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ml.chartshapes+xml" PartName="/xl/drawings/drawing4.xml"/>
  <Override ContentType="application/vnd.openxmlformats-officedocument.drawingml.chart+xml" PartName="/xl/charts/chart4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9.xml"/>
  <Override ContentType="application/vnd.openxmlformats-officedocument.drawingml.chart+xml" PartName="/xl/charts/chart14.xml"/>
  <Override ContentType="application/vnd.openxmlformats-officedocument.drawing+xml" PartName="/xl/drawings/drawing10.xml"/>
  <Override ContentType="application/vnd.openxmlformats-officedocument.drawingml.chart+xml" PartName="/xl/charts/chart15.xml"/>
  <Override ContentType="application/vnd.openxmlformats-officedocument.drawing+xml" PartName="/xl/drawings/drawing11.xml"/>
  <Override ContentType="application/vnd.openxmlformats-officedocument.drawingml.chart+xml" PartName="/xl/charts/chart16.xml"/>
  <Override ContentType="application/vnd.openxmlformats-officedocument.drawing+xml" PartName="/xl/drawings/drawing12.xml"/>
  <Override ContentType="application/vnd.openxmlformats-officedocument.drawingml.chart+xml" PartName="/xl/charts/chart17.xml"/>
  <Override ContentType="application/vnd.openxmlformats-officedocument.drawing+xml" PartName="/xl/drawings/drawing13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+xml" PartName="/xl/drawings/drawing14.xml"/>
  <Override ContentType="application/vnd.openxmlformats-officedocument.drawingml.chart+xml" PartName="/xl/charts/chart21.xml"/>
  <Override ContentType="application/vnd.openxmlformats-officedocument.drawing+xml" PartName="/xl/drawings/drawing15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+xml" PartName="/xl/drawings/drawing16.xml"/>
  <Override ContentType="application/vnd.openxmlformats-officedocument.drawingml.chart+xml" PartName="/xl/charts/chart26.xml"/>
  <Override ContentType="application/vnd.openxmlformats-officedocument.drawingml.chartshapes+xml" PartName="/xl/drawings/drawing17.xml"/>
  <Override ContentType="application/vnd.openxmlformats-officedocument.drawingml.chart+xml" PartName="/xl/charts/chart27.xml"/>
  <Override ContentType="application/vnd.openxmlformats-officedocument.drawingml.chartshapes+xml" PartName="/xl/drawings/drawing18.xml"/>
  <Override ContentType="application/vnd.openxmlformats-officedocument.drawingml.chart+xml" PartName="/xl/charts/chart28.xml"/>
  <Override ContentType="application/vnd.openxmlformats-officedocument.drawingml.chartshapes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ml.chart+xml" PartName="/xl/charts/chart29.xml"/>
  <Override ContentType="application/vnd.openxmlformats-officedocument.drawing+xml" PartName="/xl/drawings/drawing22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+xml" PartName="/xl/drawings/drawing2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showInkAnnotation="0" defaultThemeVersion="124226"/>
  <xr:revisionPtr revIDLastSave="0" documentId="13_ncr:1_{B9019D6E-0A77-4D98-BB0E-FA23E1B1B8F5}" xr6:coauthVersionLast="47" xr6:coauthVersionMax="47" xr10:uidLastSave="{00000000-0000-0000-0000-000000000000}"/>
  <bookViews>
    <workbookView xWindow="-120" yWindow="-120" windowWidth="29040" windowHeight="15840" tabRatio="765" xr2:uid="{00000000-000D-0000-FFFF-FFFF00000000}"/>
  </bookViews>
  <sheets>
    <sheet name="Portada" sheetId="34" r:id="rId1"/>
    <sheet name="Índice" sheetId="35" r:id="rId2"/>
    <sheet name="1. Resumen" sheetId="33" r:id="rId3"/>
    <sheet name="2. Oferta de generación" sheetId="8" r:id="rId4"/>
    <sheet name="3. Tipo Generación" sheetId="7" r:id="rId5"/>
    <sheet name="4. Tipo Recurso" sheetId="11" r:id="rId6"/>
    <sheet name="5. RER" sheetId="10" r:id="rId7"/>
    <sheet name="6. FP RER" sheetId="13" r:id="rId8"/>
    <sheet name="7. Generacion empresa" sheetId="14" r:id="rId9"/>
    <sheet name="8. Max Potencia" sheetId="15" r:id="rId10"/>
    <sheet name="9. Pot. Empresa" sheetId="16" r:id="rId11"/>
    <sheet name="10. Volúmenes" sheetId="20" r:id="rId12"/>
    <sheet name="11. Volúmenes" sheetId="21" r:id="rId13"/>
    <sheet name="12.Caudales" sheetId="22" r:id="rId14"/>
    <sheet name="13.Caudales" sheetId="23" r:id="rId15"/>
    <sheet name="14. CMg" sheetId="25" r:id="rId16"/>
    <sheet name="15. Mapa CMg" sheetId="36" r:id="rId17"/>
    <sheet name="16. Congestiones" sheetId="29" r:id="rId18"/>
    <sheet name="17. Eventos" sheetId="32" r:id="rId19"/>
    <sheet name="18. ANEXOI-1" sheetId="37" r:id="rId20"/>
    <sheet name="19. ANEXOI-2" sheetId="38" r:id="rId21"/>
    <sheet name="20. ANEXOI-3" sheetId="39" r:id="rId22"/>
    <sheet name="21. ANEXOII-1" sheetId="40" r:id="rId23"/>
    <sheet name="22. ANEXOII-2" sheetId="41" r:id="rId24"/>
    <sheet name="23. ANEXOII-3" sheetId="42" r:id="rId25"/>
    <sheet name="24. ANEXOII-4" sheetId="43" r:id="rId26"/>
    <sheet name="25.ANEXO III -1" sheetId="44" r:id="rId27"/>
    <sheet name="26.ANEXO III-2" sheetId="45" r:id="rId28"/>
    <sheet name="27.ANEXO III-3" sheetId="46" r:id="rId29"/>
    <sheet name="28.ANEXO III-4" sheetId="47" r:id="rId30"/>
    <sheet name="Contraportada" sheetId="48" r:id="rId31"/>
  </sheets>
  <definedNames>
    <definedName name="_xlnm.Print_Area" localSheetId="0">'Portada'!$A$1:$J$62</definedName>
    <definedName name="_xlnm.Print_Area" localSheetId="1">'Índice'!#REF!</definedName>
    <definedName name="_xlnm.Print_Area" localSheetId="2">'1. Resumen'!$A$1:$R$49</definedName>
    <definedName name="_xlnm.Print_Area" localSheetId="3">'2. Oferta de generación'!$A$1:$M$90</definedName>
    <definedName name="_xlnm.Print_Area" localSheetId="4">'3. Tipo Generación'!$A$1:$N$47</definedName>
    <definedName name="_xlnm.Print_Area" localSheetId="5">'4. Tipo Recurso'!$A$1:$N$67</definedName>
    <definedName name="_xlnm.Print_Area" localSheetId="6">'5. RER'!$A$1:$N$73</definedName>
    <definedName name="_xlnm.Print_Area" localSheetId="7">'6. FP RER'!$A$1:$N$124</definedName>
    <definedName name="_xlnm.Print_Area" localSheetId="8">'7. Generacion empresa'!$A$1:$Q$76</definedName>
    <definedName name="_xlnm.Print_Area" localSheetId="9">'8. Max Potencia'!$A$1:$N$55</definedName>
    <definedName name="_xlnm.Print_Area" localSheetId="10">'9. Pot. Empresa'!$A$1:$R$77</definedName>
    <definedName name="_xlnm.Print_Area" localSheetId="15">'14. CMg'!$A$1:$M$69</definedName>
    <definedName name="_xlnm.Print_Area" localSheetId="16">'15. Mapa CMg'!$A$1:$L$63</definedName>
    <definedName name="_xlnm.Print_Area" localSheetId="17">'16. Congestiones'!$A$1:$K$62</definedName>
    <definedName name="_xlnm.Print_Area" localSheetId="18">'17. Eventos'!$A$1:$M$57</definedName>
    <definedName name="_xlnm.Print_Area" localSheetId="19">'18. ANEXOI-1'!$A$1:$G$85</definedName>
    <definedName name="_xlnm.Print_Area" localSheetId="20">'19. ANEXOI-2'!$A$1:$G$77</definedName>
    <definedName name="_xlnm.Print_Area" localSheetId="21">'20. ANEXOI-3'!$A$1:$G$50</definedName>
    <definedName name="_xlnm.Print_Area" localSheetId="22">'21. ANEXOII-1'!$A$1:$F$80</definedName>
    <definedName name="_xlnm.Print_Area" localSheetId="24">'23. ANEXOII-3'!$A$1:$F$66</definedName>
    <definedName name="_xlnm.Print_Area" localSheetId="26">'25.ANEXO III -1'!$A$1:$F$14</definedName>
    <definedName name="_xlnm.Print_Area" localSheetId="27">'26.ANEXO III-2'!$A$1:$F$14</definedName>
    <definedName name="_xlnm.Print_Area" localSheetId="28">'27.ANEXO III-3'!$A$1:$F$12</definedName>
    <definedName name="_xlnm.Print_Area" localSheetId="29">'28.ANEXO III-4'!$A$1:$F$6</definedName>
  </definedNames>
  <calcPr calcId="181029" fullCalcOnLoad="1"/>
</workbook>
</file>

<file path=xl/sharedStrings.xml><?xml version="1.0" encoding="utf-8"?>
<sst xmlns="http://schemas.openxmlformats.org/spreadsheetml/2006/main" count="467" uniqueCount="467">
  <si>
    <t>INFSGI-MES-05-2023</t>
  </si>
  <si>
    <t>Versión:2</t>
  </si>
  <si>
    <t>Mayo 2023</t>
  </si>
  <si>
    <t>Lima, 09 de Noviembre del 2023</t>
  </si>
  <si>
    <t>CONTENIDO</t>
  </si>
  <si>
    <t>Página N°</t>
  </si>
  <si>
    <t>1. RESUMEN</t>
  </si>
  <si>
    <t>1.1. Producción de energía eléctrica en marzo de 2023 en comparación al mismo mes del año anterior</t>
  </si>
  <si>
    <t>2. MODIFICACIÓN DE LA OFERTA DE GENERACIÓN ELÉCTRICA DEL SEIN EN EL 2022</t>
  </si>
  <si>
    <t>2.1. Inicio de Operación Comercial en el SEIN</t>
  </si>
  <si>
    <t>2.2. Potencia Instalada en el SEIN</t>
  </si>
  <si>
    <t>3. PRODUCCIÓN DE ENERGÍA ELÉCTRICA EN EL SEIN</t>
  </si>
  <si>
    <t>3.1. Producción por tipo de Generación</t>
  </si>
  <si>
    <t>3.2. Producción por tipo de Recurso Energético</t>
  </si>
  <si>
    <t>3.3. Producción por Recursos Energéticos Renovables</t>
  </si>
  <si>
    <t>3.4. Factor de planta de las centrales RER</t>
  </si>
  <si>
    <t>3.5. Participación de la producción por empresas Integrantes</t>
  </si>
  <si>
    <t>4. MÁXIMA POTENCIA COINCIDENTE A NIVEL DE GENERACIÓN EN EL SEIN</t>
  </si>
  <si>
    <t>4.1 Máxima Potencia Coincidente Por tipo de generación</t>
  </si>
  <si>
    <t>4.2. Participación por Empresas Integrantes en la máxima potencia coincidente</t>
  </si>
  <si>
    <t>5. HIDROLOGÍA PARA LA OPERACIÓN DEL SEIN</t>
  </si>
  <si>
    <t xml:space="preserve">5.1. Volumen útil de los embalses y lagunas </t>
  </si>
  <si>
    <t>5.2. Evolución de volúmenes de embalses y lagunas</t>
  </si>
  <si>
    <t>5.3. Promedio mensual de los caudales</t>
  </si>
  <si>
    <t>5.4. Evolución de los caudales</t>
  </si>
  <si>
    <t>6. COSTOS MARGINALES PROMEDIO MENSUAL DEL SEIN</t>
  </si>
  <si>
    <t>6.1. Costos Marginales Promedio Mensual del SEIN</t>
  </si>
  <si>
    <t>6.2. Ubicación geográfica de las principales barras en el SEIN.</t>
  </si>
  <si>
    <t>7. HORAS DE CONGESTIÓN EN LAS PRINCIPALES EQUIPOS DE TRANSMISIÓN DEL SEIN (Horas)</t>
  </si>
  <si>
    <t>7.1. Horas de congestión por Área Operativa</t>
  </si>
  <si>
    <t>8. EVENTOS Y FALLAS QUE OCASIONARON DISMINUCIÓN O INTERRUPCIÓN DE SUMINISTROS</t>
  </si>
  <si>
    <t>8.1. Fallas por tipo de equipo y causa según clasificación CIER</t>
  </si>
  <si>
    <t>ANEXOS</t>
  </si>
  <si>
    <t>I. PRODUCCIÓN DE ELECTRICIDAD MENSUAL POR EMPRESA Y TIPO DE GENERACIÓN</t>
  </si>
  <si>
    <t>II. MÁXIMA POTENCIA COINCIDENTE MENSUAL</t>
  </si>
  <si>
    <t>III. LISTADO DE EVENTOS Y FALLAS</t>
  </si>
  <si>
    <t>INFORME DE LA OPERACIÓN MENSUAL</t>
  </si>
  <si>
    <t>MAYO 2023</t>
  </si>
  <si>
    <t/>
  </si>
  <si>
    <t>RESUMEN RELEVANTE</t>
  </si>
  <si>
    <t>-</t>
  </si>
  <si>
    <t xml:space="preserve">La producción de electricidad con centrales hidroeléctricas durante el mes de Mayo 2023 fue de 2 436,79 GWh (  6,9% menor al registrado durante Mayo del año 2022).            </t>
  </si>
  <si>
    <t xml:space="preserve">La producción de electricidad con centrales termoeléctricas durante el mes de Mayo 2023 fue de 2 172,50 GWh ( 24,5% mayor al registrado durante Mayo del año 2022). La participación del  gas natural de Camisea fue de 41,74%, mientras que las del gas que proviene de los yacimientos de Aguaytía y Malacas fue del 1,97%, la producción con diesel, residual, carbón, biogás y bagazo tuvieron una intervención del 0,00%, 0,04%, 0,00%, 0,12%, 0,30% respectivamente.</t>
  </si>
  <si>
    <t>La producción de energía eléctrica con centrales eólicas fue de 223,85 GWh y con centrales solares fue de 57,73 GWh, los cuales tuvieron una participación de 4,60% y 1,19% respectivamente.</t>
  </si>
  <si>
    <t>Mayo 2022</t>
  </si>
  <si>
    <t>No Aplica</t>
  </si>
  <si>
    <t>Agua</t>
  </si>
  <si>
    <t>Gas Natural</t>
  </si>
  <si>
    <t>Residual</t>
  </si>
  <si>
    <t>Carbon</t>
  </si>
  <si>
    <t>Solar</t>
  </si>
  <si>
    <t>Eolica</t>
  </si>
  <si>
    <t>Diesel2/Residual500/Residual6</t>
  </si>
  <si>
    <t>Bagazo/Biogás</t>
  </si>
  <si>
    <t>Total = 4 890,87 GWh</t>
  </si>
  <si>
    <t>Total = 4 594,38 GWh</t>
  </si>
  <si>
    <t>1. OFERTA DE GENERACIÓN ELÉCTRICA EN EL SEIN</t>
  </si>
  <si>
    <t>1.1. INGRESO EN OPERACIÓN COMERCIAL AL SEIN</t>
  </si>
  <si>
    <t>Empresa</t>
  </si>
  <si>
    <t>Tipo de Generación</t>
  </si>
  <si>
    <t>Recurso Energético</t>
  </si>
  <si>
    <t>Tipo de Tecnologia</t>
  </si>
  <si>
    <t>Central</t>
  </si>
  <si>
    <t>Unidad</t>
  </si>
  <si>
    <t xml:space="preserve">Tensión de conexión 
(kV)</t>
  </si>
  <si>
    <t xml:space="preserve">Potencia Efectiva 
(MW)</t>
  </si>
  <si>
    <t xml:space="preserve">Potencia Instalada 
(MW)</t>
  </si>
  <si>
    <t xml:space="preserve">Fecha de Ingreso 
 en Operación Comercial</t>
  </si>
  <si>
    <t>SDF ENERGIA</t>
  </si>
  <si>
    <t>TERMOELÉCTRICO</t>
  </si>
  <si>
    <t>GAS NATURAL</t>
  </si>
  <si>
    <t>C.T. OQUENDO</t>
  </si>
  <si>
    <t>TV1</t>
  </si>
  <si>
    <t>16/02/2023</t>
  </si>
  <si>
    <t>TOTAL</t>
  </si>
  <si>
    <d:r xmlns:d="http://schemas.openxmlformats.org/spreadsheetml/2006/main">
      <d:rPr>
        <d:b/>
        <d:i/>
        <d:sz val="9"/>
        <d:rFont val="Arial"/>
      </d:rPr>
      <d:t xml:space="preserve">Cuadro  N°1:</d:t>
    </d:r>
    <d:r xmlns:d="http://schemas.openxmlformats.org/spreadsheetml/2006/main">
      <d:rPr>
        <d:i/>
        <d:sz val="9"/>
        <d:color rgb="FF000000"/>
        <d:rFont val="Arial"/>
      </d:rPr>
      <d:t xml:space="preserve"> Relación de ingresos a operación comercial en el periodo Enero - Mayo del año 2023.</d:t>
    </d:r>
  </si>
  <si>
    <t>TECNOLOGÍA</t>
  </si>
  <si>
    <t>RECURSOS ENERGÉTICOS</t>
  </si>
  <si>
    <d:r xmlns:d="http://schemas.openxmlformats.org/spreadsheetml/2006/main">
      <d:rPr>
        <d:b/>
        <d:i/>
        <d:sz val="9"/>
        <d:rFont val="Arial"/>
      </d:rPr>
      <d:t xml:space="preserve">Gráfico N°1:</d:t>
    </d:r>
    <d:r xmlns:d="http://schemas.openxmlformats.org/spreadsheetml/2006/main">
      <d:rPr>
        <d:i/>
        <d:sz val="9"/>
        <d:color rgb="FF000000"/>
        <d:rFont val="Arial"/>
      </d:rPr>
      <d:t xml:space="preserve"> Ingreso de Potencia Instalada por tipo de Recurso Energético y Tecnología de Enero a Mayo 2023 (MW).</d:t>
    </d:r>
  </si>
  <si>
    <t>1.2. RETIRO DE OPERACIÓN COMERCIAL DEL SEIN</t>
  </si>
  <si>
    <t xml:space="preserve">Fecha de Retiro 
 en Operación Comercial</t>
  </si>
  <si>
    <t>TG1</t>
  </si>
  <si>
    <t>24/03/2023</t>
  </si>
  <si>
    <t>EGESUR</t>
  </si>
  <si>
    <t>HIDROELÉCTRICO</t>
  </si>
  <si>
    <t>AGUA</t>
  </si>
  <si>
    <t>TURBINAS HIDRÁULICAS</t>
  </si>
  <si>
    <t>C.H. ARICOTA II</t>
  </si>
  <si>
    <t>G1</t>
  </si>
  <si>
    <t>24/05/2023</t>
  </si>
  <si>
    <t>CENTRAL</t>
  </si>
  <si>
    <d:r xmlns:d="http://schemas.openxmlformats.org/spreadsheetml/2006/main">
      <d:rPr>
        <d:b/>
        <d:i/>
        <d:sz val="9"/>
        <d:rFont val="Arial"/>
      </d:rPr>
      <d:t xml:space="preserve">Cuadro  N°2:</d:t>
    </d:r>
    <d:r xmlns:d="http://schemas.openxmlformats.org/spreadsheetml/2006/main">
      <d:rPr>
        <d:i/>
        <d:sz val="9"/>
        <d:color rgb="FF000000"/>
        <d:rFont val="Arial"/>
      </d:rPr>
      <d:t xml:space="preserve"> Relación de retiros de operación comercial en el periodo Enero - Mayo del año 2023.</d:t>
    </d:r>
  </si>
  <si>
    <t>1.3. POTENCIA INSTALADA EN EL SEIN</t>
  </si>
  <si>
    <t>POTENCIA INSTALADA EN ENERO 2022 (MW)</t>
  </si>
  <si>
    <t>POTENCIA INSTALADA EN ENERO 2023 (MW)</t>
  </si>
  <si>
    <t>POTENCIA ISTALADA (MW)</t>
  </si>
  <si>
    <t>Hidroeléctrica</t>
  </si>
  <si>
    <t>Termoeléctrica</t>
  </si>
  <si>
    <t>Eólica</t>
  </si>
  <si>
    <t>Total</t>
  </si>
  <si>
    <t>hidroeléctrica</t>
  </si>
  <si>
    <t>VARIACIÓN (%)</t>
  </si>
  <si>
    <t>Eólico</t>
  </si>
  <si>
    <d:r xmlns:d="http://schemas.openxmlformats.org/spreadsheetml/2006/main">
      <d:rPr>
        <d:b/>
        <d:i/>
        <d:sz val="9"/>
        <d:rFont val="Arial"/>
      </d:rPr>
      <d:t xml:space="preserve">Cuadro  N°3: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potencia instalada en el SEIN enero 2022 y enero 2023</d:t>
    </d:r>
  </si>
  <si>
    <d:r xmlns:d="http://schemas.openxmlformats.org/spreadsheetml/2006/main">
      <d:rPr>
        <d:b/>
        <d:i/>
        <d:sz val="9"/>
        <d:rFont val="Arial"/>
      </d:rPr>
      <d:t xml:space="preserve">Gráfico N°2: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potencia instalada en el SEIN enero 2022 y enero 2023</d:t>
    </d:r>
  </si>
  <si>
    <t>2. PRODUCCIÓN DE ENERGÍA ELÉCTRICA EN EL SEIN (GWh)</t>
  </si>
  <si>
    <t>2.1. PRODUCCIÓN POR TIPO DE GENERACIÓN (GWh)</t>
  </si>
  <si>
    <t>Por tipo de Generación</t>
  </si>
  <si>
    <t>Últimos 3 meses</t>
  </si>
  <si>
    <t>Año Anterior</t>
  </si>
  <si>
    <t xml:space="preserve">Generación Acumulada de Enero a Mayo </t>
  </si>
  <si>
    <t xml:space="preserve"> MAR-23 </t>
  </si>
  <si>
    <t xml:space="preserve"> ABR-23 </t>
  </si>
  <si>
    <t xml:space="preserve"> MAY-23 </t>
  </si>
  <si>
    <t xml:space="preserve"> MAY-22 </t>
  </si>
  <si>
    <t>Var (%)</t>
  </si>
  <si>
    <t>2023</t>
  </si>
  <si>
    <t>2022</t>
  </si>
  <si>
    <t xml:space="preserve">Var(%) 
 2023/2022</t>
  </si>
  <si>
    <t>2021</t>
  </si>
  <si>
    <t xml:space="preserve">Var(%) 
 2022/2021</t>
  </si>
  <si>
    <t>HIDROELÉCTRICA</t>
  </si>
  <si>
    <t>TERMOELÉCTRICA</t>
  </si>
  <si>
    <t>SOLAR</t>
  </si>
  <si>
    <t>EÓLICA</t>
  </si>
  <si>
    <t>Producción Total del SEIN</t>
  </si>
  <si>
    <t>Importación</t>
  </si>
  <si>
    <t>Exportación</t>
  </si>
  <si>
    <t>Intercambios Internacionales</t>
  </si>
  <si>
    <d:r xmlns:d="http://schemas.openxmlformats.org/spreadsheetml/2006/main">
      <d:rPr>
        <d:b/>
        <d:i/>
        <d:sz val="9"/>
        <d:rFont val="Arial"/>
      </d:rPr>
      <d:t xml:space="preserve">Cuadro  N° 4: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por tipo de generación en el SEIN</d:t>
    </d:r>
  </si>
  <si>
    <t>Año</t>
  </si>
  <si>
    <t>SEMANA</t>
  </si>
  <si>
    <t>Ejecutado</t>
  </si>
  <si>
    <t>Desviación</t>
  </si>
  <si>
    <t>Variación anual</t>
  </si>
  <si>
    <d:r xmlns:d="http://schemas.openxmlformats.org/spreadsheetml/2006/main">
      <d:rPr>
        <d:b/>
        <d:i/>
        <d:sz val="9"/>
        <d:rFont val="Arial"/>
      </d:rPr>
      <d:t xml:space="preserve">Gráfico N° 3: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producción de energía eléctrica acumulada por tipo de generación periodo enero - mayo</d:t>
    </d:r>
  </si>
  <si>
    <t>2.2. PRODUCCIÓN POR TIPO DE RECURSO ENERGÉTICO (GWh)</t>
  </si>
  <si>
    <t xml:space="preserve">Por tipo de Recurso Energético </t>
  </si>
  <si>
    <t xml:space="preserve">Var (%) 
 2023/2022</t>
  </si>
  <si>
    <t xml:space="preserve">Var (%) 
 2022/2021</t>
  </si>
  <si>
    <t>GAS DE CAMISEA</t>
  </si>
  <si>
    <t>GAS DE MALACAS</t>
  </si>
  <si>
    <t>GAS DE AGUAYTIA</t>
  </si>
  <si>
    <t>GAS LA ISLA</t>
  </si>
  <si>
    <t>CARBON</t>
  </si>
  <si>
    <t>DIESEL</t>
  </si>
  <si>
    <t>RESIDUAL 500</t>
  </si>
  <si>
    <t>BAGAZO</t>
  </si>
  <si>
    <t>BIOGAS</t>
  </si>
  <si>
    <t>EOLICA</t>
  </si>
  <si>
    <t xml:space="preserve">Potencia generada en el  SEIN</t>
  </si>
  <si>
    <d:r xmlns:d="http://schemas.openxmlformats.org/spreadsheetml/2006/main">
      <d:rPr>
        <d:b/>
        <d:i/>
        <d:sz val="9"/>
        <d:rFont val="Arial"/>
      </d:rPr>
      <d:t xml:space="preserve">Cuadro N°5: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por tipo de recurso energético en el SEIN.</d:t>
    </d:r>
  </si>
  <si>
    <t>SEMANAS</t>
  </si>
  <si>
    <d:r xmlns:d="http://schemas.openxmlformats.org/spreadsheetml/2006/main">
      <d:rPr>
        <d:b/>
        <d:i/>
        <d:sz val="9"/>
        <d:rFont val="Arial"/>
      </d:rPr>
      <d:t xml:space="preserve">Gráfico N°4: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producción de energía eléctrica acumulada por tipo de recurso energético, periodo enero - mayo.</d:t>
    </d:r>
  </si>
  <si>
    <t>2.3. PRODUCCIÓN POR RECURSOS ENERGÉTICOS RENOVABLES (GWh)</t>
  </si>
  <si>
    <t>Por Recursos Energéticos Renovables (RER)</t>
  </si>
  <si>
    <t>Últimos 3 Meses</t>
  </si>
  <si>
    <t>Año anterior</t>
  </si>
  <si>
    <t>Var(%)</t>
  </si>
  <si>
    <t>Producción Total RER (*)</t>
  </si>
  <si>
    <t>Participación RER en el SEIN (%)</t>
  </si>
  <si>
    <d:r xmlns:d="http://schemas.openxmlformats.org/spreadsheetml/2006/main">
      <d:rPr>
        <d:b/>
        <d:i/>
        <d:sz val="9"/>
        <d:rFont val="Arial"/>
      </d:rPr>
      <d:t xml:space="preserve">Cuadro N°6: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con recursos energético renovables en el SEIN.</d:t>
    </d:r>
  </si>
  <si>
    <d:r xmlns:d="http://schemas.openxmlformats.org/spreadsheetml/2006/main">
      <d:rPr>
        <d:i/>
        <d:sz val="9"/>
        <d:rFont val="Arial"/>
      </d:rPr>
      <d:t xml:space="preserve"/>
    </d:r>
  </si>
  <si>
    <d:r xmlns:d="http://schemas.openxmlformats.org/spreadsheetml/2006/main">
      <d:rPr>
        <d:i/>
        <d:sz val="9"/>
        <d:rFont val="Arial"/>
      </d:rPr>
      <d:t xml:space="preserve">Comparación de la producción de energía eléctrica acumulada con recursos energéticos renovables, periodo enero - mayo de los años 2021, 2022 y 2023</d:t>
    </d:r>
  </si>
  <si>
    <d:r xmlns:d="http://schemas.openxmlformats.org/spreadsheetml/2006/main">
      <d:rPr>
        <d:b/>
        <d:i/>
        <d:sz val="9"/>
        <d:rFont val="Arial"/>
      </d:rPr>
      <d:t xml:space="preserve">Gráfico N°6:</d:t>
    </d:r>
    <d:r xmlns:d="http://schemas.openxmlformats.org/spreadsheetml/2006/main">
      <d:rPr>
        <d:i/>
        <d:sz val="9"/>
        <d:color rgb="FF000000"/>
        <d:rFont val="Arial"/>
      </d:rPr>
      <d:t xml:space="preserve"> Participación de las RER en la Matriz de Generación del SEIN - Periodo enero a mayo 2023</d:t>
    </d:r>
  </si>
  <si>
    <t>2.4. FACTOR DE PLANTA DE LAS CENTRALES RER DEL SEIN</t>
  </si>
  <si>
    <t>TIPO</t>
  </si>
  <si>
    <t>Potencia efectiva al 31/05/2023 (MW)</t>
  </si>
  <si>
    <t xml:space="preserve">Mayo 2023 </t>
  </si>
  <si>
    <t xml:space="preserve">Mayo 2022 </t>
  </si>
  <si>
    <t>ACUMULADO AL 31/05/2023</t>
  </si>
  <si>
    <t>ACUMULADO AL 31/05/2022</t>
  </si>
  <si>
    <t>Producción (GWh)</t>
  </si>
  <si>
    <t>Factor de planta</t>
  </si>
  <si>
    <t>C.E. CUPISNIQUE</t>
  </si>
  <si>
    <t>C.E. DUNA</t>
  </si>
  <si>
    <t>C.E. HUAMBOS</t>
  </si>
  <si>
    <t>C.E. MARCONA</t>
  </si>
  <si>
    <t>C.E. PUNTA LOMITAS</t>
  </si>
  <si>
    <t>C.E. TALARA</t>
  </si>
  <si>
    <t>C.E. TRES HERMANAS</t>
  </si>
  <si>
    <t>C.E. WAYRA I</t>
  </si>
  <si>
    <t>C.H. 8 DE AGOSTO</t>
  </si>
  <si>
    <t>C.H. ÁNGEL I</t>
  </si>
  <si>
    <t>C.H. ÁNGEL II</t>
  </si>
  <si>
    <t>C.H. ÁNGEL III</t>
  </si>
  <si>
    <t>C.H. CANCHAYLLO</t>
  </si>
  <si>
    <t>C.H. CAÑA BRAVA</t>
  </si>
  <si>
    <t>C.H. CARHUAC</t>
  </si>
  <si>
    <t>C.H. CARHUAQUERO IV</t>
  </si>
  <si>
    <t>C.H. CHANCAY</t>
  </si>
  <si>
    <t>C.H. EL CARMEN</t>
  </si>
  <si>
    <t>C.H. HER 1</t>
  </si>
  <si>
    <t>C.H. HUASAHUASI I</t>
  </si>
  <si>
    <t>C.H. HUASAHUASI II</t>
  </si>
  <si>
    <t>C.H. IMPERIAL</t>
  </si>
  <si>
    <t>C.H. LA JOYA</t>
  </si>
  <si>
    <t>C.H. LAS PIZARRAS</t>
  </si>
  <si>
    <t>C.H. MANTA I</t>
  </si>
  <si>
    <t>C.H. POECHOS II</t>
  </si>
  <si>
    <t>C.H. POTRERO</t>
  </si>
  <si>
    <t>C.H. PURMACANA</t>
  </si>
  <si>
    <t>C.H. RENOVANDES H1</t>
  </si>
  <si>
    <t>C.H. RONCADOR</t>
  </si>
  <si>
    <t>C.H. RUCUY</t>
  </si>
  <si>
    <t>C.H. RUNATULLO II</t>
  </si>
  <si>
    <t>C.H. RUNATULLO III</t>
  </si>
  <si>
    <t>C.H. SANTA CRUZ I</t>
  </si>
  <si>
    <t>C.H. SANTA CRUZ II</t>
  </si>
  <si>
    <t>C.H. YANAPAMPA</t>
  </si>
  <si>
    <t>C.H. YARUCAYA</t>
  </si>
  <si>
    <t>MCH PATAPO</t>
  </si>
  <si>
    <t>MCH TUPURI</t>
  </si>
  <si>
    <t>C.S. Clemesí</t>
  </si>
  <si>
    <t>C.S. INTIPAMPA</t>
  </si>
  <si>
    <t>C.S. MAJES SOLAR</t>
  </si>
  <si>
    <t>C.S. MOQUEGUA FV</t>
  </si>
  <si>
    <t>C.S. PANAMERICANA SOLAR</t>
  </si>
  <si>
    <t>C.S. REPARTICION</t>
  </si>
  <si>
    <t>C.S. RUBI</t>
  </si>
  <si>
    <t>C.S. TACNA SOLAR</t>
  </si>
  <si>
    <t>C.S. YARUCAYA</t>
  </si>
  <si>
    <t>C.T. HUAYCOLORO</t>
  </si>
  <si>
    <t>C.T. LA GRINGA</t>
  </si>
  <si>
    <t>C.T. PARAMONGA</t>
  </si>
  <si>
    <t>C.T.B DOÑA CATALINA</t>
  </si>
  <si>
    <t>C.T.B. CALLAO</t>
  </si>
  <si>
    <d:r xmlns:d="http://schemas.openxmlformats.org/spreadsheetml/2006/main">
      <d:rPr>
        <d:b/>
        <d:i/>
        <d:sz val="9"/>
        <d:rFont val="Arial"/>
      </d:rPr>
      <d:t xml:space="preserve">Cuadro N°7: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y factor de planta de las centrales con recursos energético renovables en el SEIN (Valores considerados a partir del inicio de su operación comercial)</d:t>
    </d:r>
  </si>
  <si>
    <d:r xmlns:d="http://schemas.openxmlformats.org/spreadsheetml/2006/main">
      <d:rPr>
        <d:b/>
        <d:i/>
        <d:sz val="9"/>
        <d:rFont val="Arial"/>
      </d:rPr>
      <d:t xml:space="preserve">Gráfico N°7:</d:t>
    </d:r>
    <d:r xmlns:d="http://schemas.openxmlformats.org/spreadsheetml/2006/main">
      <d:rPr>
        <d:i/>
        <d:sz val="9"/>
        <d:color rgb="FF000000"/>
        <d:rFont val="Arial"/>
      </d:rPr>
      <d:t xml:space="preserve"> Producción de energía eléctrica (GWh) y factor de planta de las centrales con recursos energético renovables por tipo de generación en el SEIN - mayo 2023</d:t>
    </d:r>
  </si>
  <si>
    <d:r xmlns:d="http://schemas.openxmlformats.org/spreadsheetml/2006/main">
      <d:rPr>
        <d:b/>
        <d:i/>
        <d:sz val="9"/>
        <d:rFont val="Arial"/>
      </d:rPr>
      <d:t xml:space="preserve">Gráfico N°8:</d:t>
    </d:r>
    <d:r xmlns:d="http://schemas.openxmlformats.org/spreadsheetml/2006/main">
      <d:rPr>
        <d:i/>
        <d:sz val="9"/>
        <d:color rgb="FF000000"/>
        <d:rFont val="Arial"/>
      </d:rPr>
      <d:t xml:space="preserve"> factor de planta de las centrales con recursos energético renovables en el SEIN, en el periodo acumulado enero - mayo de los años 2022 y 2023.</d:t>
    </d:r>
  </si>
  <si>
    <t>2.5. PARTICIPACIÓN DE LA PRODUCCIÓN (GWh) POR EMPRESAS INTEGRANTES</t>
  </si>
  <si>
    <t>Por Empresa Integrante (GWh)</t>
  </si>
  <si>
    <t>Mayo</t>
  </si>
  <si>
    <t>ENEL GENERACION PERU S.A.A.</t>
  </si>
  <si>
    <t>ENEL GENERACION PIURA S.A.</t>
  </si>
  <si>
    <t>STATKRAFT S.A</t>
  </si>
  <si>
    <t>SHOUGESA</t>
  </si>
  <si>
    <t>ORAZUL ENERGY PERÚ</t>
  </si>
  <si>
    <t>TERMOSELVA</t>
  </si>
  <si>
    <t>CHINANGO S.A.C.</t>
  </si>
  <si>
    <t>EGEMSA</t>
  </si>
  <si>
    <t>SAN GABAN</t>
  </si>
  <si>
    <t>ENGIE</t>
  </si>
  <si>
    <t>HIDROELECTRICA HUANCHOR S.A.C.</t>
  </si>
  <si>
    <t>KALLPA GENERACION S.A.</t>
  </si>
  <si>
    <t>EGEJUNIN</t>
  </si>
  <si>
    <t>AGRO INDUSTRIAL PARAMONGA</t>
  </si>
  <si>
    <t>MAJA ENERGIA S.A.C.</t>
  </si>
  <si>
    <t>ATRIA ENERGIA S.A.C.</t>
  </si>
  <si>
    <t>AGROAURORA S.A.C.</t>
  </si>
  <si>
    <t>ELECTRICA YANAPAMPA SAC</t>
  </si>
  <si>
    <t>TERMOCHILCA</t>
  </si>
  <si>
    <t>PARQUE EOLICO MARCONA S.A.C.</t>
  </si>
  <si>
    <t>EMPRESA DE GENERACION ELECTRICA CANCHAYLLO SAC</t>
  </si>
  <si>
    <t>INLAND ENERGY SAC</t>
  </si>
  <si>
    <t xml:space="preserve">PLANTA DE RESERVA FRIA DE GENERACION  DE ETEN S.A.</t>
  </si>
  <si>
    <t>EMPRESA DE GENERACION HUALLAGA</t>
  </si>
  <si>
    <t>MINERA CERRO VERDE</t>
  </si>
  <si>
    <t>PARQUE EOLICO TRES HERMANAS S.A.C.</t>
  </si>
  <si>
    <t>SAMAY I S.A.</t>
  </si>
  <si>
    <t>EMPRESA DE GENERACION ELECTRICA RIO BAÑOS S.A.C.</t>
  </si>
  <si>
    <t>INFRAESTRUCTURAS Y ENERGIAS DEL PERU S.A.C.</t>
  </si>
  <si>
    <t>EMPRESA ELECTRICA AGUA AZUL</t>
  </si>
  <si>
    <t>CELEPSA RENOVABLES S.R.L.</t>
  </si>
  <si>
    <t>HUAURA POWER GROUP S.A.</t>
  </si>
  <si>
    <t>ENEL GREEN POWER PERU S.A.C</t>
  </si>
  <si>
    <t>LA VIRGEN</t>
  </si>
  <si>
    <t>EMPRESA DE GENERACION ELECTRICA SANTA ANA S.A.C.</t>
  </si>
  <si>
    <t>AGROINDUSTRIAS SAN JACINTO S.A.A.</t>
  </si>
  <si>
    <t>BIOENERGIA DEL CHIRA S.A.</t>
  </si>
  <si>
    <t>GENERACIÓN ANDINA S.A.C.</t>
  </si>
  <si>
    <t>GR PAINO SOCIEDAD ANONIMA CERRADA</t>
  </si>
  <si>
    <t>GR TARUCA SOCIEDAD ANONIMA CERRADA</t>
  </si>
  <si>
    <t>COLCA SOLAR S.A.C.</t>
  </si>
  <si>
    <t>ELECTROPERU</t>
  </si>
  <si>
    <t>EGASA</t>
  </si>
  <si>
    <t>HYDRO PATAPO S.A.C.</t>
  </si>
  <si>
    <t>PETRAMAS</t>
  </si>
  <si>
    <t>GENERADORA DE ENERGÍA DEL PERÚ</t>
  </si>
  <si>
    <t>ANDEAN POWER S.A.C.</t>
  </si>
  <si>
    <t>PERUANA DE INVERSIONES EN ENERGIAS RENOVABLES S.A.</t>
  </si>
  <si>
    <t>CENTRALES SANTA ROSA S.A.C.</t>
  </si>
  <si>
    <t>SINERSA</t>
  </si>
  <si>
    <d:r xmlns:d="http://schemas.openxmlformats.org/spreadsheetml/2006/main">
      <d:rPr>
        <d:b/>
        <d:i/>
        <d:sz val="9"/>
        <d:rFont val="Arial"/>
      </d:rPr>
      <d:t xml:space="preserve">Gráfico N°9:</d:t>
    </d:r>
    <d:r xmlns:d="http://schemas.openxmlformats.org/spreadsheetml/2006/main">
      <d:rPr>
        <d:i/>
        <d:sz val="9"/>
        <d:color rgb="FF000000"/>
        <d:rFont val="Arial"/>
      </d:rPr>
      <d:t xml:space="preserve"> Comparación de producción energética (GWh) de las empresas generadoras del COES en el mes de mayo de los años 2022 y 2023.</d:t>
    </d:r>
  </si>
  <si>
    <t>CELEPSA</t>
  </si>
  <si>
    <t>HIDROCAÑETE S.A.</t>
  </si>
  <si>
    <t>REPARTICIÓN ARCUS S.A.C.</t>
  </si>
  <si>
    <t>MAJES ARCUS S.A.C.</t>
  </si>
  <si>
    <t>TACNA SOLAR SAC.</t>
  </si>
  <si>
    <t xml:space="preserve">PANAMERICANA  SOLAR SAC.</t>
  </si>
  <si>
    <t>EMPRESA ELECTRICA RIO DOBLE</t>
  </si>
  <si>
    <t>FENIX POWER PERÚ</t>
  </si>
  <si>
    <t>EMPRESA DE GENERACION HUANZA</t>
  </si>
  <si>
    <t>ENERGÍA EÓLICA S.A.</t>
  </si>
  <si>
    <t>MOQUEGUA FV S.A.C.</t>
  </si>
  <si>
    <d:r xmlns:d="http://schemas.openxmlformats.org/spreadsheetml/2006/main">
      <d:rPr>
        <d:b/>
        <d:i/>
        <d:sz val="9"/>
        <d:rFont val="Arial"/>
      </d:rPr>
      <d:t xml:space="preserve">Cuadro N°8:</d:t>
    </d:r>
    <d:r xmlns:d="http://schemas.openxmlformats.org/spreadsheetml/2006/main">
      <d:rPr>
        <d:i/>
        <d:sz val="9"/>
        <d:color rgb="FF000000"/>
        <d:rFont val="Arial"/>
      </d:rPr>
      <d:t xml:space="preserve"> Participación de las empresas generadoras del COES en la producción de energía eléctrica (GWh) en el mes de mayo de los años 2022 y 2023.</d:t>
    </d:r>
  </si>
  <si>
    <t>3. MÁXIMA DEMANDA COINCIDENTE DE POTENCIA DEL SEIN (MW)</t>
  </si>
  <si>
    <t>3.1. MÁXIMA DEMANDA COINCIDENTE DE POTENCIA POR TIPO DE GENERACIÓN (MW)</t>
  </si>
  <si>
    <t>Últimos tres meses</t>
  </si>
  <si>
    <t>Máxima Demanda en el periodo Enero a Mayo</t>
  </si>
  <si>
    <t xml:space="preserve">Var
(%)</t>
  </si>
  <si>
    <t>23/03/2023</t>
  </si>
  <si>
    <t>25/04/2023</t>
  </si>
  <si>
    <t>01/05/2023</t>
  </si>
  <si>
    <t>03/05/2022</t>
  </si>
  <si>
    <t>20/04/2021</t>
  </si>
  <si>
    <t>19:30</t>
  </si>
  <si>
    <t>19:15</t>
  </si>
  <si>
    <t>21:00</t>
  </si>
  <si>
    <t>Potencia generada en el SEIN</t>
  </si>
  <si>
    <t>Total Máxima Demanda</t>
  </si>
  <si>
    <d:r xmlns:d="http://schemas.openxmlformats.org/spreadsheetml/2006/main">
      <d:rPr>
        <d:b/>
        <d:i/>
        <d:sz val="9"/>
        <d:rFont val="Arial"/>
      </d:rPr>
      <d:t xml:space="preserve">Cuadro N°9:</d:t>
    </d:r>
    <d:r xmlns:d="http://schemas.openxmlformats.org/spreadsheetml/2006/main">
      <d:rPr>
        <d:i/>
        <d:sz val="9"/>
        <d:color rgb="FF000000"/>
        <d:rFont val="Arial"/>
      </d:rPr>
      <d:t xml:space="preserve"> Máxima demanda coincidente de potencia (MW) por tipo de generación en el SEIN.</d:t>
    </d:r>
  </si>
  <si>
    <t>Nota</t>
  </si>
  <si>
    <t>-Los valores de potencia generada corresponden a los registrados en los bornes de generación.</t>
  </si>
  <si>
    <d:r xmlns:d="http://schemas.openxmlformats.org/spreadsheetml/2006/main">
      <d:rPr>
        <d:b/>
        <d:i/>
        <d:sz val="9"/>
        <d:rFont val="Arial"/>
      </d:rPr>
      <d:t xml:space="preserve">Gráfico N°10: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máxima demanda coincidente de potencia (MW) por tipo de generación en el SEIN, en la semana operativa  de los años 2021, 2022 y 2023</d:t>
    </d:r>
  </si>
  <si>
    <t>FECHA</t>
  </si>
  <si>
    <t>3.2. PARTICIPACIÓN DE LAS EMPRESAS INTEGRANTES EN LA MÁXIMA DEMANDA COINCIDENTE (MW)</t>
  </si>
  <si>
    <t>Por Empresa Integrante (MW)</t>
  </si>
  <si>
    <t>Máxima Demanda de Mayo</t>
  </si>
  <si>
    <d:r xmlns:d="http://schemas.openxmlformats.org/spreadsheetml/2006/main">
      <d:rPr>
        <d:b/>
        <d:i/>
        <d:sz val="9"/>
        <d:rFont val="Arial"/>
      </d:rPr>
      <d:t xml:space="preserve">Gráfico N°11:</d:t>
    </d:r>
    <d:r xmlns:d="http://schemas.openxmlformats.org/spreadsheetml/2006/main">
      <d:rPr>
        <d:i/>
        <d:sz val="9"/>
        <d:color rgb="FF000000"/>
        <d:rFont val="Arial"/>
      </d:rPr>
      <d:t xml:space="preserve">  Comparación de la máxima demanda coincidente  (MW) de las empresas generadoras del COES en el mes de mayo de los años 2022 y 2023</d:t>
    </d:r>
  </si>
  <si>
    <d:r xmlns:d="http://schemas.openxmlformats.org/spreadsheetml/2006/main">
      <d:rPr>
        <d:b/>
        <d:i/>
        <d:sz val="9"/>
        <d:rFont val="Arial"/>
      </d:rPr>
      <d:t xml:space="preserve">Cuadro N°10:</d:t>
    </d:r>
    <d:r xmlns:d="http://schemas.openxmlformats.org/spreadsheetml/2006/main">
      <d:rPr>
        <d:i/>
        <d:sz val="9"/>
        <d:color rgb="FF000000"/>
        <d:rFont val="Arial"/>
      </d:rPr>
      <d:t xml:space="preserve"> Participación de las empresas generadoras del COES en la máxima demanda coincidente (MW) en el mes de mayo de los años 2022 y 2023.</d:t>
    </d:r>
  </si>
  <si>
    <t>TITULO GENERAL X</t>
  </si>
  <si>
    <t>X. TITULO</t>
  </si>
  <si>
    <t>X.1. SUBTITULO</t>
  </si>
  <si>
    <t>LAGUNA/ EMBALSE</t>
  </si>
  <si>
    <t xml:space="preserve">VOLUMEN  UTIL</t>
  </si>
  <si>
    <t>VOLUMEN UTIL</t>
  </si>
  <si>
    <t xml:space="preserve">VARIACIÓN 
% </t>
  </si>
  <si>
    <t>Hidrología ENEL</t>
  </si>
  <si>
    <t>Volumen Laguna</t>
  </si>
  <si>
    <t>CAUDAL PROMEDIO</t>
  </si>
  <si>
    <t>SEM1</t>
  </si>
  <si>
    <t>SEM2</t>
  </si>
  <si>
    <t xml:space="preserve">VARIACION
%</t>
  </si>
  <si>
    <t>5. COSTOS MARGINALES PROMEDIO MENSUAL DEL SEIN (S/./MWh)</t>
  </si>
  <si>
    <t>5.1. PRINCIPALES BARRAS EN EL SEIN (S/./MWh)</t>
  </si>
  <si>
    <t>Área Norte</t>
  </si>
  <si>
    <t>PIURA OESTE 220</t>
  </si>
  <si>
    <t>CHICLAYO 220</t>
  </si>
  <si>
    <t>Barra</t>
  </si>
  <si>
    <t>CAJAMARCA 220</t>
  </si>
  <si>
    <t>CHIMBOTE1 138</t>
  </si>
  <si>
    <t>TRUJILLO 220</t>
  </si>
  <si>
    <t>CMg (S/./MWh)</t>
  </si>
  <si>
    <d:r xmlns:d="http://schemas.openxmlformats.org/spreadsheetml/2006/main">
      <d:rPr>
        <d:b/>
        <d:i/>
        <d:sz val="9"/>
        <d:rFont val="Arial"/>
      </d:rPr>
      <d:t xml:space="preserve">Cuadro N°13:</d:t>
    </d:r>
    <d:r xmlns:d="http://schemas.openxmlformats.org/spreadsheetml/2006/main">
      <d:rPr>
        <d:i/>
        <d:sz val="9"/>
        <d:color rgb="FF000000"/>
        <d:rFont val="Arial"/>
      </d:rPr>
      <d:t xml:space="preserve"> Valor de los costos marginales medios registrados en las principales barras del área NORTE durante el mes de mayo.</d:t>
    </d:r>
  </si>
  <si>
    <t>CHAVARRIA 220</t>
  </si>
  <si>
    <t>INDEPENDENCIA 220</t>
  </si>
  <si>
    <t>CARABAYLLO 220</t>
  </si>
  <si>
    <t>SANTA ROSA 220</t>
  </si>
  <si>
    <t>SAN JUAN 220</t>
  </si>
  <si>
    <t>POMACOCHA 220</t>
  </si>
  <si>
    <t>OROYA NUEVA 50</t>
  </si>
  <si>
    <t>TINTAYA NUEVA 220</t>
  </si>
  <si>
    <t>PUNO 138</t>
  </si>
  <si>
    <d:r xmlns:d="http://schemas.openxmlformats.org/spreadsheetml/2006/main">
      <d:rPr>
        <d:b/>
        <d:i/>
        <d:sz val="9"/>
        <d:rFont val="Arial"/>
      </d:rPr>
      <d:t xml:space="preserve">Gráfico N°19:</d:t>
    </d:r>
    <d:r xmlns:d="http://schemas.openxmlformats.org/spreadsheetml/2006/main">
      <d:rPr>
        <d:i/>
        <d:sz val="9"/>
        <d:color rgb="FF000000"/>
        <d:rFont val="Arial"/>
      </d:rPr>
      <d:t xml:space="preserve"> Costos marginales medios registrados en las principales barras del área NORTE durante el mes de Mayo.</d:t>
    </d:r>
  </si>
  <si>
    <t>SOCABAYA 220</t>
  </si>
  <si>
    <t>MOQUEGUA 138</t>
  </si>
  <si>
    <t>DOLORESPATA 138</t>
  </si>
  <si>
    <t>COTARUSE 220</t>
  </si>
  <si>
    <t>Área Centro</t>
  </si>
  <si>
    <t>SAN GABAN 138</t>
  </si>
  <si>
    <d:r xmlns:d="http://schemas.openxmlformats.org/spreadsheetml/2006/main">
      <d:rPr>
        <d:b/>
        <d:i/>
        <d:sz val="9"/>
        <d:rFont val="Arial"/>
      </d:rPr>
      <d:t xml:space="preserve">Cuadro N°14:</d:t>
    </d:r>
    <d:r xmlns:d="http://schemas.openxmlformats.org/spreadsheetml/2006/main">
      <d:rPr>
        <d:i/>
        <d:sz val="9"/>
        <d:color rgb="FF000000"/>
        <d:rFont val="Arial"/>
      </d:rPr>
      <d:t xml:space="preserve"> Valor de los costos marginales medios registrados en las principales barras del área CENTRO durante el mes de mayo.</d:t>
    </d:r>
  </si>
  <si>
    <d:r xmlns:d="http://schemas.openxmlformats.org/spreadsheetml/2006/main">
      <d:rPr>
        <d:b/>
        <d:i/>
        <d:sz val="9"/>
        <d:rFont val="Arial"/>
      </d:rPr>
      <d:t xml:space="preserve">Gráfico N°20:</d:t>
    </d:r>
    <d:r xmlns:d="http://schemas.openxmlformats.org/spreadsheetml/2006/main">
      <d:rPr>
        <d:i/>
        <d:sz val="9"/>
        <d:color rgb="FF000000"/>
        <d:rFont val="Arial"/>
      </d:rPr>
      <d:t xml:space="preserve"> Costos marginales medios registrados en las principales barras del área CENTRO durante el mes de Mayo.</d:t>
    </d:r>
  </si>
  <si>
    <t>Área Sur</t>
  </si>
  <si>
    <d:r xmlns:d="http://schemas.openxmlformats.org/spreadsheetml/2006/main">
      <d:rPr>
        <d:b/>
        <d:i/>
        <d:sz val="9"/>
        <d:rFont val="Arial"/>
      </d:rPr>
      <d:t xml:space="preserve">Cuadro N°15:</d:t>
    </d:r>
    <d:r xmlns:d="http://schemas.openxmlformats.org/spreadsheetml/2006/main">
      <d:rPr>
        <d:i/>
        <d:sz val="9"/>
        <d:color rgb="FF000000"/>
        <d:rFont val="Arial"/>
      </d:rPr>
      <d:t xml:space="preserve"> Valor de los costos marginales medios registrados en las principales barras del área SUR durante el mes de mayo.</d:t>
    </d:r>
  </si>
  <si>
    <d:r xmlns:d="http://schemas.openxmlformats.org/spreadsheetml/2006/main">
      <d:rPr>
        <d:b/>
        <d:i/>
        <d:sz val="9"/>
        <d:rFont val="Arial"/>
      </d:rPr>
      <d:t xml:space="preserve">Gráfico N°21:</d:t>
    </d:r>
    <d:r xmlns:d="http://schemas.openxmlformats.org/spreadsheetml/2006/main">
      <d:rPr>
        <d:i/>
        <d:sz val="9"/>
        <d:color rgb="FF000000"/>
        <d:rFont val="Arial"/>
      </d:rPr>
      <d:t xml:space="preserve"> Costos marginales medios registrados en las principales barras del área SUR durante el mes de Mayo.</d:t>
    </d:r>
  </si>
  <si>
    <t>6.2.- UBICACIÓN GEOGRÁFICA DE LAS PRINCIPALES BARRAS EN EL SEIN.</t>
  </si>
  <si>
    <t>6. HORAS DE CONGESTIÓN DE LOS PRINCIPALES EQUIPOS DE TRANSMISIÓN DEL SEIN (Horas)</t>
  </si>
  <si>
    <t>6.1. HORAS DE CONGESTION POR ÁREA OPERATIVA</t>
  </si>
  <si>
    <t>ÁREA OPERATIVA</t>
  </si>
  <si>
    <t>EQUIPO DE TRANSMISIÓN</t>
  </si>
  <si>
    <t>DESCRIPCIÓN</t>
  </si>
  <si>
    <t xml:space="preserve">Mayo 
 2023</t>
  </si>
  <si>
    <t xml:space="preserve">Mayo 
 2022</t>
  </si>
  <si>
    <t xml:space="preserve">Mayo 
 2021</t>
  </si>
  <si>
    <t xml:space="preserve">Var. 
 (2023/2022)</t>
  </si>
  <si>
    <t xml:space="preserve">Var. 
 (2022/2021)</t>
  </si>
  <si>
    <t>L-1010</t>
  </si>
  <si>
    <t>AZÁNGARO - SAN GABÁN II</t>
  </si>
  <si>
    <t>L-2240</t>
  </si>
  <si>
    <t>CARHUAQUERO - CHICLAYO OESTE</t>
  </si>
  <si>
    <t>Centro-Sur</t>
  </si>
  <si>
    <t>CENTRO-SUR</t>
  </si>
  <si>
    <t>L-2090</t>
  </si>
  <si>
    <t>CHILCA - ASIA</t>
  </si>
  <si>
    <t>L-6628</t>
  </si>
  <si>
    <t>MARCONA - SAN NICOLÁS</t>
  </si>
  <si>
    <t>L-2018</t>
  </si>
  <si>
    <t>SAN JUAN - LOS INDUSTRIALES</t>
  </si>
  <si>
    <t>L-2011</t>
  </si>
  <si>
    <t>SAN JUAN - SANTA ROSA N.</t>
  </si>
  <si>
    <t>L-2003 L-2004</t>
  </si>
  <si>
    <t>SANTA ROSA N. - CHAVARRÍA</t>
  </si>
  <si>
    <t>L-2010</t>
  </si>
  <si>
    <t>SANTA ROSA N. - LOS INDUSTRIALES</t>
  </si>
  <si>
    <t>L-1122</t>
  </si>
  <si>
    <t>TINGO MARÍA - AUCAYACU</t>
  </si>
  <si>
    <t>AREA CENTRO</t>
  </si>
  <si>
    <t>T72-523</t>
  </si>
  <si>
    <t>CHILCA-CTM</t>
  </si>
  <si>
    <t>T4-261 T5P T3-261</t>
  </si>
  <si>
    <t>INDEPENDENCIA</t>
  </si>
  <si>
    <t>T62-261 T6-261</t>
  </si>
  <si>
    <t>MARCONA</t>
  </si>
  <si>
    <t>TOTAL HORAS DE CONGESTÍON EN EL SEIN</t>
  </si>
  <si>
    <d:r xmlns:d="http://schemas.openxmlformats.org/spreadsheetml/2006/main">
      <d:rPr>
        <d:b/>
        <d:i/>
        <d:sz val="9"/>
        <d:rFont val="Arial"/>
      </d:rPr>
      <d:t xml:space="preserve">Cuadro N°16:</d:t>
    </d:r>
    <d:r xmlns:d="http://schemas.openxmlformats.org/spreadsheetml/2006/main">
      <d:rPr>
        <d:i/>
        <d:sz val="9"/>
        <d:color rgb="FF000000"/>
        <d:rFont val="Arial"/>
      </d:rPr>
      <d:t xml:space="preserve"> Horas de operación de los principales equipos de congestion en mayo de los años 2021, 2022, 2023.</d:t>
    </d:r>
  </si>
  <si>
    <d:r xmlns:d="http://schemas.openxmlformats.org/spreadsheetml/2006/main">
      <d:rPr>
        <d:b/>
        <d:i/>
        <d:sz val="9"/>
        <d:rFont val="Arial"/>
      </d:rPr>
      <d:t xml:space="preserve">Gráfico N°22: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las horas de operación de los principales equipos de congestion en mayo de los años 2021, 2022 y 2023.</d:t>
    </d:r>
  </si>
  <si>
    <t>7. EVENTOS Y FALLAS QUE OCASIONARON INTERRUPCIÓN Y DISMINUCIÓN DE SUMINISTRO ELÉCTRICO</t>
  </si>
  <si>
    <t>7.1. FALLAS POR TIPO DE EQUIPO Y CAUSA SEGÚN CLASIFICACION CIER</t>
  </si>
  <si>
    <t>TIPO DE EQUIPO</t>
  </si>
  <si>
    <t>FALLAS CUYA CAUSA NO FUE IDENTIFICADA</t>
  </si>
  <si>
    <t>FALLA EXTERNA</t>
  </si>
  <si>
    <t xml:space="preserve">FENOMENOS NATURALES Y AMBIENTALES </t>
  </si>
  <si>
    <t>FALLA HUMANA / OPERACION, MANIOBRA</t>
  </si>
  <si>
    <t>FALLA EN EL EQUIPO</t>
  </si>
  <si>
    <t>FALLA EN SIST. DE PROTECCION, CONTROL, ETC.</t>
  </si>
  <si>
    <t>OTRAS CAUSAS</t>
  </si>
  <si>
    <t>OPERACION</t>
  </si>
  <si>
    <t>ENERGÍA INTERRUMPIDA APROXIMADA</t>
  </si>
  <si>
    <t>FNI</t>
  </si>
  <si>
    <t>EXT</t>
  </si>
  <si>
    <t>FNA</t>
  </si>
  <si>
    <t>FHU</t>
  </si>
  <si>
    <t>FEC</t>
  </si>
  <si>
    <t>FEP</t>
  </si>
  <si>
    <t>OTR</t>
  </si>
  <si>
    <t>OPE</t>
  </si>
  <si>
    <t>MWh</t>
  </si>
  <si>
    <t>LINEA DE TRANSMISION</t>
  </si>
  <si>
    <t>CENTRAL EOLICA</t>
  </si>
  <si>
    <t>SUBESTACION</t>
  </si>
  <si>
    <d:r xmlns:d="http://schemas.openxmlformats.org/spreadsheetml/2006/main">
      <d:rPr>
        <d:b/>
        <d:i/>
        <d:sz val="9"/>
        <d:rFont val="Arial"/>
      </d:rPr>
      <d:t xml:space="preserve">Cuadro N°17:</d:t>
    </d:r>
    <d:r xmlns:d="http://schemas.openxmlformats.org/spreadsheetml/2006/main">
      <d:rPr>
        <d:i/>
        <d:sz val="9"/>
        <d:color rgb="FF000000"/>
        <d:rFont val="Arial"/>
      </d:rPr>
      <d:t xml:space="preserve"> Número de fallas y energía interrumpida (MWh) por tipo de equipo y Causa según clasificacion CIER en el mes de mayo 2023.</d:t>
    </d:r>
  </si>
  <si>
    <d:r xmlns:d="http://schemas.openxmlformats.org/spreadsheetml/2006/main">
      <d:rPr>
        <d:b/>
        <d:i/>
        <d:sz val="9"/>
        <d:rFont val="Arial"/>
      </d:rPr>
      <d:t xml:space="preserve">Gráfico N°23:</d:t>
    </d:r>
    <d:r xmlns:d="http://schemas.openxmlformats.org/spreadsheetml/2006/main">
      <d:rPr>
        <d:i/>
        <d:sz val="9"/>
        <d:color rgb="FF000000"/>
        <d:rFont val="Arial"/>
      </d:rPr>
      <d:t xml:space="preserve"> Porcentaje de participación por tipo de causa en el número de fallas.</d:t>
    </d:r>
  </si>
  <si>
    <d:r xmlns:d="http://schemas.openxmlformats.org/spreadsheetml/2006/main">
      <d:rPr>
        <d:b/>
        <d:i/>
        <d:sz val="9"/>
        <d:rFont val="Arial"/>
      </d:rPr>
      <d:t xml:space="preserve">Gráfico N°24:</d:t>
    </d:r>
    <d:r xmlns:d="http://schemas.openxmlformats.org/spreadsheetml/2006/main">
      <d:rPr>
        <d:i/>
        <d:sz val="9"/>
        <d:color rgb="FF000000"/>
        <d:rFont val="Arial"/>
      </d:rPr>
      <d:t xml:space="preserve"> Comparación en el número de fallas por tipo de equipo.</d:t>
    </d:r>
  </si>
  <si>
    <d:r xmlns:d="http://schemas.openxmlformats.org/spreadsheetml/2006/main">
      <d:rPr>
        <d:b/>
        <d:i/>
        <d:sz val="9"/>
        <d:rFont val="Arial"/>
      </d:rPr>
      <d:t xml:space="preserve">Gráfico N°25:</d:t>
    </d:r>
    <d:r xmlns:d="http://schemas.openxmlformats.org/spreadsheetml/2006/main">
      <d:rPr>
        <d:i/>
        <d:sz val="9"/>
        <d:color rgb="FF000000"/>
        <d:rFont val="Arial"/>
      </d:rPr>
      <d:t xml:space="preserve"> Comparación de la energía interrumpida aproximada por tipo de equipo en el mes de mayo 2023.</d:t>
    </d:r>
  </si>
  <si>
    <t>ANEXO I: PRODUCCIÓN DE ELECTRICIDAD MENSUAL POR EMPRESA Y TIPO DE GENERACIÓN EN EL SEIN</t>
  </si>
  <si>
    <t>EMPRESA</t>
  </si>
  <si>
    <t>ANUAL</t>
  </si>
  <si>
    <t>GENERACIÓN</t>
  </si>
  <si>
    <t xml:space="preserve">TOTAL
MM</t>
  </si>
  <si>
    <t xml:space="preserve">ACUMULADO </t>
  </si>
  <si>
    <t>RER (*)</t>
  </si>
  <si>
    <t>YYYY</t>
  </si>
  <si>
    <t>(MWh)</t>
  </si>
  <si>
    <t>TOTAL MWh</t>
  </si>
  <si>
    <t>IMPORTACIÓN</t>
  </si>
  <si>
    <t>EXPORTACIÓN</t>
  </si>
  <si>
    <t xml:space="preserve">ANEXO II: MÁXIMA POTENCIA COINCIDENTE MENSUAL </t>
  </si>
  <si>
    <t>MÁXIMA POTENCIA COINCIDENTE (MW)</t>
  </si>
  <si>
    <t>%</t>
  </si>
  <si>
    <t>Variación</t>
  </si>
  <si>
    <t>MÁXIMA DEMANDA MENSUAL</t>
  </si>
  <si>
    <t>Máxima Demanda:</t>
  </si>
  <si>
    <t>Fecha:</t>
  </si>
  <si>
    <t>Hora:</t>
  </si>
  <si>
    <t>HFP</t>
  </si>
  <si>
    <t>HP</t>
  </si>
  <si>
    <t>HORA</t>
  </si>
  <si>
    <t xml:space="preserve">DEMANDA
 SEIN</t>
  </si>
  <si>
    <t>HH:MM</t>
  </si>
  <si>
    <t>MW</t>
  </si>
  <si>
    <t>ANEXO III: LISTADO DE EVENTOS Y FALLAS QUE OCASIONARON INTERRUPCIÓN Y DISMINUCIÓN DE SUMINISTRO ELÉCTRICO</t>
  </si>
  <si>
    <t>EQUIPO</t>
  </si>
  <si>
    <t>DESCRIPCIÓN DEL EVENTO</t>
  </si>
  <si>
    <t xml:space="preserve">INTERRUPCIÓN
(MW)</t>
  </si>
  <si>
    <t xml:space="preserve">DISMINUCIÓN 
(MW)</t>
  </si>
  <si>
    <t xml:space="preserve">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</si>
</sst>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%"/>
    <numFmt numFmtId="165" formatCode="[$-F400]h:mm:ss\ AM/PM"/>
    <numFmt numFmtId="166" formatCode="_ [$€]* #,##0.00_ ;_ [$€]* \-#,##0.00_ ;_ [$€]* &quot;-&quot;??_ ;_ @_ "/>
    <numFmt numFmtId="167" formatCode="#,##0_ ;\-#,##0\ "/>
    <numFmt numFmtId="168" formatCode="0.0"/>
    <numFmt numFmtId="169" formatCode="0.0%"/>
    <numFmt numFmtId="170" formatCode="[$-409]mmmmm/yy;@"/>
    <numFmt numFmtId="171" formatCode="#,##0.000"/>
    <numFmt numFmtId="172" formatCode="#,##0.0"/>
    <numFmt numFmtId="173" formatCode="0.0;\-0.0;\-"/>
  </numFmts>
  <fonts count="7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b/>
      <sz val="6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sz val="8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Arial"/>
      <family val="2"/>
    </font>
    <font>
      <sz val="8.5"/>
      <color theme="1"/>
      <name val="Tahoma"/>
      <family val="2"/>
    </font>
    <font>
      <b/>
      <sz val="10"/>
      <color theme="0"/>
      <name val="Tahoma"/>
      <family val="2"/>
    </font>
    <font>
      <b/>
      <sz val="8.5"/>
      <color theme="0"/>
      <name val="Tahoma"/>
      <family val="2"/>
    </font>
    <font>
      <sz val="8.5"/>
      <color theme="0"/>
      <name val="Tahoma"/>
      <family val="2"/>
    </font>
    <font>
      <sz val="8"/>
      <color theme="0"/>
      <name val="Helvetica"/>
      <family val="2"/>
    </font>
    <font>
      <sz val="11"/>
      <name val="Calibri"/>
      <family val="2"/>
      <scheme val="minor"/>
    </font>
    <font>
      <sz val="6"/>
      <name val="Arial"/>
      <family val="2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theme="0"/>
      <name val="Arial"/>
      <family val="2"/>
    </font>
    <font>
      <sz val="11"/>
      <name val="Calibri Light"/>
      <family val="2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 Light"/>
      <family val="2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"/>
      <name val="Calibri Light"/>
      <family val="2"/>
    </font>
    <font>
      <b/>
      <sz val="6"/>
      <color theme="0"/>
      <name val="Calibri Light"/>
      <family val="2"/>
    </font>
    <font>
      <sz val="6"/>
      <color theme="0"/>
      <name val="Calibri Light"/>
      <family val="2"/>
    </font>
    <font>
      <sz val="6"/>
      <color theme="0"/>
      <name val="Arial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5"/>
      <color theme="0" tint="-0.3499862666707357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color theme="0"/>
      <name val="Arial"/>
      <family val="2"/>
    </font>
    <font>
      <b/>
      <sz val="8"/>
      <color theme="1"/>
      <name val="Arial"/>
      <family val="2"/>
    </font>
    <font>
      <b/>
      <sz val="7"/>
      <color rgb="FFFFFFFF"/>
      <name val="Arial"/>
      <family val="2"/>
    </font>
    <font>
      <b/>
      <sz val="11"/>
      <name val="Arial"/>
      <family val="2"/>
    </font>
    <font>
      <sz val="5.5"/>
      <color theme="1"/>
      <name val="Arial"/>
      <family val="2"/>
    </font>
    <font>
      <sz val="10"/>
      <name val="Calibri "/>
    </font>
    <font>
      <b/>
      <sz val="5"/>
      <color theme="0" tint="-0.34998626667073579"/>
      <name val="Arial"/>
      <family val="2"/>
    </font>
    <font>
      <sz val="8"/>
      <color rgb="FF00B0F0"/>
      <name val="Arial"/>
      <family val="2"/>
    </font>
    <font>
      <b/>
      <sz val="11"/>
      <color rgb="FFFFFFFF"/>
      <name val="Calibri Light"/>
      <family val="2"/>
    </font>
    <font>
      <b/>
      <sz val="10"/>
      <color rgb="FFFFFFFF"/>
      <name val="Arial"/>
      <family val="2"/>
    </font>
    <font>
      <i/>
      <sz val="9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theme="1"/>
      <name val="Calibri Light"/>
      <family val="2"/>
    </font>
    <font>
      <b/>
      <sz val="11"/>
      <color rgb="FFFFFFFF"/>
      <name val="Calibri Light"/>
      <family val="2"/>
    </font>
    <font>
      <sz val="11"/>
      <color rgb="FFFFFFFF"/>
      <name val="Calibri"/>
      <family val="2"/>
      <scheme val="minor"/>
    </font>
    <font>
      <b/>
      <sz val="9"/>
      <color rgb="FFFFFFFF"/>
      <name val="Calibri Light"/>
      <family val="2"/>
    </font>
    <font>
      <b/>
      <sz val="9"/>
      <color theme="1"/>
      <name val="Calibri Light"/>
      <family val="2"/>
    </font>
    <font>
      <b/>
      <sz val="9"/>
      <color rgb="FFFFFFFF"/>
      <name val="Calibri Light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7A5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4E8FF"/>
      </patternFill>
    </fill>
    <fill>
      <patternFill patternType="solid">
        <fgColor rgb="FF538DD5"/>
        <bgColor indexed="64"/>
      </patternFill>
    </fill>
    <fill>
      <patternFill patternType="solid">
        <fgColor rgb="FFFFFFFF" tint="0"/>
      </patternFill>
    </fill>
    <fill>
      <patternFill patternType="solid">
        <fgColor rgb="FF538DD5" tint="0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 tint="0"/>
      </patternFill>
    </fill>
  </fills>
  <borders count="8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  <border>
      <left style="thin">
        <color theme="0" tint="-0.24994659260841701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0" tint="-0.24994659260841701"/>
      </right>
      <top style="thin">
        <color theme="4"/>
      </top>
      <bottom/>
      <diagonal/>
    </border>
    <border>
      <left style="thin">
        <color theme="0" tint="-0.24994659260841701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24994659260841701"/>
      </right>
      <top/>
      <bottom style="thin">
        <color theme="4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 tint="-0.049989318521683403"/>
      </top>
      <bottom style="thin">
        <color theme="0" tint="-0.049989318521683403"/>
      </bottom>
      <diagonal/>
    </border>
    <border>
      <left style="thin">
        <color theme="0" tint="-0.049989318521683403"/>
      </left>
      <right style="thin">
        <color theme="0" tint="-0.049989318521683403"/>
      </right>
      <top style="thin">
        <color theme="0" tint="-0.049989318521683403"/>
      </top>
      <bottom style="thin">
        <color theme="0" tint="-0.049989318521683403"/>
      </bottom>
      <diagonal/>
    </border>
    <border>
      <left style="thin">
        <color theme="0" tint="-0.049989318521683403"/>
      </left>
      <right/>
      <top style="thin">
        <color theme="0" tint="-0.049989318521683403"/>
      </top>
      <bottom style="thin">
        <color theme="0" tint="-0.049989318521683403"/>
      </bottom>
      <diagonal/>
    </border>
    <border>
      <left/>
      <right style="thin">
        <color theme="0" tint="-0.049989318521683403"/>
      </right>
      <top style="thin">
        <color theme="0" tint="-0.049989318521683403"/>
      </top>
      <bottom style="thin">
        <color theme="0" tint="-0.049989318521683403"/>
      </bottom>
      <diagonal/>
    </border>
    <border>
      <left/>
      <right/>
      <top/>
      <bottom style="thin">
        <color theme="0" tint="-0.049989318521683403"/>
      </bottom>
      <diagonal/>
    </border>
    <border>
      <left/>
      <right/>
      <top style="thin">
        <color theme="0" tint="-0.049989318521683403"/>
      </top>
      <bottom/>
      <diagonal/>
    </border>
    <border>
      <left/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049989318521683403"/>
      </left>
      <right style="thin">
        <color theme="0" tint="-0.049989318521683403"/>
      </right>
      <top/>
      <bottom style="thin">
        <color theme="0" tint="-0.049989318521683403"/>
      </bottom>
      <diagonal/>
    </border>
    <border>
      <left style="thin">
        <color theme="0" tint="-0.049989318521683403"/>
      </left>
      <right/>
      <top/>
      <bottom style="thin">
        <color theme="0" tint="-0.04998931852168340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/>
      <top style="thin"/>
      <bottom/>
      <diagonal/>
    </border>
    <border>
      <left/>
      <right style="double"/>
      <top/>
      <bottom/>
      <diagonal/>
    </border>
    <border>
      <left/>
      <right style="double"/>
      <top style="thin"/>
      <bottom style="thin"/>
      <diagonal/>
    </border>
    <border>
      <left/>
      <right style="thin"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20" fillId="0" borderId="0"/>
    <xf numFmtId="43" fontId="20" fillId="0" borderId="0"/>
    <xf numFmtId="0" fontId="20" fillId="0" borderId="0"/>
    <xf numFmtId="0" fontId="20" fillId="0" borderId="0"/>
    <xf numFmtId="0" fontId="53" fillId="0" borderId="0"/>
    <xf numFmtId="0" fontId="53" fillId="0" borderId="0"/>
    <xf numFmtId="0" fontId="20" fillId="0" borderId="0"/>
    <xf numFmtId="165" fontId="8" fillId="0" borderId="0"/>
    <xf numFmtId="166" fontId="9" fillId="0" borderId="0"/>
    <xf numFmtId="9" fontId="8" fillId="0" borderId="0"/>
    <xf numFmtId="9" fontId="6" fillId="0" borderId="0"/>
    <xf numFmtId="9" fontId="20" fillId="0" borderId="0"/>
  </cellStyleXfs>
  <cellXfs count="459">
    <xf numFmtId="0" applyNumberFormat="1" fontId="0" applyFont="1" fillId="0" applyFill="1" borderId="0" applyBorder="1" xfId="0" applyProtection="1"/>
    <xf numFmtId="43" applyNumberFormat="1" fontId="20" applyFont="1" fillId="0" applyFill="1" borderId="0" applyBorder="1" xfId="1" applyProtection="1"/>
    <xf numFmtId="43" applyNumberFormat="1" fontId="20" applyFont="1" fillId="0" applyFill="1" borderId="0" applyBorder="1" xfId="2" applyProtection="1"/>
    <xf numFmtId="0" applyNumberFormat="1" fontId="20" applyFont="1" fillId="0" applyFill="1" borderId="0" applyBorder="1" xfId="3" applyProtection="1"/>
    <xf numFmtId="0" applyNumberFormat="1" fontId="20" applyFont="1" fillId="0" applyFill="1" borderId="0" applyBorder="1" xfId="4" applyProtection="1"/>
    <xf numFmtId="0" applyNumberFormat="1" fontId="53" applyFont="1" fillId="0" applyFill="1" borderId="0" applyBorder="1" xfId="5" applyProtection="1"/>
    <xf numFmtId="0" applyNumberFormat="1" fontId="53" applyFont="1" fillId="0" applyFill="1" borderId="0" applyBorder="1" xfId="6" applyProtection="1"/>
    <xf numFmtId="0" applyNumberFormat="1" fontId="20" applyFont="1" fillId="0" applyFill="1" borderId="0" applyBorder="1" xfId="7" applyProtection="1"/>
    <xf numFmtId="165" applyNumberFormat="1" fontId="8" applyFont="1" fillId="0" applyFill="1" borderId="0" applyBorder="1" xfId="8" applyProtection="1"/>
    <xf numFmtId="166" applyNumberFormat="1" fontId="9" applyFont="1" fillId="0" applyFill="1" borderId="0" applyBorder="1" xfId="9" applyProtection="1"/>
    <xf numFmtId="9" applyNumberFormat="1" fontId="8" applyFont="1" fillId="0" applyFill="1" borderId="0" applyBorder="1" xfId="10" applyProtection="1"/>
    <xf numFmtId="9" applyNumberFormat="1" fontId="6" applyFont="1" fillId="0" applyFill="1" borderId="0" applyBorder="1" xfId="11" applyProtection="1"/>
    <xf numFmtId="9" applyNumberFormat="1" fontId="20" applyFont="1" fillId="0" applyFill="1" borderId="0" applyBorder="1" xfId="12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horizontal="center" vertical="center" wrapText="1"/>
    </xf>
    <xf numFmtId="4" applyNumberFormat="1" fontId="7" applyFont="1" fillId="0" applyFill="1" borderId="0" applyBorder="1" xfId="0" applyProtection="1"/>
    <xf numFmtId="0" applyNumberFormat="1" fontId="7" applyFont="1" fillId="0" applyFill="1" borderId="0" applyBorder="1" xfId="0" applyProtection="1"/>
    <xf numFmtId="166" applyNumberFormat="1" fontId="10" applyFont="1" fillId="0" applyFill="1" borderId="0" applyBorder="1" xfId="9" applyProtection="1" applyAlignment="1">
      <alignment horizontal="center"/>
    </xf>
    <xf numFmtId="165" applyNumberFormat="1" fontId="10" applyFont="1" fillId="0" applyFill="1" borderId="0" applyBorder="1" xfId="8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vertical="center"/>
    </xf>
    <xf numFmtId="167" applyNumberFormat="1" fontId="12" applyFont="1" fillId="0" applyFill="1" borderId="0" applyBorder="1" xfId="8" applyProtection="1" applyAlignment="1">
      <alignment horizontal="center"/>
    </xf>
    <xf numFmtId="168" applyNumberFormat="1" fontId="11" applyFont="1" fillId="0" applyFill="1" borderId="0" applyBorder="1" xfId="0" applyProtection="1" applyAlignment="1">
      <alignment vertical="center"/>
    </xf>
    <xf numFmtId="168" applyNumberFormat="1" fontId="12" applyFont="1" fillId="0" applyFill="1" borderId="0" applyBorder="1" xfId="8" applyProtection="1" applyAlignment="1">
      <alignment horizontal="center"/>
    </xf>
    <xf numFmtId="10" applyNumberFormat="1" fontId="11" applyFont="1" fillId="0" applyFill="1" borderId="0" applyBorder="1" xfId="10" applyProtection="1" applyAlignment="1">
      <alignment horizontal="center"/>
    </xf>
    <xf numFmtId="168" applyNumberFormat="1" fontId="11" applyFont="1" fillId="0" applyFill="1" borderId="0" applyBorder="1" xfId="8" applyProtection="1" applyAlignment="1">
      <alignment horizontal="center"/>
    </xf>
    <xf numFmtId="168" applyNumberFormat="1" fontId="11" applyFont="1" fillId="0" applyFill="1" borderId="0" applyBorder="1" xfId="8" applyProtection="1"/>
    <xf numFmtId="10" applyNumberFormat="1" fontId="11" applyFont="1" fillId="0" applyFill="1" borderId="0" applyBorder="1" xfId="11" applyProtection="1" applyAlignment="1">
      <alignment vertical="center"/>
    </xf>
    <xf numFmtId="168" applyNumberFormat="1" fontId="12" applyFont="1" fillId="0" applyFill="1" borderId="0" applyBorder="1" xfId="8" applyProtection="1"/>
    <xf numFmtId="165" applyNumberFormat="1" fontId="11" applyFont="1" fillId="0" applyFill="1" borderId="0" applyBorder="1" xfId="8" applyProtection="1"/>
    <xf numFmtId="0" applyNumberFormat="1" fontId="13" applyFont="1" fillId="0" applyFill="1" borderId="0" applyBorder="1" xfId="0" applyProtection="1" applyAlignment="1">
      <alignment vertical="center"/>
    </xf>
    <xf numFmtId="0" applyNumberFormat="1" fontId="13" applyFont="1" fillId="0" applyFill="1" borderId="0" applyBorder="1" xfId="0" applyProtection="1" applyAlignment="1">
      <alignment horizontal="left" vertical="center"/>
    </xf>
    <xf numFmtId="171" applyNumberFormat="1" fontId="13" applyFont="1" fillId="0" applyFill="1" borderId="0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16" applyFont="1" fillId="2" applyFill="1" borderId="2" applyBorder="1" xfId="0" applyProtection="1" applyAlignment="1">
      <alignment horizontal="center" vertical="center" wrapText="1"/>
    </xf>
    <xf numFmtId="0" applyNumberFormat="1" fontId="20" applyFont="1" fillId="0" applyFill="1" borderId="0" applyBorder="1" xfId="0" applyProtection="1"/>
    <xf numFmtId="2" applyNumberFormat="1" fontId="21" applyFont="1" fillId="0" applyFill="1" borderId="0" applyBorder="1" xfId="9" applyProtection="1"/>
    <xf numFmtId="2" applyNumberFormat="1" fontId="21" applyFont="1" fillId="0" applyFill="1" borderId="0" applyBorder="1" xfId="9" applyProtection="1" applyAlignment="1">
      <alignment horizontal="center"/>
    </xf>
    <xf numFmtId="0" applyNumberFormat="1" fontId="20" applyFont="1" fillId="0" applyFill="1" borderId="0" applyBorder="1" xfId="0" applyProtection="1" applyAlignment="1">
      <alignment vertical="center"/>
    </xf>
    <xf numFmtId="0" applyNumberFormat="1" fontId="11" applyFont="1" fillId="0" applyFill="1" borderId="0" applyBorder="1" xfId="0" applyProtection="1"/>
    <xf numFmtId="1" applyNumberFormat="1" fontId="23" applyFont="1" fillId="0" applyFill="1" borderId="0" applyBorder="1" xfId="9" applyProtection="1" applyAlignment="1">
      <alignment horizontal="center"/>
    </xf>
    <xf numFmtId="167" applyNumberFormat="1" fontId="23" applyFont="1" fillId="0" applyFill="1" borderId="0" applyBorder="1" xfId="9" applyProtection="1" applyAlignment="1">
      <alignment horizontal="center"/>
    </xf>
    <xf numFmtId="2" applyNumberFormat="1" fontId="24" applyFont="1" fillId="0" applyFill="1" borderId="0" applyBorder="1" xfId="9" applyProtection="1"/>
    <xf numFmtId="2" applyNumberFormat="1" fontId="24" applyFont="1" fillId="0" applyFill="1" borderId="0" applyBorder="1" xfId="9" applyProtection="1" applyAlignment="1">
      <alignment horizontal="center"/>
    </xf>
    <xf numFmtId="2" applyNumberFormat="1" fontId="25" applyFont="1" fillId="0" applyFill="1" borderId="0" applyBorder="1" xfId="0" applyProtection="1"/>
    <xf numFmtId="166" applyNumberFormat="1" fontId="22" applyFont="1" fillId="3" applyFill="1" borderId="0" applyBorder="1" xfId="9" applyProtection="1"/>
    <xf numFmtId="0" applyNumberFormat="1" fontId="26" applyFont="1" fillId="0" applyFill="1" borderId="0" applyBorder="1" xfId="0" applyProtection="1"/>
    <xf numFmtId="166" applyNumberFormat="1" fontId="22" applyFont="1" fillId="0" applyFill="1" borderId="0" applyBorder="1" xfId="9" applyProtection="1"/>
    <xf numFmtId="172" applyNumberFormat="1" fontId="6" applyFont="1" fillId="0" applyFill="1" borderId="0" applyBorder="1" xfId="0" applyProtection="1" applyAlignment="1">
      <alignment horizontal="center"/>
    </xf>
    <xf numFmtId="169" applyNumberFormat="1" fontId="28" applyFont="1" fillId="0" applyFill="1" borderId="0" applyBorder="1" xfId="11" applyProtection="1" applyAlignment="1">
      <alignment horizontal="center"/>
    </xf>
    <xf numFmtId="172" applyNumberFormat="1" fontId="26" applyFont="1" fillId="0" applyFill="1" borderId="0" applyBorder="1" xfId="0" applyProtection="1" applyAlignment="1">
      <alignment horizontal="center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 applyAlignment="1">
      <alignment vertical="center" wrapText="1"/>
    </xf>
    <xf numFmtId="0" applyNumberFormat="1" fontId="5" applyFont="1" fillId="2" applyFill="1" borderId="3" applyBorder="1" xfId="0" applyProtection="1" applyAlignment="1">
      <alignment horizontal="center" vertical="center" wrapText="1"/>
    </xf>
    <xf numFmtId="0" applyNumberFormat="1" fontId="17" applyFont="1" fillId="2" applyFill="1" borderId="2" applyBorder="1" xfId="0" applyProtection="1" applyAlignment="1">
      <alignment horizontal="center" vertical="center" wrapText="1"/>
    </xf>
    <xf numFmtId="17" applyNumberFormat="1" fontId="17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/>
    </xf>
    <xf numFmtId="0" applyNumberFormat="1" fontId="17" applyFont="1" fillId="2" applyFill="1" borderId="6" applyBorder="1" xfId="0" applyProtection="1" applyAlignment="1">
      <alignment horizontal="center" vertical="center"/>
    </xf>
    <xf numFmtId="0" applyNumberFormat="1" fontId="17" applyFont="1" fillId="2" applyFill="1" borderId="1" applyBorder="1" xfId="0" applyProtection="1" applyAlignment="1">
      <alignment horizontal="center" vertical="center" wrapText="1"/>
    </xf>
    <xf numFmtId="0" applyNumberFormat="1" fontId="17" applyFont="1" fillId="2" applyFill="1" borderId="6" applyBorder="1" xfId="0" applyProtection="1" applyAlignment="1">
      <alignment horizontal="center" vertical="center" wrapText="1"/>
    </xf>
    <xf numFmtId="0" applyNumberFormat="1" fontId="28" applyFont="1" fillId="0" applyFill="1" borderId="0" applyBorder="1" xfId="0" applyProtection="1"/>
    <xf numFmtId="0" applyNumberFormat="1" fontId="29" applyFont="1" fillId="0" applyFill="1" borderId="0" applyBorder="1" xfId="0" applyProtection="1"/>
    <xf numFmtId="166" applyNumberFormat="1" fontId="15" applyFont="1" fillId="0" applyFill="1" borderId="0" applyBorder="1" xfId="9" applyProtection="1" applyAlignment="1">
      <alignment horizontal="center" vertical="center"/>
    </xf>
    <xf numFmtId="172" applyNumberFormat="1" fontId="15" applyFont="1" fillId="0" applyFill="1" borderId="0" applyBorder="1" xfId="9" applyProtection="1" applyAlignment="1">
      <alignment horizontal="center" vertical="center"/>
    </xf>
    <xf numFmtId="10" applyNumberFormat="1" fontId="0" applyFont="1" fillId="0" applyFill="1" borderId="0" applyBorder="1" xfId="0" applyProtection="1"/>
    <xf numFmtId="10" applyNumberFormat="1" fontId="5" applyFont="1" fillId="0" applyFill="1" borderId="0" applyBorder="1" xfId="0" applyProtection="1" applyAlignment="1">
      <alignment horizontal="center" vertical="center" wrapText="1"/>
    </xf>
    <xf numFmtId="10" applyNumberFormat="1" fontId="11" applyFont="1" fillId="0" applyFill="1" borderId="0" applyBorder="1" xfId="8" applyProtection="1"/>
    <xf numFmtId="10" applyNumberFormat="1" fontId="3" applyFont="1" fillId="0" applyFill="1" borderId="0" applyBorder="1" xfId="0" applyProtection="1"/>
    <xf numFmtId="10" applyNumberFormat="1" fontId="11" applyFont="1" fillId="0" applyFill="1" borderId="0" applyBorder="1" xfId="8" applyProtection="1" applyAlignment="1">
      <alignment horizontal="center"/>
    </xf>
    <xf numFmtId="10" applyNumberFormat="1" fontId="11" applyFont="1" fillId="0" applyFill="1" borderId="0" applyBorder="1" xfId="0" applyProtection="1" applyAlignment="1">
      <alignment vertical="center"/>
    </xf>
    <xf numFmtId="10" applyNumberFormat="1" fontId="10" applyFont="1" fillId="0" applyFill="1" borderId="0" applyBorder="1" xfId="9" applyProtection="1" applyAlignment="1">
      <alignment horizontal="center"/>
    </xf>
    <xf numFmtId="2" applyNumberFormat="1" fontId="30" applyFont="1" fillId="2" applyFill="1" borderId="2" applyBorder="1" xfId="0" applyProtection="1" applyAlignment="1">
      <alignment horizontal="center" vertical="center" wrapText="1"/>
    </xf>
    <xf numFmtId="0" applyNumberFormat="1" fontId="31" applyFont="1" fillId="0" applyFill="1" borderId="0" applyBorder="1" xfId="0" applyProtection="1"/>
    <xf numFmtId="0" applyNumberFormat="1" fontId="32" applyFont="1" fillId="0" applyFill="1" borderId="0" applyBorder="1" xfId="0" applyProtection="1" applyAlignment="1">
      <alignment vertical="center"/>
    </xf>
    <xf numFmtId="0" applyNumberFormat="1" fontId="33" applyFont="1" fillId="0" applyFill="1" borderId="0" applyBorder="1" xfId="0" applyProtection="1" applyAlignment="1">
      <alignment vertical="center"/>
    </xf>
    <xf numFmtId="0" applyNumberFormat="1" fontId="33" applyFont="1" fillId="0" applyFill="1" borderId="0" applyBorder="1" xfId="0" applyProtection="1"/>
    <xf numFmtId="0" applyNumberFormat="1" fontId="31" applyFont="1" fillId="0" applyFill="1" borderId="0" applyBorder="1" xfId="0" applyProtection="1">
      <alignment wrapText="1"/>
    </xf>
    <xf numFmtId="0" applyNumberFormat="1" fontId="34" applyFont="1" fillId="0" applyFill="1" borderId="0" applyBorder="1" xfId="0" applyProtection="1">
      <alignment wrapText="1"/>
    </xf>
    <xf numFmtId="0" applyNumberFormat="1" fontId="34" applyFont="1" fillId="0" applyFill="1" borderId="0" applyBorder="1" xfId="0" applyProtection="1"/>
    <xf numFmtId="0" applyNumberFormat="1" fontId="35" applyFont="1" fillId="0" applyFill="1" borderId="0" applyBorder="1" xfId="0" applyProtection="1" applyAlignment="1">
      <alignment vertical="center"/>
    </xf>
    <xf numFmtId="0" applyNumberFormat="1" fontId="35" applyFont="1" fillId="0" applyFill="1" borderId="0" applyBorder="1" xfId="0" applyProtection="1" applyAlignment="1">
      <alignment horizontal="center" vertical="center"/>
    </xf>
    <xf numFmtId="0" applyNumberFormat="1" fontId="36" applyFont="1" fillId="0" applyFill="1" borderId="0" applyBorder="1" xfId="0" applyProtection="1" applyAlignment="1">
      <alignment horizontal="right" vertical="top"/>
    </xf>
    <xf numFmtId="0" applyNumberFormat="1" fontId="38" applyFont="1" fillId="0" applyFill="1" borderId="0" applyBorder="1" xfId="0" applyProtection="1"/>
    <xf numFmtId="4" applyNumberFormat="1" fontId="27" applyFont="1" fillId="0" applyFill="1" borderId="0" applyBorder="1" xfId="0" applyProtection="1"/>
    <xf numFmtId="0" applyNumberFormat="1" fontId="39" applyFont="1" fillId="0" applyFill="1" borderId="0" applyBorder="1" xfId="0" applyProtection="1"/>
    <xf numFmtId="0" applyNumberFormat="1" fontId="40" applyFont="1" fillId="0" applyFill="1" borderId="0" applyBorder="1" xfId="0" applyProtection="1"/>
    <xf numFmtId="4" applyNumberFormat="1" fontId="40" applyFont="1" fillId="0" applyFill="1" borderId="0" applyBorder="1" xfId="0" applyProtection="1"/>
    <xf numFmtId="4" applyNumberFormat="1" fontId="41" applyFont="1" fillId="0" applyFill="1" borderId="0" applyBorder="1" xfId="0" applyProtection="1"/>
    <xf numFmtId="0" applyNumberFormat="1" fontId="41" applyFont="1" fillId="0" applyFill="1" borderId="0" applyBorder="1" xfId="0" applyProtection="1"/>
    <xf numFmtId="0" applyNumberFormat="1" fontId="16" applyFont="1" fillId="0" applyFill="1" borderId="0" applyBorder="1" xfId="0" applyProtection="1" applyAlignment="1">
      <alignment vertical="center" wrapText="1"/>
    </xf>
    <xf numFmtId="0" applyNumberFormat="1" fontId="16" applyFont="1" fillId="2" applyFill="1" borderId="2" applyBorder="1" xfId="0" applyProtection="1" applyAlignment="1">
      <alignment vertical="center" wrapText="1"/>
    </xf>
    <xf numFmtId="17" applyNumberFormat="1" fontId="16" applyFont="1" fillId="2" applyFill="1" borderId="2" applyBorder="1" xfId="0" quotePrefix="1" applyProtection="1" applyAlignment="1">
      <alignment horizontal="center" vertical="center" wrapText="1"/>
    </xf>
    <xf numFmtId="0" applyNumberFormat="1" fontId="0" applyFont="1" fillId="0" applyFill="1" borderId="0" applyBorder="1" xfId="0" applyProtection="1">
      <alignment wrapText="1"/>
    </xf>
    <xf numFmtId="0" applyNumberFormat="1" fontId="5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/>
    </xf>
    <xf numFmtId="0" applyNumberFormat="1" fontId="5" applyFont="1" fillId="4" applyFill="1" borderId="2" applyBorder="1" xfId="0" applyProtection="1" applyAlignment="1">
      <alignment horizontal="center" vertical="center" wrapText="1"/>
    </xf>
    <xf numFmtId="0" applyNumberFormat="1" fontId="5" applyFont="1" fillId="4" applyFill="1" borderId="5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19" applyFont="1" fillId="0" applyFill="1" borderId="0" applyBorder="1" xfId="0" applyProtection="1"/>
    <xf numFmtId="0" applyNumberFormat="1" fontId="18" applyFont="1" fillId="0" applyFill="1" borderId="0" applyBorder="1" xfId="0" applyProtection="1"/>
    <xf numFmtId="0" applyNumberFormat="1" fontId="14" applyFont="1" fillId="0" applyFill="1" borderId="0" applyBorder="1" xfId="0" applyProtection="1"/>
    <xf numFmtId="171" applyNumberFormat="1" fontId="14" applyFont="1" fillId="0" applyFill="1" borderId="0" applyBorder="1" xfId="0" applyProtection="1" applyAlignment="1">
      <alignment horizontal="center"/>
    </xf>
    <xf numFmtId="0" applyNumberFormat="1" fontId="14" applyFont="1" fillId="0" applyFill="1" borderId="0" applyBorder="1" xfId="0" applyProtection="1" applyAlignment="1">
      <alignment horizontal="left" vertical="center"/>
    </xf>
    <xf numFmtId="171" applyNumberFormat="1" fontId="14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11" applyProtection="1"/>
    <xf numFmtId="17" applyNumberFormat="1" fontId="3" applyFont="1" fillId="0" applyFill="1" borderId="0" applyBorder="1" xfId="0" applyProtection="1"/>
    <xf numFmtId="0" applyNumberFormat="1" fontId="3" applyFont="1" fillId="0" applyFill="1" borderId="0" applyBorder="1" xfId="11" applyProtection="1"/>
    <xf numFmtId="0" applyNumberFormat="1" fontId="43" applyFont="1" fillId="0" applyFill="1" borderId="0" applyBorder="1" xfId="0" applyProtection="1"/>
    <xf numFmtId="172" applyNumberFormat="1" fontId="0" applyFont="1" fillId="0" applyFill="1" borderId="0" applyBorder="1" xfId="0" applyProtection="1" applyAlignment="1">
      <alignment horizontal="center"/>
    </xf>
    <xf numFmtId="0" applyNumberFormat="1" fontId="23" applyFont="1" fillId="0" applyFill="1" borderId="0" applyBorder="1" xfId="9" applyProtection="1" applyAlignment="1">
      <alignment horizontal="center"/>
    </xf>
    <xf numFmtId="0" applyNumberFormat="1" fontId="24" applyFont="1" fillId="0" applyFill="1" borderId="0" applyBorder="1" xfId="9" applyProtection="1"/>
    <xf numFmtId="0" applyNumberFormat="1" fontId="24" applyFont="1" fillId="3" applyFill="1" borderId="0" applyBorder="1" xfId="9" applyProtection="1"/>
    <xf numFmtId="0" applyNumberFormat="1" fontId="21" applyFont="1" fillId="0" applyFill="1" borderId="0" applyBorder="1" xfId="9" applyProtection="1"/>
    <xf numFmtId="1" applyNumberFormat="1" fontId="45" applyFont="1" fillId="0" applyFill="1" borderId="0" applyBorder="1" xfId="3" applyProtection="1" applyAlignment="1">
      <alignment horizontal="right"/>
    </xf>
    <xf numFmtId="43" applyNumberFormat="1" fontId="46" applyFont="1" fillId="0" applyFill="1" borderId="0" applyBorder="1" xfId="1" applyProtection="1"/>
    <xf numFmtId="0" applyNumberFormat="1" fontId="46" applyFont="1" fillId="0" applyFill="1" borderId="0" applyBorder="1" xfId="3" applyProtection="1"/>
    <xf numFmtId="1" applyNumberFormat="1" fontId="46" applyFont="1" fillId="0" applyFill="1" borderId="0" applyBorder="1" xfId="3" applyProtection="1" applyAlignment="1">
      <alignment horizontal="center"/>
    </xf>
    <xf numFmtId="49" applyNumberFormat="1" fontId="46" applyFont="1" fillId="0" applyFill="1" borderId="0" applyBorder="1" xfId="3" applyProtection="1" applyAlignment="1">
      <alignment horizontal="center"/>
    </xf>
    <xf numFmtId="173" applyNumberFormat="1" fontId="46" applyFont="1" fillId="0" applyFill="1" borderId="0" applyBorder="1" xfId="3" applyProtection="1" applyAlignment="1">
      <alignment horizontal="center"/>
    </xf>
    <xf numFmtId="0" applyNumberFormat="1" fontId="28" applyFont="1" fillId="0" applyFill="1" borderId="0" applyBorder="1" xfId="3" applyProtection="1"/>
    <xf numFmtId="0" applyNumberFormat="1" fontId="46" applyFont="1" fillId="0" applyFill="1" borderId="0" applyBorder="1" xfId="3" applyProtection="1" applyAlignment="1">
      <alignment horizontal="right"/>
    </xf>
    <xf numFmtId="0" applyNumberFormat="1" fontId="47" applyFont="1" fillId="0" applyFill="1" borderId="0" applyBorder="1" xfId="3" applyProtection="1" applyAlignment="1">
      <alignment horizontal="right"/>
    </xf>
    <xf numFmtId="0" applyNumberFormat="1" fontId="48" applyFont="1" fillId="0" applyFill="1" borderId="0" applyBorder="1" xfId="3" applyProtection="1" applyAlignment="1">
      <alignment horizontal="right"/>
    </xf>
    <xf numFmtId="0" applyNumberFormat="1" fontId="50" applyFont="1" fillId="3" applyFill="1" borderId="0" applyBorder="1" xfId="3" applyProtection="1" applyAlignment="1">
      <alignment vertical="center" wrapText="1"/>
    </xf>
    <xf numFmtId="0" applyNumberFormat="1" fontId="9" applyFont="1" fillId="3" applyFill="1" borderId="0" applyBorder="1" xfId="3" applyProtection="1" applyAlignment="1">
      <alignment horizontal="center"/>
    </xf>
    <xf numFmtId="0" applyNumberFormat="1" fontId="9" applyFont="1" fillId="3" applyFill="1" borderId="0" applyBorder="1" xfId="3" applyProtection="1"/>
    <xf numFmtId="43" applyNumberFormat="1" fontId="50" applyFont="1" fillId="3" applyFill="1" borderId="0" applyBorder="1" xfId="1" applyProtection="1" applyAlignment="1">
      <alignment vertical="center" wrapText="1"/>
    </xf>
    <xf numFmtId="0" applyNumberFormat="1" fontId="9" applyFont="1" fillId="3" applyFill="1" borderId="0" applyBorder="1" xfId="3" applyProtection="1" applyAlignment="1">
      <alignment horizontal="right"/>
    </xf>
    <xf numFmtId="0" applyNumberFormat="1" fontId="9" applyFont="1" fillId="3" applyFill="1" borderId="0" applyBorder="1" xfId="3" quotePrefix="1" applyProtection="1" applyAlignment="1">
      <alignment horizontal="left" vertical="top"/>
    </xf>
    <xf numFmtId="0" applyNumberFormat="1" fontId="9" applyFont="1" fillId="3" applyFill="1" borderId="0" applyBorder="1" xfId="3" applyProtection="1" applyAlignment="1">
      <alignment vertical="center" wrapText="1"/>
    </xf>
    <xf numFmtId="0" applyNumberFormat="1" fontId="51" applyFont="1" fillId="3" applyFill="1" borderId="0" applyBorder="1" xfId="3" quotePrefix="1" applyProtection="1" applyAlignment="1">
      <alignment vertical="center"/>
    </xf>
    <xf numFmtId="0" applyNumberFormat="1" fontId="52" applyFont="1" fillId="3" applyFill="1" borderId="0" applyBorder="1" xfId="3" applyProtection="1"/>
    <xf numFmtId="17" applyNumberFormat="1" fontId="10" applyFont="1" fillId="5" applyFill="1" borderId="9" applyBorder="1" xfId="3" applyProtection="1" applyAlignment="1">
      <alignment horizontal="center" vertical="center"/>
    </xf>
    <xf numFmtId="0" applyNumberFormat="1" fontId="44" applyFont="1" fillId="0" applyFill="1" borderId="0" applyBorder="1" xfId="3" applyProtection="1" applyAlignment="1">
      <alignment vertical="center"/>
    </xf>
    <xf numFmtId="0" applyNumberFormat="1" fontId="10" applyFont="1" fillId="5" applyFill="1" borderId="11" applyBorder="1" xfId="5" applyProtection="1" applyAlignment="1">
      <alignment horizontal="center" vertical="center"/>
    </xf>
    <xf numFmtId="0" applyNumberFormat="1" fontId="10" applyFont="1" fillId="5" applyFill="1" borderId="13" applyBorder="1" xfId="5" applyProtection="1" applyAlignment="1">
      <alignment horizontal="center" vertical="center"/>
    </xf>
    <xf numFmtId="0" applyNumberFormat="1" fontId="50" applyFont="1" fillId="0" applyFill="1" borderId="0" applyBorder="1" xfId="3" applyProtection="1" applyAlignment="1">
      <alignment horizontal="center"/>
    </xf>
    <xf numFmtId="0" applyNumberFormat="1" fontId="50" applyFont="1" fillId="0" applyFill="1" borderId="0" applyBorder="1" xfId="3" applyProtection="1" applyAlignment="1">
      <alignment vertical="center" wrapText="1"/>
    </xf>
    <xf numFmtId="0" applyNumberFormat="1" fontId="10" applyFont="1" fillId="5" applyFill="1" borderId="15" applyBorder="1" xfId="5" applyProtection="1" applyAlignment="1">
      <alignment horizontal="center" vertical="center"/>
    </xf>
    <xf numFmtId="0" applyNumberFormat="1" fontId="10" applyFont="1" fillId="5" applyFill="1" borderId="16" applyBorder="1" xfId="5" applyProtection="1" applyAlignment="1">
      <alignment horizontal="center" vertical="center"/>
    </xf>
    <xf numFmtId="0" applyNumberFormat="1" fontId="54" applyFont="1" fillId="0" applyFill="1" borderId="17" applyBorder="1" xfId="3" applyProtection="1"/>
    <xf numFmtId="0" applyNumberFormat="1" fontId="55" applyFont="1" fillId="0" applyFill="1" borderId="18" applyBorder="1" xfId="3" applyProtection="1"/>
    <xf numFmtId="43" applyNumberFormat="1" fontId="55" applyFont="1" fillId="0" applyFill="1" borderId="18" applyBorder="1" xfId="1" applyProtection="1"/>
    <xf numFmtId="43" applyNumberFormat="1" fontId="55" applyFont="1" fillId="0" applyFill="1" borderId="19" applyBorder="1" xfId="1" applyProtection="1"/>
    <xf numFmtId="0" applyNumberFormat="1" fontId="54" applyFont="1" fillId="6" applyFill="1" borderId="20" applyBorder="1" xfId="3" applyProtection="1"/>
    <xf numFmtId="0" applyNumberFormat="1" fontId="54" applyFont="1" fillId="6" applyFill="1" borderId="21" applyBorder="1" xfId="3" applyProtection="1"/>
    <xf numFmtId="43" applyNumberFormat="1" fontId="54" applyFont="1" fillId="6" applyFill="1" borderId="21" applyBorder="1" xfId="1" applyProtection="1"/>
    <xf numFmtId="43" applyNumberFormat="1" fontId="54" applyFont="1" fillId="6" applyFill="1" borderId="22" applyBorder="1" xfId="1" applyProtection="1"/>
    <xf numFmtId="0" applyNumberFormat="1" fontId="54" applyFont="1" fillId="0" applyFill="1" borderId="23" applyBorder="1" xfId="3" applyProtection="1"/>
    <xf numFmtId="0" applyNumberFormat="1" fontId="55" applyFont="1" fillId="0" applyFill="1" borderId="0" applyBorder="1" xfId="3" applyProtection="1"/>
    <xf numFmtId="43" applyNumberFormat="1" fontId="55" applyFont="1" fillId="0" applyFill="1" borderId="0" applyBorder="1" xfId="1" applyProtection="1"/>
    <xf numFmtId="43" applyNumberFormat="1" fontId="55" applyFont="1" fillId="0" applyFill="1" borderId="24" applyBorder="1" xfId="1" applyProtection="1"/>
    <xf numFmtId="0" applyNumberFormat="1" fontId="46" applyFont="1" fillId="0" applyFill="1" borderId="0" applyBorder="1" xfId="3" applyProtection="1" applyAlignment="1">
      <alignment vertical="center"/>
    </xf>
    <xf numFmtId="0" applyNumberFormat="1" fontId="51" applyFont="1" fillId="0" applyFill="1" borderId="0" applyBorder="1" xfId="3" applyProtection="1" applyAlignment="1">
      <alignment vertical="center" wrapText="1"/>
    </xf>
    <xf numFmtId="0" applyNumberFormat="1" fontId="54" applyFont="1" fillId="6" applyFill="1" borderId="23" applyBorder="1" xfId="3" applyProtection="1"/>
    <xf numFmtId="0" applyNumberFormat="1" fontId="54" applyFont="1" fillId="6" applyFill="1" borderId="0" applyBorder="1" xfId="3" applyProtection="1"/>
    <xf numFmtId="43" applyNumberFormat="1" fontId="54" applyFont="1" fillId="6" applyFill="1" borderId="0" applyBorder="1" xfId="1" applyProtection="1"/>
    <xf numFmtId="43" applyNumberFormat="1" fontId="54" applyFont="1" fillId="6" applyFill="1" borderId="24" applyBorder="1" xfId="1" applyProtection="1"/>
    <xf numFmtId="0" applyNumberFormat="1" fontId="20" applyFont="1" fillId="0" applyFill="1" borderId="0" applyBorder="1" xfId="3" applyProtection="1" applyAlignment="1">
      <alignment vertical="center"/>
    </xf>
    <xf numFmtId="43" applyNumberFormat="1" fontId="20" applyFont="1" fillId="0" applyFill="1" borderId="0" applyBorder="1" xfId="3" applyProtection="1"/>
    <xf numFmtId="0" applyNumberFormat="1" fontId="10" applyFont="1" fillId="5" applyFill="1" borderId="26" applyBorder="1" xfId="3" applyProtection="1" applyAlignment="1">
      <alignment vertical="center"/>
    </xf>
    <xf numFmtId="4" applyNumberFormat="1" fontId="10" applyFont="1" fillId="5" applyFill="1" borderId="27" applyBorder="1" xfId="3" applyProtection="1" applyAlignment="1">
      <alignment vertical="center"/>
    </xf>
    <xf numFmtId="4" applyNumberFormat="1" fontId="10" applyFont="1" fillId="5" applyFill="1" borderId="28" applyBorder="1" xfId="3" applyProtection="1" applyAlignment="1">
      <alignment vertical="center"/>
    </xf>
    <xf numFmtId="4" applyNumberFormat="1" fontId="10" applyFont="1" fillId="5" applyFill="1" borderId="26" applyBorder="1" xfId="3" applyProtection="1" applyAlignment="1">
      <alignment vertical="center"/>
    </xf>
    <xf numFmtId="4" applyNumberFormat="1" fontId="10" applyFont="1" fillId="5" applyFill="1" borderId="29" applyBorder="1" xfId="3" applyProtection="1" applyAlignment="1">
      <alignment vertical="center"/>
    </xf>
    <xf numFmtId="4" applyNumberFormat="1" fontId="41" applyFont="1" fillId="5" applyFill="1" borderId="27" applyBorder="1" xfId="3" applyProtection="1" applyAlignment="1">
      <alignment vertical="center"/>
    </xf>
    <xf numFmtId="4" applyNumberFormat="1" fontId="41" applyFont="1" fillId="5" applyFill="1" borderId="28" applyBorder="1" xfId="3" applyProtection="1" applyAlignment="1">
      <alignment vertical="center"/>
    </xf>
    <xf numFmtId="0" applyNumberFormat="1" fontId="10" applyFont="1" fillId="5" applyFill="1" borderId="30" applyBorder="1" xfId="3" applyProtection="1" applyAlignment="1">
      <alignment vertical="center"/>
    </xf>
    <xf numFmtId="0" applyNumberFormat="1" fontId="20" applyFont="1" fillId="0" applyFill="1" borderId="31" applyBorder="1" xfId="3" applyProtection="1"/>
    <xf numFmtId="0" applyNumberFormat="1" fontId="55" applyFont="1" fillId="0" applyFill="1" borderId="0" applyBorder="1" xfId="3" applyProtection="1" applyAlignment="1">
      <alignment vertical="center"/>
    </xf>
    <xf numFmtId="0" applyNumberFormat="1" fontId="55" applyFont="1" fillId="0" applyFill="1" borderId="0" applyBorder="1" xfId="3" quotePrefix="1" applyProtection="1" applyAlignment="1">
      <alignment vertical="center"/>
    </xf>
    <xf numFmtId="0" applyNumberFormat="1" fontId="56" applyFont="1" fillId="0" applyFill="1" borderId="0" applyBorder="1" xfId="3" applyProtection="1"/>
    <xf numFmtId="0" applyNumberFormat="1" fontId="51" applyFont="1" fillId="3" applyFill="1" borderId="21" applyBorder="1" xfId="3" quotePrefix="1" applyProtection="1" applyAlignment="1">
      <alignment vertical="center"/>
    </xf>
    <xf numFmtId="0" applyNumberFormat="1" fontId="56" applyFont="1" fillId="0" applyFill="1" borderId="21" applyBorder="1" xfId="3" applyProtection="1"/>
    <xf numFmtId="0" applyNumberFormat="1" fontId="57" applyFont="1" fillId="0" applyFill="1" borderId="0" applyBorder="1" xfId="3" applyProtection="1" applyAlignment="1">
      <alignment vertical="center"/>
    </xf>
    <xf numFmtId="17" applyNumberFormat="1" fontId="10" applyFont="1" fillId="7" applyFill="1" borderId="36" applyBorder="1" xfId="6" quotePrefix="1" applyProtection="1" applyAlignment="1">
      <alignment horizontal="center" vertical="center" wrapText="1"/>
    </xf>
    <xf numFmtId="0" applyNumberFormat="1" fontId="10" applyFont="1" fillId="7" applyFill="1" borderId="36" applyBorder="1" xfId="6" quotePrefix="1" applyProtection="1" applyAlignment="1">
      <alignment horizontal="center" vertical="center" wrapText="1"/>
    </xf>
    <xf numFmtId="0" applyNumberFormat="1" fontId="10" applyFont="1" fillId="7" applyFill="1" borderId="37" applyBorder="1" xfId="6" applyProtection="1" applyAlignment="1">
      <alignment horizontal="center" vertical="center" wrapText="1"/>
    </xf>
    <xf numFmtId="0" applyNumberFormat="1" fontId="57" applyFont="1" fillId="0" applyFill="1" borderId="0" applyBorder="1" xfId="3" applyProtection="1" applyAlignment="1">
      <alignment horizontal="center"/>
    </xf>
    <xf numFmtId="14" applyNumberFormat="1" fontId="10" applyFont="1" fillId="7" applyFill="1" borderId="36" applyBorder="1" xfId="6" applyProtection="1" applyAlignment="1">
      <alignment horizontal="center" vertical="center"/>
    </xf>
    <xf numFmtId="0" applyNumberFormat="1" fontId="10" applyFont="1" fillId="7" applyFill="1" borderId="37" applyBorder="1" xfId="6" applyProtection="1" applyAlignment="1">
      <alignment horizontal="center" vertical="center"/>
    </xf>
    <xf numFmtId="0" applyNumberFormat="1" fontId="57" applyFont="1" fillId="0" applyFill="1" borderId="0" applyBorder="1" xfId="3" applyProtection="1" applyAlignment="1">
      <alignment vertical="center" wrapText="1"/>
    </xf>
    <xf numFmtId="0" applyNumberFormat="1" fontId="57" applyFont="1" fillId="0" applyFill="1" borderId="0" applyBorder="1" xfId="3" applyProtection="1" applyAlignment="1">
      <alignment horizontal="left" vertical="center" wrapText="1"/>
    </xf>
    <xf numFmtId="20" applyNumberFormat="1" fontId="10" applyFont="1" fillId="7" applyFill="1" borderId="39" applyBorder="1" xfId="6" applyProtection="1" applyAlignment="1">
      <alignment horizontal="center" vertical="center"/>
    </xf>
    <xf numFmtId="0" applyNumberFormat="1" fontId="10" applyFont="1" fillId="7" applyFill="1" borderId="40" applyBorder="1" xfId="6" applyProtection="1" applyAlignment="1">
      <alignment horizontal="center" vertical="center"/>
    </xf>
    <xf numFmtId="49" applyNumberFormat="1" fontId="27" applyFont="1" fillId="0" applyFill="1" borderId="0" applyBorder="1" xfId="3" applyProtection="1" applyAlignment="1">
      <alignment horizontal="right"/>
    </xf>
    <xf numFmtId="0" applyNumberFormat="1" fontId="54" applyFont="1" fillId="0" applyFill="1" borderId="41" applyBorder="1" xfId="3" applyProtection="1"/>
    <xf numFmtId="0" applyNumberFormat="1" fontId="55" applyFont="1" fillId="0" applyFill="1" borderId="42" applyBorder="1" xfId="3" applyProtection="1"/>
    <xf numFmtId="43" applyNumberFormat="1" fontId="55" applyFont="1" fillId="0" applyFill="1" borderId="42" applyBorder="1" xfId="1" applyProtection="1"/>
    <xf numFmtId="10" applyNumberFormat="1" fontId="55" applyFont="1" fillId="0" applyFill="1" borderId="43" applyBorder="1" xfId="12" applyProtection="1"/>
    <xf numFmtId="0" applyNumberFormat="1" fontId="58" applyFont="1" fillId="0" applyFill="1" borderId="0" applyBorder="1" xfId="3" applyProtection="1" applyAlignment="1">
      <alignment vertical="center" wrapText="1"/>
    </xf>
    <xf numFmtId="1" applyNumberFormat="1" fontId="27" applyFont="1" fillId="0" applyFill="1" borderId="0" applyBorder="1" xfId="3" applyProtection="1" applyAlignment="1">
      <alignment horizontal="right"/>
    </xf>
    <xf numFmtId="10" applyNumberFormat="1" fontId="54" applyFont="1" fillId="6" applyFill="1" borderId="22" applyBorder="1" xfId="12" applyProtection="1"/>
    <xf numFmtId="49" applyNumberFormat="1" fontId="27" applyFont="1" fillId="0" applyFill="1" borderId="0" applyBorder="1" xfId="3" applyProtection="1" applyAlignment="1">
      <alignment horizontal="center"/>
    </xf>
    <xf numFmtId="10" applyNumberFormat="1" fontId="55" applyFont="1" fillId="0" applyFill="1" borderId="19" applyBorder="1" xfId="12" applyProtection="1"/>
    <xf numFmtId="1" applyNumberFormat="1" fontId="27" applyFont="1" fillId="0" applyFill="1" borderId="0" applyBorder="1" xfId="3" applyProtection="1" applyAlignment="1">
      <alignment horizontal="center"/>
    </xf>
    <xf numFmtId="10" applyNumberFormat="1" fontId="55" applyFont="1" fillId="0" applyFill="1" borderId="24" applyBorder="1" xfId="12" applyProtection="1"/>
    <xf numFmtId="173" applyNumberFormat="1" fontId="27" applyFont="1" fillId="0" applyFill="1" borderId="0" applyBorder="1" xfId="3" applyProtection="1" applyAlignment="1">
      <alignment horizontal="center"/>
    </xf>
    <xf numFmtId="0" applyNumberFormat="1" fontId="55" applyFont="1" fillId="0" applyFill="1" borderId="0" applyBorder="1" xfId="3" applyProtection="1" applyAlignment="1">
      <alignment horizontal="center"/>
    </xf>
    <xf numFmtId="0" applyNumberFormat="1" fontId="58" applyFont="1" fillId="0" applyFill="1" borderId="0" applyBorder="1" xfId="3" applyProtection="1" applyAlignment="1">
      <alignment vertical="center"/>
    </xf>
    <xf numFmtId="0" applyNumberFormat="1" fontId="27" applyFont="1" fillId="0" applyFill="1" borderId="0" applyBorder="1" xfId="3" applyProtection="1" applyAlignment="1">
      <alignment vertical="center"/>
    </xf>
    <xf numFmtId="0" applyNumberFormat="1" fontId="27" applyFont="1" fillId="0" applyFill="1" borderId="0" applyBorder="1" xfId="3" quotePrefix="1" applyProtection="1" applyAlignment="1">
      <alignment horizontal="left" vertical="top"/>
    </xf>
    <xf numFmtId="0" applyNumberFormat="1" fontId="54" applyFont="1" fillId="6" applyFill="1" borderId="44" applyBorder="1" xfId="3" applyProtection="1"/>
    <xf numFmtId="0" applyNumberFormat="1" fontId="54" applyFont="1" fillId="6" applyFill="1" borderId="45" applyBorder="1" xfId="3" applyProtection="1"/>
    <xf numFmtId="43" applyNumberFormat="1" fontId="54" applyFont="1" fillId="6" applyFill="1" borderId="45" applyBorder="1" xfId="1" applyProtection="1"/>
    <xf numFmtId="10" applyNumberFormat="1" fontId="54" applyFont="1" fillId="6" applyFill="1" borderId="46" applyBorder="1" xfId="12" applyProtection="1"/>
    <xf numFmtId="0" applyNumberFormat="1" fontId="54" applyFont="1" fillId="0" applyFill="1" borderId="41" applyBorder="1" xfId="3" applyProtection="1" applyAlignment="1">
      <alignment vertical="center"/>
    </xf>
    <xf numFmtId="0" applyNumberFormat="1" fontId="55" applyFont="1" fillId="0" applyFill="1" borderId="42" applyBorder="1" xfId="3" applyProtection="1" applyAlignment="1">
      <alignment vertical="center"/>
    </xf>
    <xf numFmtId="43" applyNumberFormat="1" fontId="55" applyFont="1" fillId="0" applyFill="1" borderId="42" applyBorder="1" xfId="1" applyProtection="1" applyAlignment="1">
      <alignment vertical="center"/>
    </xf>
    <xf numFmtId="10" applyNumberFormat="1" fontId="55" applyFont="1" fillId="0" applyFill="1" borderId="43" applyBorder="1" xfId="12" applyProtection="1" applyAlignment="1">
      <alignment vertical="center"/>
    </xf>
    <xf numFmtId="0" applyNumberFormat="1" fontId="54" applyFont="1" fillId="0" applyFill="1" borderId="0" applyBorder="1" xfId="3" applyProtection="1"/>
    <xf numFmtId="0" applyNumberFormat="1" fontId="54" applyFont="1" fillId="0" applyFill="1" borderId="23" applyBorder="1" xfId="3" applyProtection="1" applyAlignment="1">
      <alignment vertical="center"/>
    </xf>
    <xf numFmtId="43" applyNumberFormat="1" fontId="55" applyFont="1" fillId="0" applyFill="1" borderId="0" applyBorder="1" xfId="1" applyProtection="1" applyAlignment="1">
      <alignment vertical="center"/>
    </xf>
    <xf numFmtId="10" applyNumberFormat="1" fontId="55" applyFont="1" fillId="0" applyFill="1" borderId="24" applyBorder="1" xfId="12" applyProtection="1" applyAlignment="1">
      <alignment vertical="center"/>
    </xf>
    <xf numFmtId="0" applyNumberFormat="1" fontId="54" applyFont="1" fillId="6" applyFill="1" borderId="20" applyBorder="1" xfId="3" applyProtection="1" applyAlignment="1">
      <alignment vertical="center"/>
    </xf>
    <xf numFmtId="0" applyNumberFormat="1" fontId="54" applyFont="1" fillId="6" applyFill="1" borderId="21" applyBorder="1" xfId="3" applyProtection="1" applyAlignment="1">
      <alignment vertical="center"/>
    </xf>
    <xf numFmtId="43" applyNumberFormat="1" fontId="54" applyFont="1" fillId="6" applyFill="1" borderId="21" applyBorder="1" xfId="1" applyProtection="1" applyAlignment="1">
      <alignment vertical="center"/>
    </xf>
    <xf numFmtId="10" applyNumberFormat="1" fontId="54" applyFont="1" fillId="6" applyFill="1" borderId="22" applyBorder="1" xfId="12" applyProtection="1" applyAlignment="1">
      <alignment vertical="center"/>
    </xf>
    <xf numFmtId="0" applyNumberFormat="1" fontId="54" applyFont="1" fillId="0" applyFill="1" borderId="0" applyBorder="1" xfId="3" applyProtection="1" applyAlignment="1">
      <alignment vertical="center"/>
    </xf>
    <xf numFmtId="0" applyNumberFormat="1" fontId="54" applyFont="1" fillId="0" applyFill="1" borderId="23" applyBorder="1" xfId="3" applyProtection="1" applyAlignment="1">
      <alignment vertical="center" wrapText="1"/>
    </xf>
    <xf numFmtId="0" applyNumberFormat="1" fontId="54" applyFont="1" fillId="6" applyFill="1" borderId="44" applyBorder="1" xfId="3" applyProtection="1" applyAlignment="1">
      <alignment vertical="center"/>
    </xf>
    <xf numFmtId="0" applyNumberFormat="1" fontId="54" applyFont="1" fillId="6" applyFill="1" borderId="45" applyBorder="1" xfId="3" applyProtection="1" applyAlignment="1">
      <alignment vertical="center"/>
    </xf>
    <xf numFmtId="43" applyNumberFormat="1" fontId="54" applyFont="1" fillId="6" applyFill="1" borderId="45" applyBorder="1" xfId="1" applyProtection="1" applyAlignment="1">
      <alignment vertical="center"/>
    </xf>
    <xf numFmtId="10" applyNumberFormat="1" fontId="54" applyFont="1" fillId="6" applyFill="1" borderId="46" applyBorder="1" xfId="12" applyProtection="1" applyAlignment="1">
      <alignment vertical="center"/>
    </xf>
    <xf numFmtId="0" applyNumberFormat="1" fontId="56" applyFont="1" fillId="0" applyFill="1" borderId="0" applyBorder="1" xfId="3" applyProtection="1" applyAlignment="1">
      <alignment vertical="center"/>
    </xf>
    <xf numFmtId="10" applyNumberFormat="1" fontId="56" applyFont="1" fillId="0" applyFill="1" borderId="0" applyBorder="1" xfId="12" applyProtection="1" applyAlignment="1">
      <alignment vertical="center"/>
    </xf>
    <xf numFmtId="10" applyNumberFormat="1" fontId="56" applyFont="1" fillId="0" applyFill="1" borderId="0" applyBorder="1" xfId="12" applyProtection="1"/>
    <xf numFmtId="0" applyNumberFormat="1" fontId="41" applyFont="1" fillId="5" applyFill="1" borderId="30" applyBorder="1" xfId="3" applyProtection="1" applyAlignment="1">
      <alignment vertical="center"/>
    </xf>
    <xf numFmtId="4" applyNumberFormat="1" fontId="10" applyFont="1" fillId="5" applyFill="1" borderId="50" applyBorder="1" xfId="3" applyProtection="1" applyAlignment="1">
      <alignment vertical="center"/>
    </xf>
    <xf numFmtId="10" applyNumberFormat="1" fontId="10" applyFont="1" fillId="5" applyFill="1" borderId="51" applyBorder="1" xfId="12" applyProtection="1" applyAlignment="1">
      <alignment vertical="center"/>
    </xf>
    <xf numFmtId="0" applyNumberFormat="1" fontId="56" applyFont="1" fillId="8" applyFill="1" borderId="0" applyBorder="1" xfId="3" applyProtection="1"/>
    <xf numFmtId="0" applyNumberFormat="1" fontId="41" applyFont="1" fillId="5" applyFill="1" borderId="26" applyBorder="1" xfId="3" applyProtection="1" applyAlignment="1">
      <alignment vertical="center"/>
    </xf>
    <xf numFmtId="10" applyNumberFormat="1" fontId="41" applyFont="1" fillId="5" applyFill="1" borderId="28" applyBorder="1" xfId="12" applyProtection="1" applyAlignment="1">
      <alignment vertical="center"/>
    </xf>
    <xf numFmtId="0" applyNumberFormat="1" fontId="59" applyFont="1" fillId="5" applyFill="1" borderId="30" applyBorder="1" xfId="3" applyProtection="1" applyAlignment="1">
      <alignment vertical="center"/>
    </xf>
    <xf numFmtId="10" applyNumberFormat="1" fontId="10" applyFont="1" fillId="5" applyFill="1" borderId="28" applyBorder="1" xfId="12" applyProtection="1" applyAlignment="1">
      <alignment vertical="center"/>
    </xf>
    <xf numFmtId="0" applyNumberFormat="1" fontId="55" applyFont="1" fillId="0" applyFill="1" borderId="0" applyBorder="1" xfId="3" applyProtection="1" applyAlignment="1">
      <alignment horizontal="left" vertical="center"/>
    </xf>
    <xf numFmtId="0" applyNumberFormat="1" fontId="55" applyFont="1" fillId="0" applyFill="1" borderId="0" applyBorder="1" xfId="3" quotePrefix="1" applyProtection="1" applyAlignment="1">
      <alignment horizontal="left" vertical="center"/>
    </xf>
    <xf numFmtId="0" applyNumberFormat="1" fontId="50" applyFont="1" fillId="0" applyFill="1" borderId="0" applyBorder="1" xfId="3" applyProtection="1"/>
    <xf numFmtId="171" applyNumberFormat="1" fontId="20" applyFont="1" fillId="0" applyFill="1" borderId="0" applyBorder="1" xfId="3" applyProtection="1"/>
    <xf numFmtId="0" applyNumberFormat="1" fontId="60" applyFont="1" fillId="0" applyFill="1" borderId="0" applyBorder="1" xfId="3" applyProtection="1"/>
    <xf numFmtId="171" applyNumberFormat="1" fontId="61" applyFont="1" fillId="5" applyFill="1" borderId="57" applyBorder="1" xfId="3" applyProtection="1" applyAlignment="1">
      <alignment horizontal="center" vertical="center"/>
    </xf>
    <xf numFmtId="171" applyNumberFormat="1" fontId="61" applyFont="1" fillId="5" applyFill="1" borderId="57" applyBorder="1" xfId="3" applyProtection="1" applyAlignment="1">
      <alignment horizontal="center" vertical="center" wrapText="1"/>
    </xf>
    <xf numFmtId="0" applyNumberFormat="1" fontId="62" applyFont="1" fillId="0" applyFill="1" borderId="0" applyBorder="1" xfId="3" applyProtection="1" applyAlignment="1">
      <alignment vertical="center"/>
    </xf>
    <xf numFmtId="0" applyNumberFormat="1" fontId="46" applyFont="1" fillId="0" applyFill="1" borderId="57" applyBorder="1" xfId="3" applyProtection="1"/>
    <xf numFmtId="171" applyNumberFormat="1" fontId="46" applyFont="1" fillId="0" applyFill="1" borderId="57" applyBorder="1" xfId="3" applyProtection="1"/>
    <xf numFmtId="49" applyNumberFormat="1" fontId="45" applyFont="1" fillId="0" applyFill="1" borderId="0" applyBorder="1" xfId="3" applyProtection="1" applyAlignment="1">
      <alignment horizontal="right" vertical="center"/>
    </xf>
    <xf numFmtId="49" applyNumberFormat="1" fontId="45" applyFont="1" fillId="0" applyFill="1" borderId="0" applyBorder="1" xfId="3" applyProtection="1" applyAlignment="1">
      <alignment horizontal="center"/>
    </xf>
    <xf numFmtId="1" applyNumberFormat="1" fontId="45" applyFont="1" fillId="0" applyFill="1" borderId="0" applyBorder="1" xfId="3" applyProtection="1" applyAlignment="1">
      <alignment horizontal="center"/>
    </xf>
    <xf numFmtId="171" applyNumberFormat="1" fontId="46" applyFont="1" fillId="9" applyFill="1" borderId="57" applyBorder="1" xfId="3" applyProtection="1"/>
    <xf numFmtId="173" applyNumberFormat="1" fontId="45" applyFont="1" fillId="0" applyFill="1" borderId="0" applyBorder="1" xfId="3" applyProtection="1" applyAlignment="1">
      <alignment horizontal="center"/>
    </xf>
    <xf numFmtId="2" applyNumberFormat="1" fontId="51" applyFont="1" fillId="0" applyFill="1" borderId="0" applyBorder="1" xfId="3" applyProtection="1" applyAlignment="1">
      <alignment vertical="center" wrapText="1"/>
    </xf>
    <xf numFmtId="2" applyNumberFormat="1" fontId="46" applyFont="1" fillId="0" applyFill="1" borderId="0" applyBorder="1" xfId="3" applyProtection="1"/>
    <xf numFmtId="0" applyNumberFormat="1" fontId="9" applyFont="1" fillId="0" applyFill="1" borderId="0" applyBorder="1" xfId="3" quotePrefix="1" applyProtection="1" applyAlignment="1">
      <alignment horizontal="left" vertical="top"/>
    </xf>
    <xf numFmtId="0" applyNumberFormat="1" fontId="46" applyFont="1" fillId="0" applyFill="1" borderId="0" applyBorder="1" xfId="3" quotePrefix="1" applyProtection="1" applyAlignment="1">
      <alignment horizontal="left" vertical="top"/>
    </xf>
    <xf numFmtId="0" applyNumberFormat="1" fontId="52" applyFont="1" fillId="3" applyFill="1" borderId="0" applyBorder="1" xfId="4" applyProtection="1" applyAlignment="1">
      <alignment horizontal="left" vertical="center"/>
    </xf>
    <xf numFmtId="0" applyNumberFormat="1" fontId="52" applyFont="1" fillId="3" applyFill="1" borderId="0" applyBorder="1" xfId="4" applyProtection="1" applyAlignment="1">
      <alignment vertical="center"/>
    </xf>
    <xf numFmtId="0" applyNumberFormat="1" fontId="56" applyFont="1" fillId="0" applyFill="1" borderId="0" applyBorder="1" xfId="4" applyProtection="1" applyAlignment="1">
      <alignment vertical="center"/>
    </xf>
    <xf numFmtId="0" applyNumberFormat="1" fontId="10" applyFont="1" fillId="5" applyFill="1" borderId="59" applyBorder="1" xfId="4" applyProtection="1" applyAlignment="1">
      <alignment horizontal="center" vertical="center"/>
    </xf>
    <xf numFmtId="43" applyNumberFormat="1" fontId="10" applyFont="1" fillId="5" applyFill="1" borderId="59" applyBorder="1" xfId="2" applyProtection="1" applyAlignment="1">
      <alignment horizontal="center" vertical="center"/>
    </xf>
    <xf numFmtId="4" applyNumberFormat="1" fontId="10" applyFont="1" fillId="5" applyFill="1" borderId="59" applyBorder="1" xfId="4" applyProtection="1" applyAlignment="1">
      <alignment horizontal="center" vertical="center"/>
    </xf>
    <xf numFmtId="0" applyNumberFormat="1" fontId="10" applyFont="1" fillId="5" applyFill="1" borderId="59" applyBorder="1" xfId="4" applyProtection="1" applyAlignment="1">
      <alignment horizontal="center" vertical="center" wrapText="1"/>
    </xf>
    <xf numFmtId="0" applyNumberFormat="1" fontId="52" applyFont="1" fillId="0" applyFill="1" borderId="0" applyBorder="1" xfId="4" applyProtection="1" applyAlignment="1">
      <alignment horizontal="left" vertical="center" wrapText="1"/>
    </xf>
    <xf numFmtId="0" applyNumberFormat="1" fontId="52" applyFont="1" fillId="0" applyFill="1" borderId="0" applyBorder="1" xfId="4" applyProtection="1" applyAlignment="1">
      <alignment horizontal="center" vertical="center"/>
    </xf>
    <xf numFmtId="0" applyNumberFormat="1" fontId="52" applyFont="1" fillId="0" applyFill="1" borderId="0" applyBorder="1" xfId="4" applyProtection="1" applyAlignment="1">
      <alignment vertical="center"/>
    </xf>
    <xf numFmtId="0" applyNumberFormat="1" fontId="55" applyFont="1" fillId="0" applyFill="1" borderId="59" applyBorder="1" xfId="4" applyProtection="1" applyAlignment="1">
      <alignment horizontal="center" vertical="center" wrapText="1"/>
    </xf>
    <xf numFmtId="22" applyNumberFormat="1" fontId="55" applyFont="1" fillId="0" applyFill="1" borderId="59" applyBorder="1" xfId="4" applyProtection="1" applyAlignment="1">
      <alignment horizontal="center" vertical="center" wrapText="1"/>
    </xf>
    <xf numFmtId="0" applyNumberFormat="1" fontId="63" applyFont="1" fillId="0" applyFill="1" borderId="59" applyBorder="1" xfId="4" applyProtection="1" applyAlignment="1">
      <alignment horizontal="justify" vertical="center" wrapText="1"/>
    </xf>
    <xf numFmtId="0" applyNumberFormat="1" fontId="52" applyFont="1" fillId="0" applyFill="1" borderId="0" applyBorder="1" xfId="4" applyProtection="1" applyAlignment="1">
      <alignment vertical="center" wrapText="1"/>
    </xf>
    <xf numFmtId="49" applyNumberFormat="1" fontId="58" applyFont="1" fillId="0" applyFill="1" borderId="0" applyBorder="1" xfId="4" applyProtection="1" applyAlignment="1">
      <alignment horizontal="right" vertical="center"/>
    </xf>
    <xf numFmtId="1" applyNumberFormat="1" fontId="58" applyFont="1" fillId="0" applyFill="1" borderId="0" applyBorder="1" xfId="4" applyProtection="1" applyAlignment="1">
      <alignment horizontal="right" vertical="center"/>
    </xf>
    <xf numFmtId="49" applyNumberFormat="1" fontId="58" applyFont="1" fillId="0" applyFill="1" borderId="0" applyBorder="1" xfId="4" applyProtection="1" applyAlignment="1">
      <alignment horizontal="center" vertical="center"/>
    </xf>
    <xf numFmtId="1" applyNumberFormat="1" fontId="58" applyFont="1" fillId="0" applyFill="1" borderId="0" applyBorder="1" xfId="4" applyProtection="1" applyAlignment="1">
      <alignment horizontal="center" vertical="center"/>
    </xf>
    <xf numFmtId="0" applyNumberFormat="1" fontId="63" applyFont="1" fillId="0" applyFill="1" borderId="59" applyBorder="1" xfId="4" applyProtection="1" applyAlignment="1">
      <alignment horizontal="center" vertical="center" wrapText="1"/>
    </xf>
    <xf numFmtId="0" applyNumberFormat="1" fontId="55" applyFont="1" fillId="0" applyFill="1" borderId="60" applyBorder="1" xfId="4" applyProtection="1" applyAlignment="1">
      <alignment horizontal="center" vertical="center" wrapText="1"/>
    </xf>
    <xf numFmtId="22" applyNumberFormat="1" fontId="55" applyFont="1" fillId="0" applyFill="1" borderId="60" applyBorder="1" xfId="4" applyProtection="1" applyAlignment="1">
      <alignment horizontal="center" vertical="center" wrapText="1"/>
    </xf>
    <xf numFmtId="0" applyNumberFormat="1" fontId="63" applyFont="1" fillId="0" applyFill="1" borderId="60" applyBorder="1" xfId="4" applyProtection="1" applyAlignment="1">
      <alignment horizontal="justify" vertical="center" wrapText="1"/>
    </xf>
    <xf numFmtId="0" applyNumberFormat="1" fontId="63" applyFont="1" fillId="0" applyFill="1" borderId="60" applyBorder="1" xfId="4" applyProtection="1" applyAlignment="1">
      <alignment horizontal="center" vertical="center" wrapText="1"/>
    </xf>
    <xf numFmtId="0" applyNumberFormat="1" fontId="56" applyFont="1" fillId="0" applyFill="1" borderId="0" applyBorder="1" xfId="4" applyProtection="1" applyAlignment="1">
      <alignment horizontal="center" vertical="center"/>
    </xf>
    <xf numFmtId="0" applyNumberFormat="1" fontId="64" applyFont="1" fillId="0" applyFill="1" borderId="0" applyBorder="1" xfId="3" applyProtection="1"/>
    <xf numFmtId="0" applyNumberFormat="1" fontId="65" applyFont="1" fillId="3" applyFill="1" borderId="0" applyBorder="1" xfId="0" applyProtection="1" applyAlignment="1">
      <alignment horizontal="left" vertical="center" wrapText="1"/>
    </xf>
    <xf numFmtId="0" applyNumberFormat="1" fontId="49" applyFont="1" fillId="0" applyFill="1" borderId="0" applyBorder="1" xfId="0" applyProtection="1" applyAlignment="1">
      <alignment vertical="center"/>
    </xf>
    <xf numFmtId="0" applyNumberFormat="1" fontId="45" applyFont="1" fillId="0" applyFill="1" borderId="0" applyBorder="1" xfId="3" applyProtection="1"/>
    <xf numFmtId="1" applyNumberFormat="1" fontId="45" applyFont="1" fillId="0" applyFill="1" borderId="0" applyBorder="1" xfId="3" quotePrefix="1" applyProtection="1" applyAlignment="1">
      <alignment horizontal="centerContinuous"/>
    </xf>
    <xf numFmtId="1" applyNumberFormat="1" fontId="45" applyFont="1" fillId="0" applyFill="1" borderId="0" applyBorder="1" xfId="3" applyProtection="1" applyAlignment="1">
      <alignment horizontal="centerContinuous"/>
    </xf>
    <xf numFmtId="0" applyNumberFormat="1" fontId="45" applyFont="1" fillId="0" applyFill="1" borderId="0" applyBorder="1" xfId="3" applyProtection="1" applyAlignment="1">
      <alignment horizontal="left"/>
    </xf>
    <xf numFmtId="49" applyNumberFormat="1" fontId="45" applyFont="1" fillId="0" applyFill="1" borderId="0" applyBorder="1" xfId="3" applyProtection="1" applyAlignment="1">
      <alignment horizontal="right"/>
    </xf>
    <xf numFmtId="0" applyNumberFormat="1" fontId="46" applyFont="1" fillId="0" applyFill="1" borderId="0" applyBorder="1" xfId="3" quotePrefix="1" applyProtection="1" applyAlignment="1">
      <alignment horizontal="left"/>
    </xf>
    <xf numFmtId="1" applyNumberFormat="1" fontId="46" applyFont="1" fillId="0" applyFill="1" borderId="0" applyBorder="1" xfId="3" applyProtection="1"/>
    <xf numFmtId="0" applyNumberFormat="1" fontId="46" applyFont="1" fillId="0" applyFill="1" borderId="61" applyBorder="1" xfId="3" applyProtection="1"/>
    <xf numFmtId="0" applyNumberFormat="1" fontId="66" applyFont="1" fillId="0" applyFill="1" borderId="0" applyBorder="1" xfId="3" quotePrefix="1" applyProtection="1" applyAlignment="1">
      <alignment horizontal="right"/>
    </xf>
    <xf numFmtId="0" applyNumberFormat="1" fontId="46" applyFont="1" fillId="0" applyFill="1" borderId="0" applyBorder="1" xfId="3" quotePrefix="1" applyProtection="1" applyAlignment="1">
      <alignment horizontal="left" vertical="center"/>
    </xf>
    <xf numFmtId="173" applyNumberFormat="1" fontId="46" applyFont="1" fillId="0" applyFill="1" borderId="0" applyBorder="1" xfId="3" applyProtection="1" applyAlignment="1">
      <alignment horizontal="right"/>
    </xf>
    <xf numFmtId="173" applyNumberFormat="1" fontId="46" applyFont="1" fillId="0" applyFill="1" borderId="0" applyBorder="1" xfId="3" applyProtection="1" applyAlignment="1">
      <alignment horizontal="left"/>
    </xf>
    <xf numFmtId="1" applyNumberFormat="1" fontId="46" applyFont="1" fillId="0" applyFill="1" borderId="61" applyBorder="1" xfId="3" applyProtection="1"/>
    <xf numFmtId="1" applyNumberFormat="1" fontId="46" applyFont="1" fillId="0" applyFill="1" borderId="0" applyBorder="1" xfId="3" applyProtection="1" applyAlignment="1">
      <alignment horizontal="left"/>
    </xf>
    <xf numFmtId="0" applyNumberFormat="1" fontId="20" applyFont="1" fillId="0" applyFill="1" borderId="0" applyBorder="1" xfId="3" applyProtection="1" applyAlignment="1">
      <alignment horizontal="center"/>
    </xf>
    <xf numFmtId="173" applyNumberFormat="1" fontId="46" applyFont="1" fillId="0" applyFill="1" borderId="61" applyBorder="1" xfId="3" applyProtection="1" applyAlignment="1">
      <alignment horizontal="right"/>
    </xf>
    <xf numFmtId="0" applyNumberFormat="1" fontId="44" applyFont="1" fillId="0" applyFill="1" borderId="0" applyBorder="1" xfId="3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justify" vertical="center" wrapText="1"/>
    </xf>
    <xf numFmtId="0" applyNumberFormat="1" fontId="28" applyFont="1" fillId="0" applyFill="1" borderId="0" applyBorder="1" xfId="0" applyProtection="1" applyAlignment="1">
      <alignment horizontal="left" vertical="center" wrapText="1"/>
    </xf>
    <xf numFmtId="0" applyNumberFormat="1" fontId="37" applyFont="1" fillId="0" applyFill="1" borderId="0" applyBorder="1" xfId="0" applyProtection="1" applyAlignment="1">
      <alignment horizontal="center" vertical="center" wrapText="1"/>
    </xf>
    <xf numFmtId="17" applyNumberFormat="1" fontId="42" applyFont="1" fillId="0" applyFill="1" borderId="0" applyBorder="1" xfId="0" applyProtection="1" applyAlignment="1">
      <alignment horizontal="center" vertical="center" wrapText="1"/>
    </xf>
    <xf numFmtId="0" applyNumberFormat="1" fontId="35" applyFont="1" fillId="0" applyFill="1" borderId="0" applyBorder="1" xfId="0" applyProtection="1" applyAlignment="1">
      <alignment horizontal="center" vertical="center"/>
    </xf>
    <xf numFmtId="0" applyNumberFormat="1" fontId="33" applyFont="1" fillId="0" applyFill="1" borderId="0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 applyAlignment="1">
      <alignment horizontal="center" vertical="center" wrapText="1"/>
    </xf>
    <xf numFmtId="0" applyNumberFormat="1" fontId="13" applyFont="1" fillId="0" applyFill="1" borderId="0" applyBorder="1" xfId="0" applyProtection="1" applyAlignment="1">
      <alignment horizontal="center" vertical="center"/>
    </xf>
    <xf numFmtId="17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5" applyFont="1" fillId="2" applyFill="1" borderId="2" applyBorder="1" xfId="0" quotePrefix="1" applyProtection="1" applyAlignment="1">
      <alignment horizontal="center" vertical="center" wrapText="1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30" applyFont="1" fillId="2" applyFill="1" borderId="2" applyBorder="1" xfId="0" quotePrefix="1" applyProtection="1" applyAlignment="1">
      <alignment horizontal="center" vertical="center" wrapText="1"/>
    </xf>
    <xf numFmtId="2" applyNumberFormat="1" fontId="30" applyFont="1" fillId="2" applyFill="1" borderId="2" applyBorder="1" xfId="0" applyProtection="1" applyAlignment="1">
      <alignment horizontal="center" vertical="center" wrapText="1"/>
    </xf>
    <xf numFmtId="2" applyNumberFormat="1" fontId="30" applyFont="1" fillId="2" applyFill="1" borderId="2" applyBorder="1" xfId="0" quotePrefix="1" applyProtection="1" applyAlignment="1">
      <alignment horizontal="center" vertical="center" wrapText="1"/>
    </xf>
    <xf numFmtId="0" applyNumberFormat="1" fontId="17" applyFont="1" fillId="2" applyFill="1" borderId="3" applyBorder="1" xfId="8" applyProtection="1" applyAlignment="1">
      <alignment horizontal="center" vertical="center" wrapText="1"/>
    </xf>
    <xf numFmtId="0" applyNumberFormat="1" fontId="17" applyFont="1" fillId="2" applyFill="1" borderId="4" applyBorder="1" xfId="8" applyProtection="1" applyAlignment="1">
      <alignment horizontal="center" vertical="center" wrapText="1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0" applyNumberFormat="1" fontId="5" applyFont="1" fillId="2" applyFill="1" borderId="6" applyBorder="1" xfId="0" applyProtection="1" applyAlignment="1">
      <alignment horizontal="center" vertical="center" wrapText="1"/>
    </xf>
    <xf numFmtId="0" applyNumberFormat="1" fontId="5" applyFont="1" fillId="2" applyFill="1" borderId="5" applyBorder="1" xfId="0" applyProtection="1" applyAlignment="1">
      <alignment horizontal="center" vertical="center" wrapText="1"/>
    </xf>
    <xf numFmtId="0" applyNumberFormat="1" fontId="5" applyFont="1" fillId="4" applyFill="1" borderId="6" applyBorder="1" xfId="0" applyProtection="1" applyAlignment="1">
      <alignment horizontal="center" vertical="center" wrapText="1"/>
    </xf>
    <xf numFmtId="0" applyNumberFormat="1" fontId="5" applyFont="1" fillId="4" applyFill="1" borderId="5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5" applyFont="1" fillId="4" applyFill="1" borderId="4" applyBorder="1" xfId="0" applyProtection="1" applyAlignment="1">
      <alignment horizontal="center" vertical="center" wrapText="1"/>
    </xf>
    <xf numFmtId="0" applyNumberFormat="1" fontId="5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4" applyBorder="1" xfId="0" applyProtection="1" applyAlignment="1">
      <alignment horizontal="center" vertical="center"/>
    </xf>
    <xf numFmtId="0" applyNumberFormat="1" fontId="50" applyFont="1" fillId="3" applyFill="1" borderId="0" applyBorder="1" xfId="3" applyProtection="1" applyAlignment="1">
      <alignment horizontal="left" vertical="center" wrapText="1"/>
    </xf>
    <xf numFmtId="0" applyNumberFormat="1" fontId="10" applyFont="1" fillId="5" applyFill="1" borderId="7" applyBorder="1" xfId="5" applyProtection="1" applyAlignment="1">
      <alignment horizontal="center" vertical="center"/>
    </xf>
    <xf numFmtId="0" applyNumberFormat="1" fontId="10" applyFont="1" fillId="5" applyFill="1" borderId="10" applyBorder="1" xfId="5" applyProtection="1" applyAlignment="1">
      <alignment horizontal="center" vertical="center"/>
    </xf>
    <xf numFmtId="0" applyNumberFormat="1" fontId="10" applyFont="1" fillId="5" applyFill="1" borderId="14" applyBorder="1" xfId="5" applyProtection="1" applyAlignment="1">
      <alignment horizontal="center" vertical="center"/>
    </xf>
    <xf numFmtId="0" applyNumberFormat="1" fontId="10" applyFont="1" fillId="5" applyFill="1" borderId="8" applyBorder="1" xfId="5" applyProtection="1" applyAlignment="1">
      <alignment horizontal="center" vertical="center"/>
    </xf>
    <xf numFmtId="0" applyNumberFormat="1" fontId="10" applyFont="1" fillId="5" applyFill="1" borderId="11" applyBorder="1" xfId="5" applyProtection="1" applyAlignment="1">
      <alignment horizontal="center" vertical="center"/>
    </xf>
    <xf numFmtId="0" applyNumberFormat="1" fontId="10" applyFont="1" fillId="5" applyFill="1" borderId="15" applyBorder="1" xfId="5" applyProtection="1" applyAlignment="1">
      <alignment horizontal="center" vertical="center"/>
    </xf>
    <xf numFmtId="17" applyNumberFormat="1" fontId="10" applyFont="1" fillId="5" applyFill="1" borderId="8" applyBorder="1" xfId="3" applyProtection="1" applyAlignment="1">
      <alignment horizontal="center" vertical="center"/>
    </xf>
    <xf numFmtId="0" applyNumberFormat="1" fontId="10" applyFont="1" fillId="5" applyFill="1" borderId="11" applyBorder="1" xfId="3" applyProtection="1" applyAlignment="1">
      <alignment horizontal="center" vertical="center"/>
    </xf>
    <xf numFmtId="0" applyNumberFormat="1" fontId="10" applyFont="1" fillId="5" applyFill="1" borderId="12" applyBorder="1" xfId="5" applyProtection="1" applyAlignment="1">
      <alignment horizontal="center" vertical="center" wrapText="1"/>
    </xf>
    <xf numFmtId="0" applyNumberFormat="1" fontId="10" applyFont="1" fillId="5" applyFill="1" borderId="8" applyBorder="1" xfId="5" applyProtection="1" applyAlignment="1">
      <alignment horizontal="center" vertical="center" wrapText="1"/>
    </xf>
    <xf numFmtId="0" applyNumberFormat="1" fontId="10" applyFont="1" fillId="5" applyFill="1" borderId="25" applyBorder="1" xfId="5" applyProtection="1" applyAlignment="1">
      <alignment horizontal="center" vertical="center"/>
    </xf>
    <xf numFmtId="0" applyNumberFormat="1" fontId="10" applyFont="1" fillId="5" applyFill="1" borderId="12" applyBorder="1" xfId="5" applyProtection="1" applyAlignment="1">
      <alignment horizontal="center" vertical="center"/>
    </xf>
    <xf numFmtId="0" applyNumberFormat="1" fontId="55" applyFont="1" fillId="0" applyFill="1" borderId="0" applyBorder="1" xfId="3" applyProtection="1" applyAlignment="1">
      <alignment horizontal="left" vertical="center" wrapText="1"/>
    </xf>
    <xf numFmtId="0" applyNumberFormat="1" fontId="10" applyFont="1" fillId="7" applyFill="1" borderId="32" applyBorder="1" xfId="6" applyProtection="1" applyAlignment="1">
      <alignment horizontal="center" vertical="center"/>
    </xf>
    <xf numFmtId="0" applyNumberFormat="1" fontId="10" applyFont="1" fillId="7" applyFill="1" borderId="35" applyBorder="1" xfId="6" applyProtection="1" applyAlignment="1">
      <alignment horizontal="center" vertical="center"/>
    </xf>
    <xf numFmtId="0" applyNumberFormat="1" fontId="10" applyFont="1" fillId="7" applyFill="1" borderId="38" applyBorder="1" xfId="6" applyProtection="1" applyAlignment="1">
      <alignment horizontal="center" vertical="center"/>
    </xf>
    <xf numFmtId="0" applyNumberFormat="1" fontId="10" applyFont="1" fillId="7" applyFill="1" borderId="33" applyBorder="1" xfId="6" applyProtection="1" applyAlignment="1">
      <alignment horizontal="center" vertical="center"/>
    </xf>
    <xf numFmtId="0" applyNumberFormat="1" fontId="10" applyFont="1" fillId="7" applyFill="1" borderId="36" applyBorder="1" xfId="6" applyProtection="1" applyAlignment="1">
      <alignment horizontal="center" vertical="center"/>
    </xf>
    <xf numFmtId="0" applyNumberFormat="1" fontId="10" applyFont="1" fillId="7" applyFill="1" borderId="39" applyBorder="1" xfId="6" applyProtection="1" applyAlignment="1">
      <alignment horizontal="center" vertical="center"/>
    </xf>
    <xf numFmtId="0" applyNumberFormat="1" fontId="10" applyFont="1" fillId="7" applyFill="1" borderId="34" applyBorder="1" xfId="6" applyProtection="1" applyAlignment="1">
      <alignment horizontal="center" vertical="center"/>
    </xf>
    <xf numFmtId="0" applyNumberFormat="1" fontId="10" applyFont="1" fillId="7" applyFill="1" borderId="47" applyBorder="1" xfId="6" applyProtection="1" applyAlignment="1">
      <alignment horizontal="center" vertical="center"/>
    </xf>
    <xf numFmtId="0" applyNumberFormat="1" fontId="10" applyFont="1" fillId="7" applyFill="1" borderId="48" applyBorder="1" xfId="6" applyProtection="1" applyAlignment="1">
      <alignment horizontal="center" vertical="center"/>
    </xf>
    <xf numFmtId="0" applyNumberFormat="1" fontId="10" applyFont="1" fillId="7" applyFill="1" borderId="49" applyBorder="1" xfId="6" applyProtection="1" applyAlignment="1">
      <alignment horizontal="center" vertical="center"/>
    </xf>
    <xf numFmtId="0" applyNumberFormat="1" fontId="55" applyFont="1" fillId="0" applyFill="1" borderId="0" applyBorder="1" xfId="3" applyProtection="1" applyAlignment="1">
      <alignment horizontal="left" vertical="center"/>
    </xf>
    <xf numFmtId="0" applyNumberFormat="1" fontId="61" applyFont="1" fillId="5" applyFill="1" borderId="52" applyBorder="1" xfId="3" applyProtection="1" applyAlignment="1">
      <alignment horizontal="center" vertical="center"/>
    </xf>
    <xf numFmtId="0" applyNumberFormat="1" fontId="61" applyFont="1" fillId="5" applyFill="1" borderId="56" applyBorder="1" xfId="3" applyProtection="1" applyAlignment="1">
      <alignment horizontal="center" vertical="center"/>
    </xf>
    <xf numFmtId="0" applyNumberFormat="1" fontId="61" applyFont="1" fillId="5" applyFill="1" borderId="58" applyBorder="1" xfId="3" applyProtection="1" applyAlignment="1">
      <alignment horizontal="center" vertical="center"/>
    </xf>
    <xf numFmtId="171" applyNumberFormat="1" fontId="61" applyFont="1" fillId="5" applyFill="1" borderId="53" applyBorder="1" xfId="3" applyProtection="1" applyAlignment="1">
      <alignment horizontal="center"/>
    </xf>
    <xf numFmtId="171" applyNumberFormat="1" fontId="61" applyFont="1" fillId="5" applyFill="1" borderId="54" applyBorder="1" xfId="3" applyProtection="1" applyAlignment="1">
      <alignment horizontal="center"/>
    </xf>
    <xf numFmtId="171" applyNumberFormat="1" fontId="61" applyFont="1" fillId="5" applyFill="1" borderId="55" applyBorder="1" xfId="3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8" applyFont="1" fillId="0" applyFill="1" borderId="0" applyBorder="1" xfId="0" applyProtection="1" applyAlignment="1">
      <alignment horizontal="center"/>
    </xf>
    <xf numFmtId="0" applyNumberFormat="1" fontId="67" applyFont="1" fillId="10" applyFill="1" borderId="62" applyBorder="1" xfId="0" quotePrefix="1" applyProtection="1" applyAlignment="1">
      <alignment horizontal="center" vertical="center" wrapText="1"/>
    </xf>
    <xf numFmtId="17" applyNumberFormat="1" fontId="67" applyFont="1" fillId="10" applyFill="1" borderId="62" applyBorder="1" xfId="0" applyProtection="1" applyAlignment="1">
      <alignment horizontal="center" vertical="center" wrapText="1"/>
    </xf>
    <xf numFmtId="170" applyNumberFormat="1" fontId="67" applyFont="1" fillId="10" applyFill="1" borderId="62" applyBorder="1" xfId="0" applyProtection="1" applyAlignment="1">
      <alignment horizontal="center" vertical="center" wrapText="1"/>
    </xf>
    <xf numFmtId="0" applyNumberFormat="1" fontId="67" applyFont="1" fillId="10" applyFill="1" borderId="62" applyBorder="1" xfId="0" applyProtection="1" applyAlignment="1">
      <alignment horizontal="center" vertical="center" wrapText="1"/>
    </xf>
    <xf numFmtId="0" applyNumberFormat="1" fontId="7" applyFont="1" fillId="0" applyFill="1" borderId="66" applyBorder="1" xfId="0" applyProtection="1" applyAlignment="1">
      <alignment vertical="center" wrapText="1"/>
    </xf>
    <xf numFmtId="0" applyNumberFormat="1" fontId="68" applyFont="1" fillId="12" applyFill="1" borderId="66" applyBorder="1" xfId="0" applyProtection="1" applyAlignment="1">
      <alignment vertical="center" wrapText="1"/>
    </xf>
    <xf numFmtId="0" applyNumberFormat="1" fontId="7" applyFont="1" fillId="0" applyFill="1" borderId="66" applyBorder="1" xfId="0" applyProtection="1" applyAlignment="1">
      <alignment horizontal="center" vertical="center" wrapText="1"/>
    </xf>
    <xf numFmtId="0" applyNumberFormat="1" fontId="68" applyFont="1" fillId="12" applyFill="1" borderId="66" applyBorder="1" xfId="0" applyProtection="1" applyAlignment="1">
      <alignment horizontal="center" vertical="center" wrapText="1"/>
    </xf>
    <xf numFmtId="4" applyNumberFormat="1" fontId="7" applyFont="1" fillId="0" applyFill="1" borderId="66" applyBorder="1" xfId="0" applyProtection="1" applyAlignment="1">
      <alignment horizontal="center" vertical="center" wrapText="1"/>
    </xf>
    <xf numFmtId="4" applyNumberFormat="1" fontId="68" applyFont="1" fillId="12" applyFill="1" borderId="66" applyBorder="1" xfId="0" applyProtection="1" applyAlignment="1">
      <alignment horizontal="center" vertical="center" wrapText="1"/>
    </xf>
    <xf numFmtId="0" applyNumberFormat="1" fontId="69" applyFont="1" fillId="0" applyFill="1" borderId="0" applyBorder="1" xfId="0" applyProtection="1" applyAlignment="1">
      <alignment vertical="center"/>
    </xf>
    <xf numFmtId="0" applyNumberFormat="1" fontId="70" applyFont="1" fillId="0" applyFill="1" borderId="0" applyBorder="1" xfId="0" applyProtection="1"/>
    <xf numFmtId="0" applyNumberFormat="1" fontId="72" applyFont="1" fillId="12" applyFill="1" borderId="66" applyBorder="1" xfId="0" applyProtection="1" applyAlignment="1">
      <alignment horizontal="center" vertical="center" wrapText="1"/>
    </xf>
    <xf numFmtId="0" applyNumberFormat="1" fontId="4" applyFont="1" fillId="0" applyFill="1" borderId="66" applyBorder="1" xfId="0" applyProtection="1" applyAlignment="1">
      <alignment vertical="center" wrapText="1"/>
    </xf>
    <xf numFmtId="4" applyNumberFormat="1" fontId="4" applyFont="1" fillId="0" applyFill="1" borderId="66" applyBorder="1" xfId="0" applyProtection="1" applyAlignment="1">
      <alignment horizontal="center" vertical="center" wrapText="1"/>
    </xf>
    <xf numFmtId="0" applyNumberFormat="1" fontId="73" applyFont="1" fillId="11" applyFill="1" borderId="0" applyBorder="1" xfId="0" applyProtection="1"/>
    <xf numFmtId="0" applyNumberFormat="1" fontId="7" applyFont="1" fillId="0" applyFill="1" borderId="0" applyBorder="1" xfId="0" applyProtection="1" applyAlignment="1">
      <alignment vertical="center"/>
    </xf>
    <xf numFmtId="4" applyNumberFormat="1" fontId="7" applyFont="1" fillId="0" applyFill="1" borderId="0" applyBorder="1" xfId="0" applyProtection="1" applyAlignment="1">
      <alignment vertical="center"/>
    </xf>
    <xf numFmtId="0" applyNumberFormat="1" fontId="71" applyFont="1" fillId="0" applyFill="1" borderId="69" applyBorder="1" xfId="0" applyProtection="1" applyAlignment="1">
      <alignment vertical="center"/>
    </xf>
    <xf numFmtId="4" applyNumberFormat="1" fontId="71" applyFont="1" fillId="0" applyFill="1" borderId="68" applyBorder="1" xfId="0" applyProtection="1" applyAlignment="1">
      <alignment vertical="center"/>
    </xf>
    <xf numFmtId="164" applyNumberFormat="1" fontId="71" applyFont="1" fillId="0" applyFill="1" borderId="68" applyBorder="1" xfId="0" applyProtection="1" applyAlignment="1">
      <alignment vertical="center"/>
    </xf>
    <xf numFmtId="164" applyNumberFormat="1" fontId="71" applyFont="1" fillId="0" applyFill="1" borderId="70" applyBorder="1" xfId="0" applyProtection="1" applyAlignment="1">
      <alignment vertical="center"/>
    </xf>
    <xf numFmtId="4" applyNumberFormat="1" fontId="7" applyFont="1" fillId="0" applyFill="1" borderId="67" applyBorder="1" xfId="0" applyProtection="1" applyAlignment="1">
      <alignment vertical="center"/>
    </xf>
    <xf numFmtId="0" applyNumberFormat="1" fontId="7" applyFont="1" fillId="0" applyFill="1" borderId="71" applyBorder="1" xfId="0" applyProtection="1" applyAlignment="1">
      <alignment vertical="center"/>
    </xf>
    <xf numFmtId="0" applyNumberFormat="1" fontId="7" applyFont="1" fillId="0" applyFill="1" borderId="72" applyBorder="1" xfId="0" applyProtection="1" applyAlignment="1">
      <alignment vertical="center"/>
    </xf>
    <xf numFmtId="164" applyNumberFormat="1" fontId="7" applyFont="1" fillId="0" applyFill="1" borderId="73" applyBorder="1" xfId="0" applyProtection="1" applyAlignment="1">
      <alignment vertical="center"/>
    </xf>
    <xf numFmtId="164" applyNumberFormat="1" fontId="7" applyFont="1" fillId="0" applyFill="1" borderId="63" applyBorder="1" xfId="0" applyProtection="1" applyAlignment="1">
      <alignment vertical="center"/>
    </xf>
    <xf numFmtId="0" applyNumberFormat="1" fontId="7" applyFont="1" fillId="0" applyFill="1" borderId="63" applyBorder="1" xfId="0" applyProtection="1" applyAlignment="1">
      <alignment vertical="center"/>
    </xf>
    <xf numFmtId="17" applyNumberFormat="1" fontId="5" applyFont="1" fillId="2" applyFill="1" borderId="74" applyBorder="1" xfId="0" applyProtection="1" applyAlignment="1">
      <alignment horizontal="center" vertical="center" wrapText="1"/>
    </xf>
    <xf numFmtId="0" applyNumberFormat="1" fontId="17" applyFont="1" fillId="2" applyFill="1" borderId="75" applyBorder="1" xfId="0" applyProtection="1" applyAlignment="1">
      <alignment horizontal="center" vertical="center"/>
    </xf>
    <xf numFmtId="4" applyNumberFormat="1" fontId="7" applyFont="1" fillId="0" applyFill="1" borderId="76" applyBorder="1" xfId="0" applyProtection="1" applyAlignment="1">
      <alignment vertical="center"/>
    </xf>
    <xf numFmtId="4" applyNumberFormat="1" fontId="7" applyFont="1" fillId="0" applyFill="1" borderId="77" applyBorder="1" xfId="0" applyProtection="1" applyAlignment="1">
      <alignment vertical="center"/>
    </xf>
    <xf numFmtId="4" applyNumberFormat="1" fontId="71" applyFont="1" fillId="0" applyFill="1" borderId="78" applyBorder="1" xfId="0" applyProtection="1" applyAlignment="1">
      <alignment vertical="center"/>
    </xf>
    <xf numFmtId="0" applyNumberFormat="1" fontId="7" applyFont="1" fillId="0" applyFill="1" borderId="77" applyBorder="1" xfId="0" applyProtection="1" applyAlignment="1">
      <alignment vertical="center"/>
    </xf>
    <xf numFmtId="17" applyNumberFormat="1" fontId="17" applyFont="1" fillId="2" applyFill="1" borderId="74" applyBorder="1" xfId="0" applyProtection="1" applyAlignment="1">
      <alignment horizontal="center" vertical="center" wrapText="1"/>
    </xf>
    <xf numFmtId="164" applyNumberFormat="1" fontId="7" applyFont="1" fillId="0" applyFill="1" borderId="76" applyBorder="1" xfId="0" applyProtection="1" applyAlignment="1">
      <alignment vertical="center"/>
    </xf>
    <xf numFmtId="164" applyNumberFormat="1" fontId="7" applyFont="1" fillId="0" applyFill="1" borderId="77" applyBorder="1" xfId="0" applyProtection="1" applyAlignment="1">
      <alignment vertical="center"/>
    </xf>
    <xf numFmtId="164" applyNumberFormat="1" fontId="71" applyFont="1" fillId="0" applyFill="1" borderId="78" applyBorder="1" xfId="0" applyProtection="1" applyAlignment="1">
      <alignment vertical="center"/>
    </xf>
    <xf numFmtId="17" applyNumberFormat="1" fontId="17" applyFont="1" fillId="2" applyFill="1" borderId="75" applyBorder="1" xfId="0" applyProtection="1" applyAlignment="1">
      <alignment horizontal="center" vertical="center" wrapText="1"/>
    </xf>
    <xf numFmtId="0" applyNumberFormat="1" fontId="69" applyFont="1" fillId="0" applyFill="1" borderId="0" applyBorder="1" xfId="0" applyProtection="1" applyAlignment="1">
      <alignment horizontal="center" vertical="center"/>
    </xf>
    <xf numFmtId="17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/>
    </xf>
    <xf numFmtId="4" applyNumberFormat="1" fontId="7" applyFont="1" fillId="0" applyFill="1" borderId="71" applyBorder="1" xfId="0" applyProtection="1" applyAlignment="1">
      <alignment vertical="center"/>
    </xf>
    <xf numFmtId="4" applyNumberFormat="1" fontId="7" applyFont="1" fillId="0" applyFill="1" borderId="72" applyBorder="1" xfId="0" applyProtection="1" applyAlignment="1">
      <alignment vertical="center"/>
    </xf>
    <xf numFmtId="4" applyNumberFormat="1" fontId="71" applyFont="1" fillId="0" applyFill="1" borderId="69" applyBorder="1" xfId="0" applyProtection="1" applyAlignment="1">
      <alignment vertical="center"/>
    </xf>
    <xf numFmtId="164" applyNumberFormat="1" fontId="71" applyFont="1" fillId="0" applyFill="1" borderId="69" applyBorder="1" xfId="0" applyProtection="1" applyAlignment="1">
      <alignment vertical="center"/>
    </xf>
    <xf numFmtId="0" applyNumberFormat="1" fontId="17" applyFont="1" fillId="2" applyFill="1" borderId="5" applyBorder="1" xfId="0" applyProtection="1" applyAlignment="1">
      <alignment horizontal="center" vertical="center"/>
    </xf>
    <xf numFmtId="4" applyNumberFormat="1" fontId="7" applyFont="1" fillId="0" applyFill="1" borderId="73" applyBorder="1" xfId="0" applyProtection="1" applyAlignment="1">
      <alignment vertical="center"/>
    </xf>
    <xf numFmtId="4" applyNumberFormat="1" fontId="7" applyFont="1" fillId="0" applyFill="1" borderId="63" applyBorder="1" xfId="0" applyProtection="1" applyAlignment="1">
      <alignment vertical="center"/>
    </xf>
    <xf numFmtId="4" applyNumberFormat="1" fontId="71" applyFont="1" fillId="0" applyFill="1" borderId="70" applyBorder="1" xfId="0" applyProtection="1" applyAlignment="1">
      <alignment vertical="center"/>
    </xf>
    <xf numFmtId="0" applyNumberFormat="1" fontId="17" applyFont="1" fillId="2" applyFill="1" borderId="2" applyBorder="1" xfId="0" applyProtection="1" applyAlignment="1">
      <alignment horizontal="center" vertical="center" wrapText="1"/>
    </xf>
    <xf numFmtId="17" applyNumberFormat="1" fontId="17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 wrapText="1"/>
    </xf>
    <xf numFmtId="0" applyNumberFormat="1" fontId="17" applyFont="1" fillId="2" applyFill="1" borderId="6" applyBorder="1" xfId="0" applyProtection="1" applyAlignment="1">
      <alignment horizontal="center" vertical="center" wrapText="1"/>
    </xf>
    <xf numFmtId="17" applyNumberFormat="1" fontId="17" applyFont="1" fillId="2" applyFill="1" borderId="5" applyBorder="1" xfId="0" applyProtection="1" applyAlignment="1">
      <alignment horizontal="center" vertical="center" wrapText="1"/>
    </xf>
    <xf numFmtId="0" applyNumberFormat="1" fontId="5" applyFont="1" fillId="2" applyFill="1" borderId="2" applyBorder="1" xfId="0" quotePrefix="1" applyProtection="1" applyAlignment="1">
      <alignment horizontal="center" vertical="center" wrapText="1"/>
    </xf>
    <xf numFmtId="0" applyNumberFormat="1" fontId="7" applyFont="1" fillId="0" applyFill="1" borderId="65" applyBorder="1" xfId="0" applyProtection="1" applyAlignment="1">
      <alignment vertical="center"/>
    </xf>
    <xf numFmtId="0" applyNumberFormat="1" fontId="7" applyFont="1" fillId="0" applyFill="1" borderId="64" applyBorder="1" xfId="0" applyProtection="1" applyAlignment="1">
      <alignment vertical="center"/>
    </xf>
    <xf numFmtId="0" applyNumberFormat="1" fontId="71" applyFont="1" fillId="0" applyFill="1" borderId="66" applyBorder="1" xfId="0" applyProtection="1" applyAlignment="1">
      <alignment vertical="center"/>
    </xf>
    <xf numFmtId="0" applyNumberFormat="1" fontId="0" applyFont="1" fillId="0" applyFill="1" borderId="0" applyBorder="1" xfId="0" applyProtection="1">
      <alignment wrapText="1"/>
    </xf>
    <xf numFmtId="0" applyNumberFormat="1" fontId="0" applyFont="1" fillId="0" applyFill="1" borderId="66" applyBorder="1" xfId="0" applyProtection="1">
      <alignment wrapText="1"/>
    </xf>
    <xf numFmtId="0" applyNumberFormat="1" fontId="7" applyFont="1" fillId="0" applyFill="1" borderId="66" applyBorder="1" xfId="0" applyProtection="1" applyAlignment="1">
      <alignment horizontal="center" vertical="center"/>
    </xf>
    <xf numFmtId="4" applyNumberFormat="1" fontId="7" applyFont="1" fillId="0" applyFill="1" borderId="66" applyBorder="1" xfId="0" applyProtection="1" applyAlignment="1">
      <alignment horizontal="center" vertical="center"/>
    </xf>
    <xf numFmtId="164" applyNumberFormat="1" fontId="4" applyFont="1" fillId="0" applyFill="1" borderId="66" applyBorder="1" xfId="0" applyProtection="1" applyAlignment="1">
      <alignment horizontal="center" vertical="center"/>
    </xf>
    <xf numFmtId="164" applyNumberFormat="1" fontId="7" applyFont="1" fillId="0" applyFill="1" borderId="66" applyBorder="1" xfId="0" applyProtection="1" applyAlignment="1">
      <alignment horizontal="center" vertical="center"/>
    </xf>
    <xf numFmtId="4" applyNumberFormat="1" fontId="68" applyFont="1" fillId="12" applyFill="1" borderId="66" applyBorder="1" xfId="0" applyProtection="1" applyAlignment="1">
      <alignment horizontal="center" vertical="center"/>
    </xf>
    <xf numFmtId="164" applyNumberFormat="1" fontId="68" applyFont="1" fillId="12" applyFill="1" borderId="66" applyBorder="1" xfId="0" applyProtection="1" applyAlignment="1">
      <alignment horizontal="center" vertical="center"/>
    </xf>
    <xf numFmtId="0" applyNumberFormat="1" fontId="69" applyFont="1" fillId="0" applyFill="1" borderId="0" applyBorder="1" xfId="0" applyProtection="1" applyAlignment="1">
      <alignment vertical="center" wrapText="1"/>
    </xf>
    <xf numFmtId="0" applyNumberFormat="1" fontId="28" applyFont="1" fillId="0" applyFill="1" borderId="0" applyBorder="1" xfId="0" applyProtection="1">
      <alignment wrapText="1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0" applyNumberFormat="1" fontId="5" applyFont="1" fillId="2" applyFill="1" borderId="6" applyBorder="1" xfId="0" applyProtection="1" applyAlignment="1">
      <alignment horizontal="center" vertical="center" wrapText="1"/>
    </xf>
    <xf numFmtId="0" applyNumberFormat="1" fontId="5" applyFont="1" fillId="2" applyFill="1" borderId="5" applyBorder="1" xfId="0" applyProtection="1" applyAlignment="1">
      <alignment horizontal="center" vertical="center" wrapText="1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5" applyFont="1" fillId="2" applyFill="1" borderId="3" applyBorder="1" xfId="0" applyProtection="1" applyAlignment="1">
      <alignment horizontal="center" vertical="center" wrapText="1"/>
    </xf>
    <xf numFmtId="0" applyNumberFormat="1" fontId="5" applyFont="1" fillId="2" applyFill="1" borderId="4" applyBorder="1" xfId="0" applyProtection="1" applyAlignment="1">
      <alignment horizontal="center" vertical="center" wrapText="1"/>
    </xf>
    <xf numFmtId="0" applyNumberFormat="1" fontId="5" applyFont="1" fillId="4" applyFill="1" borderId="1" applyBorder="1" xfId="0" applyProtection="1" applyAlignment="1">
      <alignment horizontal="center" vertical="center" wrapText="1"/>
    </xf>
    <xf numFmtId="0" applyNumberFormat="1" fontId="5" applyFont="1" fillId="4" applyFill="1" borderId="6" applyBorder="1" xfId="0" applyProtection="1" applyAlignment="1">
      <alignment horizontal="center" vertical="center" wrapText="1"/>
    </xf>
    <xf numFmtId="0" applyNumberFormat="1" fontId="5" applyFont="1" fillId="4" applyFill="1" borderId="2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5" applyFont="1" fillId="4" applyFill="1" borderId="79" applyBorder="1" xfId="0" applyProtection="1" applyAlignment="1">
      <alignment horizontal="center" vertical="center" wrapText="1"/>
    </xf>
    <xf numFmtId="0" applyNumberFormat="1" fontId="5" applyFont="1" fillId="4" applyFill="1" borderId="4" applyBorder="1" xfId="0" applyProtection="1" applyAlignment="1">
      <alignment horizontal="center" vertical="center" wrapText="1"/>
    </xf>
    <xf numFmtId="0" applyNumberFormat="1" fontId="28" applyFont="1" fillId="0" applyFill="1" borderId="0" applyBorder="1" xfId="0" applyProtection="1"/>
    <xf numFmtId="0" applyNumberFormat="1" fontId="72" applyFont="1" fillId="12" applyFill="1" borderId="66" applyBorder="1" xfId="0" applyProtection="1" applyAlignment="1">
      <alignment vertical="center" wrapText="1"/>
    </xf>
    <xf numFmtId="4" applyNumberFormat="1" fontId="72" applyFont="1" fillId="12" applyFill="1" borderId="66" applyBorder="1" xfId="0" applyProtection="1" applyAlignment="1">
      <alignment horizontal="center" vertical="center"/>
    </xf>
    <xf numFmtId="164" applyNumberFormat="1" fontId="72" applyFont="1" fillId="12" applyFill="1" borderId="66" applyBorder="1" xfId="0" applyProtection="1" applyAlignment="1">
      <alignment horizontal="center" vertical="center"/>
    </xf>
    <xf numFmtId="4" applyNumberFormat="1" fontId="9" applyFont="1" fillId="14" applyFill="1" borderId="59" applyBorder="1" xfId="0" applyProtection="1" applyAlignment="1">
      <alignment horizontal="center" vertical="center" wrapText="1"/>
    </xf>
    <xf numFmtId="0" applyNumberFormat="1" fontId="74" applyFont="1" fillId="13" applyFill="1" borderId="2" applyBorder="1" xfId="0" applyProtection="1" applyAlignment="1">
      <alignment horizontal="center" vertical="center" wrapText="1"/>
    </xf>
    <xf numFmtId="0" applyNumberFormat="1" fontId="74" applyFont="1" fillId="13" applyFill="1" borderId="62" applyBorder="1" xfId="0" applyProtection="1" applyAlignment="1">
      <alignment horizontal="center" vertical="center" wrapText="1"/>
    </xf>
    <xf numFmtId="0" applyNumberFormat="1" fontId="69" applyFont="1" fillId="0" applyFill="1" borderId="0" applyBorder="1" xfId="0" applyProtection="1" applyAlignment="1">
      <alignment horizontal="left" vertical="center"/>
    </xf>
    <xf numFmtId="164" applyNumberFormat="1" fontId="7" applyFont="1" fillId="0" applyFill="1" borderId="66" applyBorder="1" xfId="0" applyProtection="1" applyAlignment="1">
      <alignment horizontal="center" vertical="center" wrapText="1"/>
    </xf>
    <xf numFmtId="0" applyNumberFormat="1" fontId="72" applyFont="1" fillId="12" applyFill="1" borderId="66" applyBorder="1" xfId="0" applyProtection="1" applyAlignment="1">
      <alignment vertical="center"/>
    </xf>
    <xf numFmtId="0" applyNumberFormat="1" fontId="76" applyFont="1" fillId="15" applyFill="1" borderId="66" applyBorder="1" xfId="0" applyProtection="1" applyAlignment="1">
      <alignment horizontal="center" vertical="center"/>
    </xf>
    <xf numFmtId="0" applyNumberFormat="1" fontId="60" applyFont="1" fillId="0" applyFill="1" borderId="66" applyBorder="1" xfId="0" applyProtection="1"/>
    <xf numFmtId="0" applyNumberFormat="1" fontId="75" applyFont="1" fillId="0" applyFill="1" borderId="66" applyBorder="1" xfId="0" applyProtection="1"/>
    <xf numFmtId="0" applyNumberFormat="1" fontId="76" applyFont="1" fillId="15" applyFill="1" borderId="66" applyBorder="1" xfId="0" applyProtection="1" applyAlignment="1">
      <alignment horizontal="center" vertical="center" wrapText="1"/>
    </xf>
    <xf numFmtId="0" applyNumberFormat="1" fontId="20" applyFont="1" fillId="0" applyFill="1" borderId="66" applyBorder="1" xfId="0" applyProtection="1" applyAlignment="1">
      <alignment horizontal="center"/>
    </xf>
    <xf numFmtId="0" applyNumberFormat="1" fontId="75" applyFont="1" fillId="0" applyFill="1" borderId="66" applyBorder="1" xfId="0" applyProtection="1" applyAlignment="1">
      <alignment horizontal="center"/>
    </xf>
    <xf numFmtId="0" applyNumberFormat="1" fontId="60" applyFont="1" fillId="0" applyFill="1" borderId="66" applyBorder="1" xfId="0" applyProtection="1" applyAlignment="1">
      <alignment horizontal="center"/>
    </xf>
    <xf numFmtId="4" applyNumberFormat="1" fontId="60" applyFont="1" fillId="0" applyFill="1" borderId="66" applyBorder="1" xfId="0" applyProtection="1" applyAlignment="1">
      <alignment horizontal="center"/>
    </xf>
    <xf numFmtId="4" applyNumberFormat="1" fontId="75" applyFont="1" fillId="0" applyFill="1" borderId="66" applyBorder="1" xfId="0" applyProtection="1" applyAlignment="1">
      <alignment horizontal="center"/>
    </xf>
  </cellXfs>
  <cellStyles count="13">
    <cellStyle name="Comma" xfId="1"/>
    <cellStyle name="Millares 2" xfId="2"/>
    <cellStyle name="Normal" xfId="0" builtinId="0"/>
    <cellStyle name="Normal 10 17" xfId="3"/>
    <cellStyle name="Normal 2" xfId="4"/>
    <cellStyle name="Normal 394" xfId="5"/>
    <cellStyle name="Normal 395" xfId="6"/>
    <cellStyle name="Normal 398" xfId="7"/>
    <cellStyle name="Normal 445" xfId="8"/>
    <cellStyle name="Normal_Informe Semanal 52_2011 2" xfId="9"/>
    <cellStyle name="Percent 17" xfId="10"/>
    <cellStyle name="Porcentaje" xfId="11" builtinId="5"/>
    <cellStyle name="Porcentaje 2" xfId="12"/>
  </cellStyles>
  <dxfs count="0"/>
  <tableStyles count="0" defaultTableStyle="TableStyleMedium2" defaultPivotStyle="PivotStyleMedium9"/>
  <colors>
    <mruColors>
      <color rgb="FF874D8D"/>
      <color rgb="FF272731"/>
      <color rgb="FF009ED6"/>
      <color rgb="FF00823B"/>
      <color rgb="FF239BAB"/>
      <color rgb="FF860000"/>
      <color rgb="FFE05344"/>
      <color rgb="FFDD4131"/>
      <color rgb="FF97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26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7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8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Mayo 2023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693266628056471"/>
          <c:y val="0.30025597085362149"/>
          <c:w val="0.39384454877412622"/>
          <c:h val="0.78400830737279337"/>
        </c:manualLayout>
      </c:layout>
      <c:pieChart>
        <c:varyColors val="1"/>
        <c:ser>
          <c:idx val="0"/>
          <c:order val="0"/>
          <c:explosion val="7"/>
          <c:dLbls>
            <c:dLbl>
              <c:idx val="0"/>
              <c:layout>
                <c:manualLayout>
                  <c:x val="1.6203138926883731E-3"/>
                  <c:y val="0.136869330372624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0B-4184-A84B-C0DF422AF649}"/>
                </c:ext>
              </c:extLst>
            </c:dLbl>
            <c:dLbl>
              <c:idx val="1"/>
              <c:layout>
                <c:manualLayout>
                  <c:x val="-2.8356643213025601E-2"/>
                  <c:y val="0.2424243425105976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0B-4184-A84B-C0DF422AF649}"/>
                </c:ext>
              </c:extLst>
            </c:dLbl>
            <c:dLbl>
              <c:idx val="2"/>
              <c:layout>
                <c:manualLayout>
                  <c:x val="-0.1354657663097277"/>
                  <c:y val="0.1060047078311837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0B-4184-A84B-C0DF422AF649}"/>
                </c:ext>
              </c:extLst>
            </c:dLbl>
            <c:dLbl>
              <c:idx val="3"/>
              <c:layout>
                <c:manualLayout>
                  <c:x val="-0.12850327981302806"/>
                  <c:y val="0.150333016175071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0B-4184-A84B-C0DF422AF649}"/>
                </c:ext>
              </c:extLst>
            </c:dLbl>
            <c:dLbl>
              <c:idx val="4"/>
              <c:layout>
                <c:manualLayout>
                  <c:x val="-0.13827675296456488"/>
                  <c:y val="6.5913193487288468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0B-4184-A84B-C0DF422AF649}"/>
                </c:ext>
              </c:extLst>
            </c:dLbl>
            <c:dLbl>
              <c:idx val="5"/>
              <c:layout>
                <c:manualLayout>
                  <c:x val="-0.1384390800915144"/>
                  <c:y val="2.766898840064583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0B-4184-A84B-C0DF422AF649}"/>
                </c:ext>
              </c:extLst>
            </c:dLbl>
            <c:dLbl>
              <c:idx val="6"/>
              <c:layout>
                <c:manualLayout>
                  <c:x val="-0.12304560521484111"/>
                  <c:y val="-1.20236433227176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0B-4184-A84B-C0DF422AF649}"/>
                </c:ext>
              </c:extLst>
            </c:dLbl>
            <c:dLbl>
              <c:idx val="7"/>
              <c:layout>
                <c:manualLayout>
                  <c:x val="-0.1015494189986815"/>
                  <c:y val="-5.01420860544792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0B-4184-A84B-C0DF422AF649}"/>
                </c:ext>
              </c:extLst>
            </c:dLbl>
            <c:dLbl>
              <c:idx val="8"/>
              <c:layout>
                <c:manualLayout>
                  <c:x val="-2.3924603321298452E-2"/>
                  <c:y val="-9.270184540376702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0B-4184-A84B-C0DF422AF649}"/>
                </c:ext>
              </c:extLst>
            </c:dLbl>
            <c:dLbl>
              <c:idx val="9"/>
              <c:layout>
                <c:manualLayout>
                  <c:x val="7.1646889209271369E-2"/>
                  <c:y val="-0.1001678101725230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0B-4184-A84B-C0DF422AF649}"/>
                </c:ext>
              </c:extLst>
            </c:dLbl>
            <c:dLbl>
              <c:idx val="10"/>
              <c:layout>
                <c:manualLayout>
                  <c:x val="0.13501386270378174"/>
                  <c:y val="-6.415480710722447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0B-4184-A84B-C0DF422AF649}"/>
                </c:ext>
              </c:extLst>
            </c:dLbl>
            <c:dLbl>
              <c:idx val="11"/>
              <c:layout>
                <c:manualLayout>
                  <c:x val="0.13438673452203451"/>
                  <c:y val="-1.20200864076300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0B-4184-A84B-C0DF422AF64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'1. Resumen'!AA31:AA39</c:f>
            </c:numRef>
          </c:cat>
          <c:val>
            <c:numRef>
              <c:f>'1. Resumen'!AB31:AB39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D60B-4184-A84B-C0DF422A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legend>
      <c:legendPos val="r"/>
      <c:layout>
        <c:manualLayout>
          <c:xMode val="edge"/>
          <c:yMode val="edge"/>
          <c:x val="0.78440263042237091"/>
          <c:y val="0.18335135080202083"/>
          <c:w val="0.21142418230585028"/>
          <c:h val="0.80356174232944921"/>
        </c:manualLayout>
      </c:layout>
      <c:overlay val="0"/>
      <c:txPr>
        <a:bodyPr/>
        <a:lstStyle/>
        <a:p>
          <a:pPr>
            <a:defRPr sz="105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7062320854747"/>
          <c:y val="0.15524317175516725"/>
          <c:w val="0.77283100559072615"/>
          <c:h val="0.50794240094646037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spPr>
            <a:gradFill>
              <a:gsLst>
                <a:gs pos="0">
                  <a:schemeClr val="tx2">
                    <a:lumMod val="75000"/>
                  </a:schemeClr>
                </a:gs>
                <a:gs pos="50000">
                  <a:srgbClr val="3399FF"/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18600000" scaled="0"/>
            </a:gradFill>
          </c:spPr>
          <c:invertIfNegative val="0"/>
          <c:cat>
            <c:numRef>
              <c:f>'6. FP RER'!AM66:AM73</c:f>
            </c:numRef>
          </c:cat>
          <c:val>
            <c:numRef>
              <c:f>'6. FP RER'!AN66:AN73</c:f>
            </c:numRef>
          </c:val>
          <c:extLst>
            <c:ext xmlns:c16="http://schemas.microsoft.com/office/drawing/2014/chart" uri="{C3380CC4-5D6E-409C-BE32-E72D297353CC}">
              <c16:uniqueId val="{00000000-BD24-49E1-A8A7-EC55ECBF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87872"/>
        <c:axId val="208689792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</c:marker>
          <c:val>
            <c:numRef>
              <c:f>'6. FP RER'!AO66:AO73</c:f>
            </c:numRef>
          </c:val>
          <c:smooth val="0"/>
          <c:extLst>
            <c:ext xmlns:c16="http://schemas.microsoft.com/office/drawing/2014/chart" uri="{C3380CC4-5D6E-409C-BE32-E72D297353CC}">
              <c16:uniqueId val="{00000001-BD24-49E1-A8A7-EC55ECBF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3888"/>
        <c:axId val="208691968"/>
      </c:lineChart>
      <c:catAx>
        <c:axId val="2086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s-PE"/>
          </a:p>
        </c:txPr>
        <c:crossAx val="208689792"/>
        <c:crosses val="autoZero"/>
        <c:auto val="1"/>
        <c:lblAlgn val="ctr"/>
        <c:lblOffset val="100"/>
        <c:noMultiLvlLbl val="0"/>
      </c:catAx>
      <c:valAx>
        <c:axId val="20868979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3.8068284221366114E-2"/>
              <c:y val="2.091228669939881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8687872"/>
        <c:crosses val="autoZero"/>
        <c:crossBetween val="between"/>
      </c:valAx>
      <c:valAx>
        <c:axId val="20869196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 de Planta</a:t>
                </a:r>
              </a:p>
            </c:rich>
          </c:tx>
          <c:layout>
            <c:manualLayout>
              <c:xMode val="edge"/>
              <c:yMode val="edge"/>
              <c:x val="0.82797603681311627"/>
              <c:y val="4.2134726245115869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693888"/>
        <c:crosses val="max"/>
        <c:crossBetween val="between"/>
      </c:valAx>
      <c:catAx>
        <c:axId val="2086938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eólicas</a:t>
                </a:r>
              </a:p>
            </c:rich>
          </c:tx>
          <c:layout>
            <c:manualLayout>
              <c:xMode val="edge"/>
              <c:yMode val="edge"/>
              <c:x val="0.39781556071491608"/>
              <c:y val="1.67631544553451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6919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1.2654417393787815E-3"/>
          <c:y val="0.91720445759316915"/>
          <c:w val="0.98966686142514371"/>
          <c:h val="7.189003282105441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99550295981718E-2"/>
          <c:y val="0.14375424768335157"/>
          <c:w val="0.81076685910892099"/>
          <c:h val="0.51703634334638182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spPr>
            <a:gradFill>
              <a:gsLst>
                <a:gs pos="0">
                  <a:srgbClr val="996633"/>
                </a:gs>
                <a:gs pos="51000">
                  <a:srgbClr val="CC9900"/>
                </a:gs>
                <a:gs pos="100000">
                  <a:srgbClr val="FFCC00"/>
                </a:gs>
              </a:gsLst>
              <a:lin ang="18600000" scaled="0"/>
            </a:gradFill>
          </c:spPr>
          <c:invertIfNegative val="0"/>
          <c:cat>
            <c:numRef>
              <c:f>'6. FP RER'!AI66:AI74</c:f>
            </c:numRef>
          </c:cat>
          <c:val>
            <c:numRef>
              <c:f>'6. FP RER'!AJ66:AJ74</c:f>
            </c:numRef>
          </c:val>
          <c:extLst>
            <c:ext xmlns:c16="http://schemas.microsoft.com/office/drawing/2014/chart" uri="{C3380CC4-5D6E-409C-BE32-E72D297353CC}">
              <c16:uniqueId val="{00000000-3B2C-4704-96B7-ED8AFD7A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072"/>
        <c:axId val="209012992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bg2">
                  <a:lumMod val="10000"/>
                </a:schemeClr>
              </a:solidFill>
            </a:ln>
          </c:spPr>
          <c:marker>
            <c:symbol val="diamond"/>
            <c:size val="6"/>
            <c:spPr>
              <a:solidFill>
                <a:srgbClr val="996633"/>
              </a:solidFill>
              <a:ln w="9525">
                <a:solidFill>
                  <a:schemeClr val="bg1"/>
                </a:solidFill>
              </a:ln>
            </c:spPr>
          </c:marker>
          <c:cat>
            <c:strLit>
              <c:ptCount val="5"/>
              <c:pt idx="0">
                <c:v>CS PANAMERICANA SOLAR</c:v>
              </c:pt>
              <c:pt idx="1">
                <c:v>CS MOQUEGUA FV</c:v>
              </c:pt>
              <c:pt idx="2">
                <c:v>CS-MAJES SOLAR 20T</c:v>
              </c:pt>
              <c:pt idx="3">
                <c:v>CS-REPARTICION</c:v>
              </c:pt>
              <c:pt idx="4">
                <c:v>CS TACNA SOLAR</c:v>
              </c:pt>
            </c:strLit>
          </c:cat>
          <c:val>
            <c:numRef>
              <c:f>'6. FP RER'!AK66:AK74</c:f>
            </c:numRef>
          </c:val>
          <c:smooth val="0"/>
          <c:extLst>
            <c:ext xmlns:c16="http://schemas.microsoft.com/office/drawing/2014/chart" uri="{C3380CC4-5D6E-409C-BE32-E72D297353CC}">
              <c16:uniqueId val="{00000001-3B2C-4704-96B7-ED8AFD7A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1184"/>
        <c:axId val="209019264"/>
      </c:lineChart>
      <c:catAx>
        <c:axId val="2090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+mn-lt"/>
              </a:defRPr>
            </a:pPr>
            <a:endParaRPr lang="es-PE"/>
          </a:p>
        </c:txPr>
        <c:crossAx val="209012992"/>
        <c:crosses val="autoZero"/>
        <c:auto val="1"/>
        <c:lblAlgn val="ctr"/>
        <c:lblOffset val="100"/>
        <c:noMultiLvlLbl val="0"/>
      </c:catAx>
      <c:valAx>
        <c:axId val="20901299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1.7912575742846954E-2"/>
              <c:y val="1.5509809628846696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9011072"/>
        <c:crosses val="autoZero"/>
        <c:crossBetween val="between"/>
      </c:valAx>
      <c:valAx>
        <c:axId val="20901926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 de Planta</a:t>
                </a:r>
              </a:p>
            </c:rich>
          </c:tx>
          <c:layout>
            <c:manualLayout>
              <c:xMode val="edge"/>
              <c:yMode val="edge"/>
              <c:x val="0.86388359439446849"/>
              <c:y val="3.083753694799149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9021184"/>
        <c:crosses val="max"/>
        <c:crossBetween val="between"/>
      </c:valAx>
      <c:catAx>
        <c:axId val="2090211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solares</a:t>
                </a:r>
              </a:p>
            </c:rich>
          </c:tx>
          <c:layout>
            <c:manualLayout>
              <c:xMode val="edge"/>
              <c:yMode val="edge"/>
              <c:x val="0.341415356581313"/>
              <c:y val="2.22858561239660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19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4.742030938403914E-3"/>
          <c:y val="0.90189067886057694"/>
          <c:w val="0.98975630652268398"/>
          <c:h val="8.17232051109611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29279428704269E-2"/>
          <c:y val="0.14032881529420238"/>
          <c:w val="0.81927235019550793"/>
          <c:h val="0.51780047296068188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spPr>
            <a:gradFill>
              <a:gsLst>
                <a:gs pos="0">
                  <a:srgbClr val="760000"/>
                </a:gs>
                <a:gs pos="50000">
                  <a:srgbClr val="9E0000"/>
                </a:gs>
                <a:gs pos="100000">
                  <a:srgbClr val="C40000"/>
                </a:gs>
              </a:gsLst>
              <a:lin ang="18900000" scaled="1"/>
            </a:gradFill>
            <a:ln>
              <a:gradFill flip="none" rotWithShape="1">
                <a:gsLst>
                  <a:gs pos="0">
                    <a:srgbClr val="9A0000"/>
                  </a:gs>
                  <a:gs pos="76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18900000" scaled="1"/>
                <a:tileRect/>
              </a:gradFill>
            </a:ln>
          </c:spPr>
          <c:invertIfNegative val="0"/>
          <c:cat>
            <c:numRef>
              <c:f>'6. FP RER'!AE66:AE70</c:f>
            </c:numRef>
          </c:cat>
          <c:val>
            <c:numRef>
              <c:f>'6. FP RER'!AF66:AF70</c:f>
            </c:numRef>
          </c:val>
          <c:extLst>
            <c:ext xmlns:c16="http://schemas.microsoft.com/office/drawing/2014/chart" uri="{C3380CC4-5D6E-409C-BE32-E72D297353CC}">
              <c16:uniqueId val="{00000000-2FB8-400F-8347-3FE8E1E2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47552"/>
        <c:axId val="209049472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</c:spPr>
          </c:marker>
          <c:cat>
            <c:strLit>
              <c:ptCount val="4"/>
              <c:pt idx="0">
                <c:v>PARAMONGA</c:v>
              </c:pt>
              <c:pt idx="1">
                <c:v>MAPLE</c:v>
              </c:pt>
              <c:pt idx="2">
                <c:v>HUAYCOLORO</c:v>
              </c:pt>
              <c:pt idx="3">
                <c:v>LA GRINGA</c:v>
              </c:pt>
            </c:strLit>
          </c:cat>
          <c:val>
            <c:numRef>
              <c:f>'6. FP RER'!AG66:AG70</c:f>
            </c:numRef>
          </c:val>
          <c:smooth val="0"/>
          <c:extLst>
            <c:ext xmlns:c16="http://schemas.microsoft.com/office/drawing/2014/chart" uri="{C3380CC4-5D6E-409C-BE32-E72D297353CC}">
              <c16:uniqueId val="{00000001-2FB8-400F-8347-3FE8E1E2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3568"/>
        <c:axId val="209051648"/>
      </c:lineChart>
      <c:catAx>
        <c:axId val="2090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s-PE"/>
          </a:p>
        </c:txPr>
        <c:crossAx val="209049472"/>
        <c:crosses val="autoZero"/>
        <c:auto val="1"/>
        <c:lblAlgn val="ctr"/>
        <c:lblOffset val="100"/>
        <c:noMultiLvlLbl val="0"/>
      </c:catAx>
      <c:valAx>
        <c:axId val="209049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4.3316253188149662E-5"/>
              <c:y val="3.2337779497474503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9047552"/>
        <c:crosses val="autoZero"/>
        <c:crossBetween val="between"/>
      </c:valAx>
      <c:valAx>
        <c:axId val="20905164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 de Planta</a:t>
                </a:r>
              </a:p>
            </c:rich>
          </c:tx>
          <c:layout>
            <c:manualLayout>
              <c:xMode val="edge"/>
              <c:yMode val="edge"/>
              <c:x val="0.81381943476006513"/>
              <c:y val="4.0593276602793139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9053568"/>
        <c:crosses val="max"/>
        <c:crossBetween val="between"/>
      </c:valAx>
      <c:catAx>
        <c:axId val="2090535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termoeléctricas </a:t>
                </a:r>
              </a:p>
            </c:rich>
          </c:tx>
          <c:layout>
            <c:manualLayout>
              <c:xMode val="edge"/>
              <c:yMode val="edge"/>
              <c:x val="0.32211621374846483"/>
              <c:y val="1.74385394701782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516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7734995672009068"/>
          <c:y val="0.90235458191488438"/>
          <c:w val="0.64277515901919891"/>
          <c:h val="8.172303088946979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Factor de planta de las centrales RER  Acumulado al 31 de Mayo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3.8925475224687825E-2"/>
          <c:y val="0.10931256861590362"/>
          <c:w val="0.9569698070596917"/>
          <c:h val="0.41842454453262562"/>
        </c:manualLayout>
      </c:layout>
      <c:barChart>
        <c:barDir val="col"/>
        <c:grouping val="clustered"/>
        <c:varyColors val="0"/>
        <c:ser>
          <c:idx val="1"/>
          <c:order val="0"/>
          <c:tx>
            <c:v>2022</c:v>
          </c:tx>
          <c:invertIfNegative val="0"/>
          <c:cat>
            <c:numRef>
              <c:f>'6. FP RER'!B10:C62</c:f>
            </c:numRef>
          </c:cat>
          <c:val>
            <c:numRef>
              <c:f>'6. FP RER'!M10:M62</c:f>
            </c:numRef>
          </c:val>
          <c:extLst>
            <c:ext xmlns:c16="http://schemas.microsoft.com/office/drawing/2014/chart" uri="{C3380CC4-5D6E-409C-BE32-E72D297353CC}">
              <c16:uniqueId val="{00000000-2C16-4290-A9C9-3A2298E0DE88}"/>
            </c:ext>
          </c:extLst>
        </c:ser>
        <c:ser>
          <c:idx val="0"/>
          <c:order val="1"/>
          <c:tx>
            <c:v>2023</c:v>
          </c:tx>
          <c:invertIfNegative val="0"/>
          <c:cat>
            <c:numRef>
              <c:f>'6. FP RER'!B10:C62</c:f>
            </c:numRef>
          </c:cat>
          <c:val>
            <c:numRef>
              <c:f>'6. FP RER'!K10:K62</c:f>
            </c:numRef>
          </c:val>
          <c:extLst>
            <c:ext xmlns:c16="http://schemas.microsoft.com/office/drawing/2014/chart" uri="{C3380CC4-5D6E-409C-BE32-E72D297353CC}">
              <c16:uniqueId val="{00000001-2C16-4290-A9C9-3A2298E0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08820864"/>
        <c:axId val="208834944"/>
      </c:barChart>
      <c:catAx>
        <c:axId val="2088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s-PE"/>
          </a:p>
        </c:txPr>
        <c:crossAx val="208834944"/>
        <c:crosses val="autoZero"/>
        <c:auto val="1"/>
        <c:lblAlgn val="ctr"/>
        <c:lblOffset val="100"/>
        <c:noMultiLvlLbl val="0"/>
      </c:catAx>
      <c:valAx>
        <c:axId val="208834944"/>
        <c:scaling>
          <c:orientation val="minMax"/>
        </c:scaling>
        <c:delete val="0"/>
        <c:axPos val="l"/>
        <c:majorGridlines>
          <c:spPr>
            <a:ln cap="flat" cmpd="sng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Factor de</a:t>
                </a:r>
                <a:r>
                  <a:rPr lang="es-PA" baseline="0"/>
                  <a:t>
                  </a:t>
                </a:r>
                <a:r>
                  <a:rPr lang="es-PA"/>
                  <a:t>Planta</a:t>
                </a:r>
              </a:p>
            </c:rich>
          </c:tx>
          <c:layout>
            <c:manualLayout>
              <c:xMode val="edge"/>
              <c:yMode val="edge"/>
              <c:x val="1.0789578729246375E-3"/>
              <c:y val="1.180297278741802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82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37341923168695"/>
          <c:y val="0.93667982637904335"/>
          <c:w val="0.25031763180510541"/>
          <c:h val="6.1145694738296209E-2"/>
        </c:manualLayout>
      </c:layout>
      <c:overlay val="0"/>
      <c:txPr>
        <a:bodyPr/>
        <a:lstStyle/>
        <a:p>
          <a:pPr>
            <a:defRPr sz="1050"/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Variación 2023/2022 (GWh)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08152639660405"/>
        </c:manualLayout>
      </c:layout>
      <c:barChart>
        <c:barDir val="bar"/>
        <c:grouping val="clustered"/>
        <c:varyColors val="0"/>
        <ser xmlns="http://schemas.openxmlformats.org/drawingml/2006/chart">
          <c:idx val="3"/>
          <c:order val="3"/>
          <c:tx>
            <c:v>2023</c:v>
          </c:tx>
          <c:invertIfNegative val="0"/>
          <c:cat>
            <c:numRef>
              <c:f>'7. Generacion empresa'!AA9:AA71</c:f>
            </c:numRef>
          </c:cat>
          <c:val>
            <c:numRef>
              <c:f>'7. Generacion empresa'!AB9:AB71</c:f>
            </c:numRef>
          </c:val>
        </ser>
        <ser xmlns="http://schemas.openxmlformats.org/drawingml/2006/chart">
          <c:idx val="1"/>
          <c:order val="1"/>
          <c:tx>
            <c:v>2022</c:v>
          </c:tx>
          <c:invertIfNegative val="0"/>
          <c:cat>
            <c:numRef>
              <c:f>'7. Generacion empresa'!AA9:AA71</c:f>
            </c:numRef>
          </c:cat>
          <c:val>
            <c:numRef>
              <c:f>'7. Generacion empresa'!AC9:AC71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2400"/>
        <c:axId val="208423936"/>
      </c:barChart>
      <c:catAx>
        <c:axId val="208422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8423936"/>
        <c:crosses val="autoZero"/>
        <c:auto val="1"/>
        <c:lblAlgn val="ctr"/>
        <c:lblOffset val="100"/>
        <c:noMultiLvlLbl val="0"/>
      </c:catAx>
      <c:valAx>
        <c:axId val="2084239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GWh</a:t>
                </a:r>
              </a:p>
            </c:rich>
          </c:tx>
          <c:layout>
            <c:manualLayout>
              <c:xMode val="edge"/>
              <c:yMode val="edge"/>
              <c:x val="0.58214741911707002"/>
              <c:y val="0.9789452076888113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842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91272004103779E-2"/>
          <c:y val="0.15190762581022166"/>
          <c:w val="0.83360022102500342"/>
          <c:h val="0.74077532166518834"/>
        </c:manualLayout>
      </c:layout>
      <c:barChart>
        <c:barDir val="bar"/>
        <c:grouping val="stacked"/>
        <c:varyColors val="0"/>
        <ser xmlns="http://schemas.openxmlformats.org/drawingml/2006/chart">
          <c:idx val="5"/>
          <c:order val="5"/>
          <c:tx>
            <c:v>HIDROELÉCTRICA</c:v>
          </c:tx>
          <c:invertIfNegative val="0"/>
          <c:cat>
            <c:numRef>
              <c:f>'8. Max Potencia'!AB8:AD8</c:f>
            </c:numRef>
          </c:cat>
          <c:val>
            <c:numRef>
              <c:f>'8. Max Potencia'!AB9:AD9</c:f>
            </c:numRef>
          </c:val>
        </ser>
        <ser xmlns="http://schemas.openxmlformats.org/drawingml/2006/chart">
          <c:idx val="6"/>
          <c:order val="6"/>
          <c:tx>
            <c:v>TERMOELÉCTRICA</c:v>
          </c:tx>
          <c:invertIfNegative val="0"/>
          <c:cat>
            <c:numRef>
              <c:f>'8. Max Potencia'!AB8:AD8</c:f>
            </c:numRef>
          </c:cat>
          <c:val>
            <c:numRef>
              <c:f>'8. Max Potencia'!AB10:AD10</c:f>
            </c:numRef>
          </c:val>
        </ser>
        <ser xmlns="http://schemas.openxmlformats.org/drawingml/2006/chart">
          <c:idx val="7"/>
          <c:order val="7"/>
          <c:tx>
            <c:v>SOLAR</c:v>
          </c:tx>
          <c:invertIfNegative val="0"/>
          <c:cat>
            <c:numRef>
              <c:f>'8. Max Potencia'!AB8:AD8</c:f>
            </c:numRef>
          </c:cat>
          <c:val>
            <c:numRef>
              <c:f>'8. Max Potencia'!AB11:AD11</c:f>
            </c:numRef>
          </c:val>
        </ser>
        <ser xmlns="http://schemas.openxmlformats.org/drawingml/2006/chart">
          <c:idx val="3"/>
          <c:order val="3"/>
          <c:tx>
            <c:v>EÓLICA</c:v>
          </c:tx>
          <c:invertIfNegative val="0"/>
          <c:cat>
            <c:numRef>
              <c:f>'8. Max Potencia'!AB8:AD8</c:f>
            </c:numRef>
          </c:cat>
          <c:val>
            <c:numRef>
              <c:f>'8. Max Potencia'!AB12:AD12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77664"/>
        <c:axId val="208579584"/>
      </c:barChart>
      <c:catAx>
        <c:axId val="2085776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>
            <c:manualLayout>
              <c:xMode val="edge"/>
              <c:yMode val="edge"/>
              <c:x val="3.8518727456497724E-2"/>
              <c:y val="9.13733678834687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9584"/>
        <c:crosses val="autoZero"/>
        <c:auto val="1"/>
        <c:lblAlgn val="ctr"/>
        <c:lblOffset val="100"/>
        <c:noMultiLvlLbl val="0"/>
      </c:catAx>
      <c:valAx>
        <c:axId val="20857958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95603494184405124"/>
              <c:y val="0.90544799048813929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7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741926042526799"/>
          <c:y val="1.9448123934208899E-2"/>
          <c:w val="0.53306253960238259"/>
          <c:h val="5.0239820088446303E-2"/>
        </c:manualLayout>
      </c:layout>
      <c:overlay val="0"/>
      <c:txPr>
        <a:bodyPr/>
        <a:lstStyle/>
        <a:p>
          <a:pPr>
            <a:defRPr sz="12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Variación 2023/2022 (MW)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119400659333171"/>
        </c:manualLayout>
      </c:layout>
      <c:barChart>
        <c:barDir val="bar"/>
        <c:grouping val="clustered"/>
        <c:varyColors val="0"/>
        <ser xmlns="http://schemas.openxmlformats.org/drawingml/2006/chart">
          <c:idx val="3"/>
          <c:order val="3"/>
          <c:tx>
            <c:v>2023</c:v>
          </c:tx>
          <c:invertIfNegative val="0"/>
          <c:cat>
            <c:numRef>
              <c:f>'9. Pot. Empresa'!AA9:AA71</c:f>
            </c:numRef>
          </c:cat>
          <c:val>
            <c:numRef>
              <c:f>'9. Pot. Empresa'!AB9:AB71</c:f>
            </c:numRef>
          </c:val>
        </ser>
        <ser xmlns="http://schemas.openxmlformats.org/drawingml/2006/chart">
          <c:idx val="1"/>
          <c:order val="1"/>
          <c:tx>
            <c:v>2022</c:v>
          </c:tx>
          <c:invertIfNegative val="0"/>
          <c:cat>
            <c:numRef>
              <c:f>'9. Pot. Empresa'!AA9:AA71</c:f>
            </c:numRef>
          </c:cat>
          <c:val>
            <c:numRef>
              <c:f>'9. Pot. Empresa'!AC9:AC71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7760"/>
        <c:axId val="209079296"/>
      </c:barChart>
      <c:catAx>
        <c:axId val="209077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9079296"/>
        <c:crosses val="autoZero"/>
        <c:auto val="1"/>
        <c:lblAlgn val="ctr"/>
        <c:lblOffset val="100"/>
        <c:noMultiLvlLbl val="0"/>
      </c:catAx>
      <c:valAx>
        <c:axId val="209079296"/>
        <c:scaling>
          <c:orientation val="minMax"/>
          <c:max val="1200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layout>
            <c:manualLayout>
              <c:xMode val="edge"/>
              <c:yMode val="edge"/>
              <c:x val="0.65916340550384245"/>
              <c:y val="0.9789451906746951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9077760"/>
        <c:crosses val="autoZero"/>
        <c:crossBetween val="between"/>
        <c:majorUnit val="500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3154070677893501"/>
        </c:manualLayout>
      </c:layout>
      <c:lineChart>
        <c:grouping val="standard"/>
        <c:varyColors val="0"/>
        <c:ser>
          <c:idx val="0"/>
          <c:order val="0"/>
          <c:tx>
            <c:strRef>
              <c:f>'10. Volúmenes'!$AC$12</c:f>
              <c:strCache>
                <c:ptCount val="1"/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1DC-4937-ABA8-251D986AA200}"/>
              </c:ext>
            </c:extLst>
          </c:dPt>
          <c:cat>
            <c:numRef>
              <c:f>'10. Volúmenes'!$Y$13:$Y$65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Volúmenes'!$AC$13:$AC$65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C-4937-ABA8-251D986AA200}"/>
            </c:ext>
          </c:extLst>
        </c:ser>
        <c:ser>
          <c:idx val="3"/>
          <c:order val="1"/>
          <c:tx>
            <c:strRef>
              <c:f>'10. Volúmenes'!$AB$12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'10. Volúmenes'!$Y$13:$Y$65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Volúmenes'!$AB$13:$AB$65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C-4937-ABA8-251D986AA200}"/>
            </c:ext>
          </c:extLst>
        </c:ser>
        <c:ser>
          <c:idx val="2"/>
          <c:order val="2"/>
          <c:tx>
            <c:strRef>
              <c:f>'10. Volúmenes'!$AA$12</c:f>
              <c:strCache>
                <c:ptCount val="1"/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'10. Volúmenes'!$Y$13:$Y$65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Volúmenes'!$AA$13:$AA$65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DC-4937-ABA8-251D986AA200}"/>
            </c:ext>
          </c:extLst>
        </c:ser>
        <c:ser>
          <c:idx val="1"/>
          <c:order val="3"/>
          <c:tx>
            <c:strRef>
              <c:f>'10. Volúmenes'!$Z$12</c:f>
              <c:strCache>
                <c:ptCount val="1"/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'10. Volúmenes'!$Y$13:$Y$65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'10. Volúmenes'!$Z$13:$Z$65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DC-4937-ABA8-251D986A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7616"/>
        <c:axId val="208369920"/>
      </c:lineChart>
      <c:catAx>
        <c:axId val="2083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36992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83699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Millones de m3</a:t>
                </a:r>
              </a:p>
            </c:rich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367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33219974950640307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3154070677893501"/>
        </c:manualLayout>
      </c:layout>
      <c:lineChart>
        <c:grouping val="standard"/>
        <c:varyColors val="0"/>
        <c:ser>
          <c:idx val="0"/>
          <c:order val="0"/>
          <c:tx>
            <c:strRef>
              <c:f>'11. Volúmenes'!$AE$12</c:f>
              <c:strCache>
                <c:ptCount val="1"/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B26-4869-A5A8-108510F796BB}"/>
              </c:ext>
            </c:extLst>
          </c:dPt>
          <c:cat>
            <c:numRef>
              <c:f>'11. Volúmenes'!$AA$13:$AA$64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'11. Volúmenes'!$AE$13:$AE$64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6-4869-A5A8-108510F796BB}"/>
            </c:ext>
          </c:extLst>
        </c:ser>
        <c:ser>
          <c:idx val="3"/>
          <c:order val="1"/>
          <c:tx>
            <c:strRef>
              <c:f>'11. Volúmenes'!$AD$12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'11. Volúmenes'!$AD$13:$AD$64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6-4869-A5A8-108510F796BB}"/>
            </c:ext>
          </c:extLst>
        </c:ser>
        <c:ser>
          <c:idx val="2"/>
          <c:order val="2"/>
          <c:tx>
            <c:strRef>
              <c:f>'11. Volúmenes'!$AC$12</c:f>
              <c:strCache>
                <c:ptCount val="1"/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'11. Volúmenes'!$AC$13:$AC$64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26-4869-A5A8-108510F796BB}"/>
            </c:ext>
          </c:extLst>
        </c:ser>
        <c:ser>
          <c:idx val="1"/>
          <c:order val="3"/>
          <c:tx>
            <c:strRef>
              <c:f>'11. Volúmenes'!$AB$12</c:f>
              <c:strCache>
                <c:ptCount val="1"/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'11. Volúmenes'!$AB$13:$AB$64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26-4869-A5A8-108510F79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9040"/>
        <c:axId val="212373888"/>
      </c:lineChart>
      <c:catAx>
        <c:axId val="2123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37388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373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Millones de m3</a:t>
                </a:r>
              </a:p>
            </c:rich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3590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33219974950640307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3154070677893501"/>
        </c:manualLayout>
      </c:layout>
      <c:lineChart>
        <c:grouping val="standard"/>
        <c:varyColors val="0"/>
        <c:ser>
          <c:idx val="0"/>
          <c:order val="0"/>
          <c:tx>
            <c:strRef>
              <c:f>'11. Volúmenes'!$AE$12</c:f>
              <c:strCache>
                <c:ptCount val="1"/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BEE-4A33-BE45-941EA955A550}"/>
              </c:ext>
            </c:extLst>
          </c:dPt>
          <c:cat>
            <c:numRef>
              <c:f>'11. Volúmenes'!$AA$13:$AA$64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'11. Volúmenes'!$AE$13:$AE$64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E-4A33-BE45-941EA955A550}"/>
            </c:ext>
          </c:extLst>
        </c:ser>
        <c:ser>
          <c:idx val="3"/>
          <c:order val="1"/>
          <c:tx>
            <c:strRef>
              <c:f>'11. Volúmenes'!$AD$12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'11. Volúmenes'!$AD$13:$AD$64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E-4A33-BE45-941EA955A550}"/>
            </c:ext>
          </c:extLst>
        </c:ser>
        <c:ser>
          <c:idx val="2"/>
          <c:order val="2"/>
          <c:tx>
            <c:strRef>
              <c:f>'11. Volúmenes'!$AC$12</c:f>
              <c:strCache>
                <c:ptCount val="1"/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'11. Volúmenes'!$AC$13:$AC$64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E-4A33-BE45-941EA955A550}"/>
            </c:ext>
          </c:extLst>
        </c:ser>
        <c:ser>
          <c:idx val="1"/>
          <c:order val="3"/>
          <c:tx>
            <c:strRef>
              <c:f>'11. Volúmenes'!$AB$12</c:f>
              <c:strCache>
                <c:ptCount val="1"/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'11. Volúmenes'!$AB$13:$AB$64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EE-4A33-BE45-941EA955A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3824"/>
        <c:axId val="212424576"/>
      </c:lineChart>
      <c:catAx>
        <c:axId val="2124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42457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424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Millones de m3</a:t>
                </a:r>
              </a:p>
            </c:rich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4138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33219974950640307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Mayo 2022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060539027399786"/>
          <c:y val="0.29534512319478817"/>
          <c:w val="0.61178354101071064"/>
          <c:h val="0.79454926624737943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-1.9370455124349678E-2"/>
                  <c:y val="0.1611959407128275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CD-4EEE-B596-C2A4AD20180F}"/>
                </c:ext>
              </c:extLst>
            </c:dLbl>
            <c:dLbl>
              <c:idx val="1"/>
              <c:layout>
                <c:manualLayout>
                  <c:x val="4.8380635035713326E-2"/>
                  <c:y val="0.2936505179351259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CD-4EEE-B596-C2A4AD20180F}"/>
                </c:ext>
              </c:extLst>
            </c:dLbl>
            <c:dLbl>
              <c:idx val="2"/>
              <c:layout>
                <c:manualLayout>
                  <c:x val="-0.17511069376225588"/>
                  <c:y val="6.720972030072729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CD-4EEE-B596-C2A4AD20180F}"/>
                </c:ext>
              </c:extLst>
            </c:dLbl>
            <c:dLbl>
              <c:idx val="3"/>
              <c:layout>
                <c:manualLayout>
                  <c:x val="-0.1865967127168309"/>
                  <c:y val="0.1258692706811322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CD-4EEE-B596-C2A4AD20180F}"/>
                </c:ext>
              </c:extLst>
            </c:dLbl>
            <c:dLbl>
              <c:idx val="4"/>
              <c:layout>
                <c:manualLayout>
                  <c:x val="-0.18212295104053916"/>
                  <c:y val="2.278674437566798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CD-4EEE-B596-C2A4AD20180F}"/>
                </c:ext>
              </c:extLst>
            </c:dLbl>
            <c:dLbl>
              <c:idx val="5"/>
              <c:layout>
                <c:manualLayout>
                  <c:x val="-0.19236641376614014"/>
                  <c:y val="-3.24623937614821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CD-4EEE-B596-C2A4AD20180F}"/>
                </c:ext>
              </c:extLst>
            </c:dLbl>
            <c:dLbl>
              <c:idx val="6"/>
              <c:layout>
                <c:manualLayout>
                  <c:x val="-0.1671199997152899"/>
                  <c:y val="-6.682860015490030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CD-4EEE-B596-C2A4AD20180F}"/>
                </c:ext>
              </c:extLst>
            </c:dLbl>
            <c:dLbl>
              <c:idx val="7"/>
              <c:layout>
                <c:manualLayout>
                  <c:x val="-3.4714041749685932E-2"/>
                  <c:y val="-5.914540193359722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CD-4EEE-B596-C2A4AD20180F}"/>
                </c:ext>
              </c:extLst>
            </c:dLbl>
            <c:dLbl>
              <c:idx val="8"/>
              <c:layout>
                <c:manualLayout>
                  <c:x val="2.7267093155619999E-2"/>
                  <c:y val="-0.114111509828403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CD-4EEE-B596-C2A4AD20180F}"/>
                </c:ext>
              </c:extLst>
            </c:dLbl>
            <c:dLbl>
              <c:idx val="9"/>
              <c:layout>
                <c:manualLayout>
                  <c:x val="0.18517354351717641"/>
                  <c:y val="-0.112674901450300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CD-4EEE-B596-C2A4AD20180F}"/>
                </c:ext>
              </c:extLst>
            </c:dLbl>
            <c:dLbl>
              <c:idx val="10"/>
              <c:layout>
                <c:manualLayout>
                  <c:x val="0.29441363191966297"/>
                  <c:y val="-9.751694605259662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CD-4EEE-B596-C2A4AD20180F}"/>
                </c:ext>
              </c:extLst>
            </c:dLbl>
            <c:dLbl>
              <c:idx val="11"/>
              <c:layout>
                <c:manualLayout>
                  <c:x val="0.26068374656123583"/>
                  <c:y val="-3.210221989712821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CD-4EEE-B596-C2A4AD20180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'1. Resumen'!AD31:AD39</c:f>
            </c:numRef>
          </c:cat>
          <c:val>
            <c:numRef>
              <c:f>'1. Resumen'!AE31:AE39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FDCD-4EEE-B596-C2A4AD2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3154070677893501"/>
        </c:manualLayout>
      </c:layout>
      <c:lineChart>
        <c:grouping val="standard"/>
        <c:varyColors val="0"/>
        <c:ser>
          <c:idx val="0"/>
          <c:order val="0"/>
          <c:tx>
            <c:strRef>
              <c:f>'11. Volúmenes'!$AE$12</c:f>
              <c:strCache>
                <c:ptCount val="1"/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0FB-4857-968D-090796AC4D2C}"/>
              </c:ext>
            </c:extLst>
          </c:dPt>
          <c:cat>
            <c:numRef>
              <c:f>'11. Volúmenes'!$AA$13:$AA$64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'11. Volúmenes'!$AE$13:$AE$64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B-4857-968D-090796AC4D2C}"/>
            </c:ext>
          </c:extLst>
        </c:ser>
        <c:ser>
          <c:idx val="3"/>
          <c:order val="1"/>
          <c:tx>
            <c:strRef>
              <c:f>'11. Volúmenes'!$AD$12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'11. Volúmenes'!$AA$13:$AA$64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'11. Volúmenes'!$AD$13:$AD$64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B-4857-968D-090796AC4D2C}"/>
            </c:ext>
          </c:extLst>
        </c:ser>
        <c:ser>
          <c:idx val="2"/>
          <c:order val="2"/>
          <c:tx>
            <c:strRef>
              <c:f>'11. Volúmenes'!$AC$12</c:f>
              <c:strCache>
                <c:ptCount val="1"/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'11. Volúmenes'!$AA$13:$AA$64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'11. Volúmenes'!$AC$13:$AC$64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FB-4857-968D-090796AC4D2C}"/>
            </c:ext>
          </c:extLst>
        </c:ser>
        <c:ser>
          <c:idx val="1"/>
          <c:order val="3"/>
          <c:tx>
            <c:strRef>
              <c:f>'11. Volúmenes'!$AB$12</c:f>
              <c:strCache>
                <c:ptCount val="1"/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'11. Volúmenes'!$AA$13:$AA$64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'11. Volúmenes'!$AB$13:$AB$64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FB-4857-968D-090796AC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904"/>
      </c:lineChart>
      <c:catAx>
        <c:axId val="2128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8599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8599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Millones de m3</a:t>
                </a:r>
              </a:p>
            </c:rich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33219974950640307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CAUDALES NATURALES DE LOS RÍOS SANTA, CHANCAY Y PATIVILCA</a:t>
            </a:r>
          </a:p>
        </c:rich>
      </c:tx>
      <c:layout>
        <c:manualLayout>
          <c:xMode val="edge"/>
          <c:yMode val="edge"/>
          <c:x val="0.19283709056205134"/>
          <c:y val="3.47222222222222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0368670003681311E-2"/>
          <c:y val="0.11274568486818212"/>
          <c:w val="0.92508700938766064"/>
          <c:h val="0.7320111308264452"/>
        </c:manualLayout>
      </c:layout>
      <c:areaChart>
        <c:grouping val="standard"/>
        <c:varyColors val="0"/>
        <c:ser>
          <c:idx val="2"/>
          <c:order val="0"/>
          <c:tx>
            <c:strRef>
              <c:f>'12.Caudales'!$S$38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rgbClr val="00B0F0"/>
              </a:solidFill>
            </a:ln>
          </c:spPr>
          <c:val>
            <c:numRef>
              <c:f>'12.Caudales'!$S$39:$S$42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B39-4D30-B9FF-26D27D4AB2B2}"/>
            </c:ext>
          </c:extLst>
        </c:ser>
        <c:ser>
          <c:idx val="3"/>
          <c:order val="1"/>
          <c:tx>
            <c:strRef>
              <c:f>'12.Caudales'!$T$38</c:f>
              <c:strCache>
                <c:ptCount val="1"/>
              </c:strCache>
            </c:strRef>
          </c:tx>
          <c:spPr>
            <a:solidFill>
              <a:srgbClr val="0070C0"/>
            </a:solidFill>
          </c:spPr>
          <c:val>
            <c:numRef>
              <c:f>'12.Caudales'!$T$39:$T$42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4B39-4D30-B9FF-26D27D4A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784"/>
        <c:axId val="210520704"/>
      </c:areaChart>
      <c:lineChart>
        <c:grouping val="standard"/>
        <c:varyColors val="0"/>
        <c:ser>
          <c:idx val="1"/>
          <c:order val="2"/>
          <c:tx>
            <c:strRef>
              <c:f>'12.Caudales'!$S$38</c:f>
              <c:strCache>
                <c:ptCount val="1"/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'12.Caudales'!$S$39:$S$42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9-4D30-B9FF-26D27D4A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8784"/>
        <c:axId val="210520704"/>
      </c:lineChart>
      <c:catAx>
        <c:axId val="21051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091738907841429"/>
              <c:y val="0.941179059694948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1"/>
            </a:pPr>
            <a:endParaRPr lang="es-PE"/>
          </a:p>
        </c:txPr>
        <c:crossAx val="210520704"/>
        <c:crosses val="autoZero"/>
        <c:auto val="1"/>
        <c:lblAlgn val="ctr"/>
        <c:lblOffset val="100"/>
        <c:tickLblSkip val="40"/>
        <c:noMultiLvlLbl val="0"/>
      </c:catAx>
      <c:valAx>
        <c:axId val="210520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m3/s</a:t>
                </a:r>
              </a:p>
            </c:rich>
          </c:tx>
          <c:layout>
            <c:manualLayout>
              <c:xMode val="edge"/>
              <c:yMode val="edge"/>
              <c:x val="7.8268743445245054E-3"/>
              <c:y val="5.353602596156723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5187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473586576058784"/>
          <c:y val="0.19487514650700605"/>
          <c:w val="0.33974987570087478"/>
          <c:h val="6.563723447491755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CAUDALES NATURALES DE LOS RÍOS RÍMAC Y SANTA EULALIA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569664839908544E-2"/>
          <c:y val="0.15679340939907641"/>
          <c:w val="0.91883513259393812"/>
          <c:h val="0.62665252094919976"/>
        </c:manualLayout>
      </c:layout>
      <c:areaChart>
        <c:grouping val="standard"/>
        <c:varyColors val="0"/>
        <c:ser>
          <c:idx val="2"/>
          <c:order val="0"/>
          <c:tx>
            <c:strRef>
              <c:f>'13.Caudales'!$W$55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  <a:alpha val="80000"/>
              </a:schemeClr>
            </a:solidFill>
            <a:ln>
              <a:solidFill>
                <a:srgbClr val="97FFFF"/>
              </a:solidFill>
            </a:ln>
          </c:spPr>
          <c:val>
            <c:numRef>
              <c:f>'13.Caudales'!$W$56:$W$59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23E-4420-9384-611282E1709C}"/>
            </c:ext>
          </c:extLst>
        </c:ser>
        <c:ser>
          <c:idx val="3"/>
          <c:order val="1"/>
          <c:tx>
            <c:strRef>
              <c:f>'13.Caudales'!$X$55</c:f>
              <c:strCache>
                <c:ptCount val="1"/>
              </c:strCache>
            </c:strRef>
          </c:tx>
          <c:spPr>
            <a:solidFill>
              <a:srgbClr val="021656">
                <a:alpha val="80000"/>
              </a:srgbClr>
            </a:solidFill>
            <a:ln>
              <a:solidFill>
                <a:srgbClr val="002060"/>
              </a:solidFill>
            </a:ln>
          </c:spPr>
          <c:val>
            <c:numRef>
              <c:f>'13.Caudales'!$X$56:$X$59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23E-4420-9384-611282E1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1264"/>
        <c:axId val="210573184"/>
      </c:areaChart>
      <c:catAx>
        <c:axId val="21057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1073685998257348"/>
              <c:y val="0.937549248732644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1"/>
            </a:pPr>
            <a:endParaRPr lang="es-PE"/>
          </a:p>
        </c:txPr>
        <c:crossAx val="210573184"/>
        <c:crosses val="autoZero"/>
        <c:auto val="1"/>
        <c:lblAlgn val="ctr"/>
        <c:lblOffset val="100"/>
        <c:tickLblSkip val="40"/>
        <c:noMultiLvlLbl val="0"/>
      </c:catAx>
      <c:valAx>
        <c:axId val="210573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m3/s</a:t>
                </a:r>
              </a:p>
            </c:rich>
          </c:tx>
          <c:layout>
            <c:manualLayout>
              <c:xMode val="edge"/>
              <c:yMode val="edge"/>
              <c:x val="7.826885561442223E-3"/>
              <c:y val="8.178580003639311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5712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308891016342385"/>
          <c:y val="0.16048982994984148"/>
          <c:w val="0.33978052701922146"/>
          <c:h val="6.426455888756185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CAUDALES NATURALES DE LOS RÍOS MANTARO, TULUMAYO</a:t>
            </a:r>
            <a:r>
              <a:rPr lang="en-US" sz="1400" baseline="0"/>
              <a:t> Y TARMA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0670796785473401E-2"/>
          <c:y val="0.17694994803333938"/>
          <c:w val="0.91883513259393812"/>
          <c:h val="0.63028231509985788"/>
        </c:manualLayout>
      </c:layout>
      <c:areaChart>
        <c:grouping val="standard"/>
        <c:varyColors val="0"/>
        <c:ser>
          <c:idx val="2"/>
          <c:order val="0"/>
          <c:tx>
            <c:strRef>
              <c:f>'13.Caudales'!$W$55</c:f>
              <c:strCache>
                <c:ptCount val="1"/>
              </c:strCache>
            </c:strRef>
          </c:tx>
          <c:spPr>
            <a:solidFill>
              <a:srgbClr val="26628A">
                <a:alpha val="80000"/>
              </a:srgbClr>
            </a:solidFill>
            <a:ln>
              <a:solidFill>
                <a:srgbClr val="002060"/>
              </a:solidFill>
            </a:ln>
          </c:spPr>
          <c:val>
            <c:numRef>
              <c:f>'13.Caudales'!$W$56:$W$59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1D6-49B7-8494-D762EBEFE333}"/>
            </c:ext>
          </c:extLst>
        </c:ser>
        <c:ser>
          <c:idx val="3"/>
          <c:order val="1"/>
          <c:tx>
            <c:strRef>
              <c:f>'13.Caudales'!$X$55</c:f>
              <c:strCache>
                <c:ptCount val="1"/>
              </c:strCache>
            </c:strRef>
          </c:tx>
          <c:spPr>
            <a:solidFill>
              <a:srgbClr val="90CDE0">
                <a:alpha val="80000"/>
              </a:srgbClr>
            </a:solidFill>
          </c:spPr>
          <c:val>
            <c:numRef>
              <c:f>'13.Caudales'!$X$56:$X$59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1D6-49B7-8494-D762EBEF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7472"/>
        <c:axId val="210619392"/>
      </c:areaChart>
      <c:lineChart>
        <c:grouping val="standard"/>
        <c:varyColors val="0"/>
        <c:ser>
          <c:idx val="1"/>
          <c:order val="2"/>
          <c:tx>
            <c:strRef>
              <c:f>'13.Caudales'!$W$55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'13.Caudales'!$W$56:$W$59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6-49B7-8494-D762EBEFE333}"/>
            </c:ext>
          </c:extLst>
        </c:ser>
        <c:ser>
          <c:idx val="0"/>
          <c:order val="3"/>
          <c:tx>
            <c:strRef>
              <c:f>'13.Caudales'!$X$55</c:f>
              <c:strCache>
                <c:ptCount val="1"/>
              </c:strCache>
            </c:strRef>
          </c:tx>
          <c:spPr>
            <a:ln w="34925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'13.Caudales'!$X$56:$X$59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6-49B7-8494-D762EBEF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7472"/>
        <c:axId val="210619392"/>
      </c:lineChart>
      <c:catAx>
        <c:axId val="2106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091738907841429"/>
              <c:y val="0.9448088370339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1"/>
            </a:pPr>
            <a:endParaRPr lang="es-PE"/>
          </a:p>
        </c:txPr>
        <c:crossAx val="210619392"/>
        <c:crosses val="autoZero"/>
        <c:auto val="1"/>
        <c:lblAlgn val="ctr"/>
        <c:lblOffset val="100"/>
        <c:tickLblSkip val="40"/>
        <c:noMultiLvlLbl val="0"/>
      </c:catAx>
      <c:valAx>
        <c:axId val="2106193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m3/s</a:t>
                </a:r>
              </a:p>
            </c:rich>
          </c:tx>
          <c:layout>
            <c:manualLayout>
              <c:xMode val="edge"/>
              <c:yMode val="edge"/>
              <c:x val="7.826885561442223E-3"/>
              <c:y val="8.178580003639311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6174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7729988720860517"/>
          <c:y val="0.19744334938642463"/>
          <c:w val="0.48645489767528771"/>
          <c:h val="5.418342992556688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>
                <a:latin typeface="+mn-lt"/>
              </a:defRPr>
            </a:pPr>
            <a:r>
              <a:rPr lang="en-US" sz="1150">
                <a:latin typeface="+mn-lt"/>
              </a:rPr>
              <a:t>CAUDALES NATURALES DE LAS CUENCAS DE CHILI, ARICOTA , VILCANOTA Y SAN GABÁN </a:t>
            </a:r>
          </a:p>
        </c:rich>
      </c:tx>
      <c:layout>
        <c:manualLayout>
          <c:xMode val="edge"/>
          <c:yMode val="edge"/>
          <c:x val="0.19349365700089005"/>
          <c:y val="9.1826626288446424E-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513494735125705E-2"/>
          <c:y val="0.15493728093999826"/>
          <c:w val="0.87360906593863497"/>
          <c:h val="0.69729235247060706"/>
        </c:manualLayout>
      </c:layout>
      <c:areaChart>
        <c:grouping val="standard"/>
        <c:varyColors val="0"/>
        <c:ser>
          <c:idx val="2"/>
          <c:order val="0"/>
          <c:tx>
            <c:strRef>
              <c:f>'13.Caudales'!$W$55</c:f>
              <c:strCache>
                <c:ptCount val="1"/>
              </c:strCache>
            </c:strRef>
          </c:tx>
          <c:spPr>
            <a:solidFill>
              <a:srgbClr val="2E5FFA">
                <a:alpha val="80000"/>
              </a:srgbClr>
            </a:solidFill>
            <a:ln w="9525">
              <a:solidFill>
                <a:srgbClr val="0000FF"/>
              </a:solidFill>
            </a:ln>
          </c:spPr>
          <c:val>
            <c:numRef>
              <c:f>'13.Caudales'!$W$56:$W$59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B24-44DA-937C-CE86BA5C0832}"/>
            </c:ext>
          </c:extLst>
        </c:ser>
        <c:ser>
          <c:idx val="3"/>
          <c:order val="2"/>
          <c:tx>
            <c:strRef>
              <c:f>'13.Caudales'!$W$55</c:f>
              <c:strCache>
                <c:ptCount val="1"/>
              </c:strCache>
            </c:strRef>
          </c:tx>
          <c:spPr>
            <a:solidFill>
              <a:srgbClr val="09D9F5">
                <a:alpha val="80000"/>
              </a:srgbClr>
            </a:solidFill>
            <a:ln w="9525">
              <a:solidFill>
                <a:srgbClr val="66FFFF"/>
              </a:solidFill>
            </a:ln>
          </c:spPr>
          <c:val>
            <c:numRef>
              <c:f>'13.Caudales'!$W$56:$W$59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B24-44DA-937C-CE86BA5C0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7392"/>
        <c:axId val="210749696"/>
      </c:areaChart>
      <c:lineChart>
        <c:grouping val="standard"/>
        <c:varyColors val="0"/>
        <c:ser>
          <c:idx val="4"/>
          <c:order val="1"/>
          <c:tx>
            <c:strRef>
              <c:f>'13.Caudales'!$X$55</c:f>
              <c:strCache>
                <c:ptCount val="1"/>
              </c:strCache>
            </c:strRef>
          </c:tx>
          <c:spPr>
            <a:ln w="28575">
              <a:solidFill>
                <a:schemeClr val="tx2">
                  <a:lumMod val="50000"/>
                </a:schemeClr>
              </a:solidFill>
            </a:ln>
          </c:spPr>
          <c:marker>
            <c:symbol val="circle"/>
            <c:size val="4"/>
            <c:spPr>
              <a:noFill/>
            </c:spPr>
          </c:marker>
          <c:val>
            <c:numRef>
              <c:f>'13.Caudales'!$X$56:$X$59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4-44DA-937C-CE86BA5C0832}"/>
            </c:ext>
          </c:extLst>
        </c:ser>
        <c:ser>
          <c:idx val="0"/>
          <c:order val="3"/>
          <c:tx>
            <c:strRef>
              <c:f>'13.Caudales'!$X$55</c:f>
              <c:strCache>
                <c:ptCount val="1"/>
              </c:strCache>
            </c:strRef>
          </c:tx>
          <c:spPr>
            <a:ln w="28575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'13.Caudales'!$X$56:$X$59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4-44DA-937C-CE86BA5C0832}"/>
            </c:ext>
          </c:extLst>
        </c:ser>
        <c:ser>
          <c:idx val="1"/>
          <c:order val="4"/>
          <c:tx>
            <c:strRef>
              <c:f>'13.Caudales'!$W$55</c:f>
              <c:strCache>
                <c:ptCount val="1"/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circle"/>
            <c:size val="3"/>
            <c:spPr>
              <a:solidFill>
                <a:schemeClr val="bg1"/>
              </a:solidFill>
              <a:ln w="0">
                <a:solidFill>
                  <a:srgbClr val="002060"/>
                </a:solidFill>
                <a:prstDash val="solid"/>
              </a:ln>
            </c:spPr>
          </c:marker>
          <c:val>
            <c:numRef>
              <c:f>'13.Caudales'!$W$56:$W$59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24-44DA-937C-CE86BA5C0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3792"/>
        <c:axId val="210751872"/>
      </c:lineChart>
      <c:catAx>
        <c:axId val="21074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87462268781675179"/>
              <c:y val="0.948988997964449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1"/>
            </a:pPr>
            <a:endParaRPr lang="es-PE"/>
          </a:p>
        </c:txPr>
        <c:crossAx val="210749696"/>
        <c:crosses val="autoZero"/>
        <c:auto val="1"/>
        <c:lblAlgn val="ctr"/>
        <c:lblOffset val="100"/>
        <c:tickLblSkip val="50"/>
        <c:noMultiLvlLbl val="0"/>
      </c:catAx>
      <c:valAx>
        <c:axId val="210749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900" b="0">
                    <a:solidFill>
                      <a:schemeClr val="tx2"/>
                    </a:solidFill>
                  </a:defRPr>
                </a:pPr>
                <a:r>
                  <a:rPr lang="en-US" sz="900" b="0">
                    <a:solidFill>
                      <a:schemeClr val="tx2"/>
                    </a:solidFill>
                  </a:rPr>
                  <a:t>m3/s</a:t>
                </a:r>
              </a:p>
              <a:p>
                <a:pPr>
                  <a:defRPr sz="900" b="0">
                    <a:solidFill>
                      <a:schemeClr val="tx2"/>
                    </a:solidFill>
                  </a:defRPr>
                </a:pPr>
                <a:r>
                  <a:rPr lang="en-US" sz="900" b="0">
                    <a:solidFill>
                      <a:schemeClr val="tx2"/>
                    </a:solidFill>
                  </a:rPr>
                  <a:t>(Charcani</a:t>
                </a:r>
                <a:r>
                  <a:rPr lang="en-US" sz="900" b="0" baseline="0">
                    <a:solidFill>
                      <a:schemeClr val="tx2"/>
                    </a:solidFill>
                  </a:rPr>
                  <a:t> y Aricota)</a:t>
                </a:r>
                <a:endParaRPr lang="en-US" sz="900" b="0">
                  <a:solidFill>
                    <a:schemeClr val="tx2"/>
                  </a:solidFill>
                </a:endParaRPr>
              </a:p>
            </c:rich>
          </c:tx>
          <c:layout>
            <c:manualLayout>
              <c:xMode val="edge"/>
              <c:yMode val="edge"/>
              <c:x val="1.9105131636195044E-4"/>
              <c:y val="5.24320040780930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s-PE"/>
          </a:p>
        </c:txPr>
        <c:crossAx val="210747392"/>
        <c:crosses val="autoZero"/>
        <c:crossBetween val="between"/>
      </c:valAx>
      <c:valAx>
        <c:axId val="210751872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900" b="0"/>
                </a:pPr>
                <a:r>
                  <a:rPr lang="en-US" sz="900" b="0"/>
                  <a:t>m3/s </a:t>
                </a:r>
              </a:p>
              <a:p>
                <a:pPr>
                  <a:defRPr sz="900" b="0"/>
                </a:pPr>
                <a:r>
                  <a:rPr lang="en-US" sz="900" b="0"/>
                  <a:t>(Chili,  San Gabán y Vilcanota)</a:t>
                </a:r>
              </a:p>
            </c:rich>
          </c:tx>
          <c:layout>
            <c:manualLayout>
              <c:xMode val="edge"/>
              <c:yMode val="edge"/>
              <c:x val="0.87212493177511008"/>
              <c:y val="6.27326222020963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10753792"/>
        <c:crosses val="max"/>
        <c:crossBetween val="between"/>
      </c:valAx>
      <c:catAx>
        <c:axId val="21075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51872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6908948927484632"/>
          <c:y val="0.17226152658814226"/>
          <c:w val="0.6839992292922572"/>
          <c:h val="4.538754707673626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Header>&amp;L&amp;"Calibri Light,Regular"&amp;10 &amp;C&amp;"Calibri Light,Regular"&amp;10 &amp;R&amp;"Tahoma,Negrita"&amp;10Informe de la Operación Mensual - Julio 2017
INFSGI-MES-07-2017
10/08/2017
Versión: 01</c:oddHeader>
    </c:headerFooter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CAUDALES NATURALES DE LOS RÍOS SANTA, CHANCAY Y PATIVILCA</a:t>
            </a:r>
          </a:p>
        </c:rich>
      </c:tx>
      <c:layout>
        <c:manualLayout>
          <c:xMode val="edge"/>
          <c:yMode val="edge"/>
          <c:x val="0.19283709056205134"/>
          <c:y val="3.47222222222222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0368670003681311E-2"/>
          <c:y val="0.11274568486818212"/>
          <c:w val="0.92508700938766064"/>
          <c:h val="0.7320111308264452"/>
        </c:manualLayout>
      </c:layout>
      <c:areaChart>
        <c:grouping val="standard"/>
        <c:varyColors val="0"/>
        <c:ser>
          <c:idx val="2"/>
          <c:order val="0"/>
          <c:tx>
            <c:strRef>
              <c:f>'13.Caudales'!$W$55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rgbClr val="00B0F0"/>
              </a:solidFill>
            </a:ln>
          </c:spPr>
          <c:val>
            <c:numRef>
              <c:f>'13.Caudales'!$W$56:$W$59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755-493F-85F6-DDED9A263825}"/>
            </c:ext>
          </c:extLst>
        </c:ser>
        <c:ser>
          <c:idx val="3"/>
          <c:order val="1"/>
          <c:tx>
            <c:strRef>
              <c:f>'13.Caudales'!$X$55</c:f>
              <c:strCache>
                <c:ptCount val="1"/>
              </c:strCache>
            </c:strRef>
          </c:tx>
          <c:spPr>
            <a:solidFill>
              <a:srgbClr val="0070C0"/>
            </a:solidFill>
          </c:spPr>
          <c:val>
            <c:numRef>
              <c:f>'13.Caudales'!$X$56:$X$59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755-493F-85F6-DDED9A263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00672"/>
        <c:axId val="215506944"/>
      </c:areaChart>
      <c:lineChart>
        <c:grouping val="standard"/>
        <c:varyColors val="0"/>
        <c:ser>
          <c:idx val="1"/>
          <c:order val="2"/>
          <c:tx>
            <c:strRef>
              <c:f>'13.Caudales'!$W$55</c:f>
              <c:strCache>
                <c:ptCount val="1"/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'13.Caudales'!$W$56:$W$59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5-493F-85F6-DDED9A263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00672"/>
        <c:axId val="215506944"/>
      </c:lineChart>
      <c:catAx>
        <c:axId val="21550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091738907841429"/>
              <c:y val="0.941179059694948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1"/>
            </a:pPr>
            <a:endParaRPr lang="es-PE"/>
          </a:p>
        </c:txPr>
        <c:crossAx val="215506944"/>
        <c:crosses val="autoZero"/>
        <c:auto val="1"/>
        <c:lblAlgn val="ctr"/>
        <c:lblOffset val="100"/>
        <c:tickLblSkip val="40"/>
        <c:noMultiLvlLbl val="0"/>
      </c:catAx>
      <c:valAx>
        <c:axId val="215506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m3/s</a:t>
                </a:r>
              </a:p>
            </c:rich>
          </c:tx>
          <c:layout>
            <c:manualLayout>
              <c:xMode val="edge"/>
              <c:yMode val="edge"/>
              <c:x val="7.8268743445245054E-3"/>
              <c:y val="5.353602596156723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55006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473586576058784"/>
          <c:y val="0.19487514650700605"/>
          <c:w val="0.33974987570087478"/>
          <c:h val="6.563723447491755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000" b="1" i="0" baseline="0">
                <a:effectLst/>
              </a:rPr>
              <a:t>COSTOS MARGINALES ÁREA NORTE</a:t>
            </a:r>
            <a:endParaRPr lang="es-PE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 CMg'!$D$11</c:f>
              <c:strCache>
                <c:ptCount val="1"/>
                <c:pt idx="0">
                  <c:v>Cmg (USD/MWh)</c:v>
                </c:pt>
              </c:strCache>
            </c:strRef>
          </c:tx>
          <c:spPr>
            <a:ln w="19050">
              <a:noFill/>
            </a:ln>
          </c:spPr>
          <c:invertIfNegative val="0"/>
          <c:cat>
            <c:strRef>
              <c:f>'14. CMg'!E10:I10</c:f>
            </c:strRef>
          </c:cat>
          <c:val>
            <c:numRef>
              <c:f>'14. CMg'!E11:I11</c:f>
              <c:numCache>
                <c:formatCode>0.00</c:formatCode>
                <c:ptCount val="7"/>
                <c:pt idx="0">
                  <c:v>36.761319208292242</c:v>
                </c:pt>
                <c:pt idx="1">
                  <c:v>35.920731453397998</c:v>
                </c:pt>
                <c:pt idx="2">
                  <c:v>35.422230159112651</c:v>
                </c:pt>
                <c:pt idx="3">
                  <c:v>35.066734302039038</c:v>
                </c:pt>
                <c:pt idx="4">
                  <c:v>34.977366398741992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8E5-87AD-D4B0F79B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44256"/>
        <c:axId val="573745792"/>
      </c:bar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000" b="1" i="0" baseline="0">
                <a:effectLst/>
              </a:rPr>
              <a:t>COSTOS MARGINALES ÁREA CENTRO</a:t>
            </a:r>
            <a:endParaRPr lang="es-PE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 CMg'!$D$11</c:f>
              <c:strCache>
                <c:ptCount val="1"/>
                <c:pt idx="0">
                  <c:v>Cmg (USD/MWh)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19050">
              <a:noFill/>
            </a:ln>
          </c:spPr>
          <c:invertIfNegative val="0"/>
          <c:cat>
            <c:strRef>
              <c:f>'14. CMg'!E31:K31</c:f>
            </c:strRef>
          </c:cat>
          <c:val>
            <c:numRef>
              <c:f>'14. CMg'!E32:K32</c:f>
              <c:numCache>
                <c:formatCode>0.00</c:formatCode>
                <c:ptCount val="7"/>
                <c:pt idx="0">
                  <c:v>36.761319208292242</c:v>
                </c:pt>
                <c:pt idx="1">
                  <c:v>35.920731453397998</c:v>
                </c:pt>
                <c:pt idx="2">
                  <c:v>35.422230159112651</c:v>
                </c:pt>
                <c:pt idx="3">
                  <c:v>35.066734302039038</c:v>
                </c:pt>
                <c:pt idx="4">
                  <c:v>34.977366398741992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8-4B28-B317-526BEB45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44256"/>
        <c:axId val="573745792"/>
      </c:bar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000" b="1" i="0" baseline="0">
                <a:effectLst/>
              </a:rPr>
              <a:t>COSTOS MARGINALES ÁREA SUR</a:t>
            </a:r>
            <a:endParaRPr lang="es-PE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72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'14. CMg'!$D$11</c:f>
              <c:strCache>
                <c:ptCount val="1"/>
                <c:pt idx="0">
                  <c:v>Cmg (USD/MWh)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9050">
              <a:noFill/>
            </a:ln>
          </c:spPr>
          <c:invertIfNegative val="0"/>
          <c:cat>
            <c:strRef>
              <c:f>'14. CMg'!E52:K52</c:f>
            </c:strRef>
          </c:cat>
          <c:val>
            <c:numRef>
              <c:f>'14. CMg'!E53:K53</c:f>
              <c:numCache>
                <c:formatCode>0.00</c:formatCode>
                <c:ptCount val="7"/>
                <c:pt idx="0">
                  <c:v>36.761319208292242</c:v>
                </c:pt>
                <c:pt idx="1">
                  <c:v>35.920731453397998</c:v>
                </c:pt>
                <c:pt idx="2">
                  <c:v>35.422230159112651</c:v>
                </c:pt>
                <c:pt idx="3">
                  <c:v>35.066734302039038</c:v>
                </c:pt>
                <c:pt idx="4">
                  <c:v>34.977366398741992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1-4CFF-BFF2-37009733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44256"/>
        <c:axId val="573745792"/>
      </c:bar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469155242346925E-2"/>
          <c:y val="8.5435288330894116E-2"/>
          <c:w val="0.95500265174096466"/>
          <c:h val="0.58576048961621741"/>
        </c:manualLayout>
      </c:layout>
      <c:barChart>
        <c:barDir val="col"/>
        <c:grouping val="clustered"/>
        <c:varyColors val="0"/>
        <c:ser>
          <c:idx val="2"/>
          <c:order val="0"/>
          <c:tx>
            <c:v>Mayo 
 2021</c:v>
          </c:tx>
          <c:spPr>
            <a:solidFill>
              <a:srgbClr val="59983A"/>
            </a:solidFill>
          </c:spPr>
          <c:invertIfNegative val="0"/>
          <c:cat>
            <c:numRef>
              <c:f>'16. Congestiones'!C9:E21</c:f>
            </c:numRef>
          </c:cat>
          <c:val>
            <c:numRef>
              <c:f>'16. Congestiones'!H9:H21</c:f>
            </c:numRef>
          </c:val>
          <c:extLst>
            <c:ext xmlns:c16="http://schemas.microsoft.com/office/drawing/2014/chart" uri="{C3380CC4-5D6E-409C-BE32-E72D297353CC}">
              <c16:uniqueId val="{00000000-D2DD-46A0-B852-C3331BD7C1CB}"/>
            </c:ext>
          </c:extLst>
        </c:ser>
        <c:ser>
          <c:idx val="1"/>
          <c:order val="1"/>
          <c:tx>
            <c:v>Mayo 
 2022</c:v>
          </c:tx>
          <c:spPr>
            <a:solidFill>
              <a:srgbClr val="BC0000"/>
            </a:solidFill>
          </c:spPr>
          <c:invertIfNegative val="0"/>
          <c:cat>
            <c:numRef>
              <c:f>'16. Congestiones'!C9:E21</c:f>
            </c:numRef>
          </c:cat>
          <c:val>
            <c:numRef>
              <c:f>'16. Congestiones'!G9:G21</c:f>
            </c:numRef>
          </c:val>
          <c:extLst>
            <c:ext xmlns:c16="http://schemas.microsoft.com/office/drawing/2014/chart" uri="{C3380CC4-5D6E-409C-BE32-E72D297353CC}">
              <c16:uniqueId val="{00000001-D2DD-46A0-B852-C3331BD7C1CB}"/>
            </c:ext>
          </c:extLst>
        </c:ser>
        <c:ser>
          <c:idx val="0"/>
          <c:order val="2"/>
          <c:tx>
            <c:v>Mayo 
 2023</c:v>
          </c:tx>
          <c:spPr>
            <a:solidFill>
              <a:schemeClr val="tx2"/>
            </a:solidFill>
          </c:spPr>
          <c:invertIfNegative val="0"/>
          <c:cat>
            <c:numRef>
              <c:f>'16. Congestiones'!C9:E21</c:f>
            </c:numRef>
          </c:cat>
          <c:val>
            <c:numRef>
              <c:f>'16. Congestiones'!F9:F21</c:f>
            </c:numRef>
          </c:val>
          <c:extLst>
            <c:ext xmlns:c16="http://schemas.microsoft.com/office/drawing/2014/chart" uri="{C3380CC4-5D6E-409C-BE32-E72D297353CC}">
              <c16:uniqueId val="{00000002-D2DD-46A0-B852-C3331BD7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26848"/>
        <c:axId val="216932736"/>
      </c:barChart>
      <c:catAx>
        <c:axId val="21692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/>
            </a:pPr>
            <a:endParaRPr lang="es-PE"/>
          </a:p>
        </c:txPr>
        <c:crossAx val="216932736"/>
        <c:crosses val="autoZero"/>
        <c:auto val="1"/>
        <c:lblAlgn val="ctr"/>
        <c:lblOffset val="100"/>
        <c:noMultiLvlLbl val="0"/>
      </c:catAx>
      <c:valAx>
        <c:axId val="216932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sz="1100"/>
                  <a:t>Horas</a:t>
                </a:r>
              </a:p>
            </c:rich>
          </c:tx>
          <c:layout>
            <c:manualLayout>
              <c:xMode val="edge"/>
              <c:yMode val="edge"/>
              <c:x val="1.972939955709884E-3"/>
              <c:y val="4.0638154235219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16926848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9.8886997852092193E-2"/>
          <c:y val="1.2288786482334869E-2"/>
          <c:w val="0.81623475171275173"/>
          <c:h val="6.6751333502667001E-2"/>
        </c:manualLayout>
      </c:layout>
      <c:overlay val="1"/>
      <c:spPr>
        <a:noFill/>
      </c:spPr>
      <c:txPr>
        <a:bodyPr/>
        <a:lstStyle/>
        <a:p>
          <a:pPr>
            <a:defRPr sz="1100"/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POTENCIA INSTALADA AL 31 DE MAYO 2023 = 5,40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881627092967142E-2"/>
          <c:y val="0.13600299737631147"/>
          <c:w val="0.91792078744229899"/>
          <c:h val="0.66105484409845927"/>
        </c:manualLayout>
      </c:layout>
      <c:barChart>
        <c:barDir val="col"/>
        <c:grouping val="clustered"/>
        <c:varyColors val="0"/>
        <c:ser>
          <c:idx val="1"/>
          <c:order val="1"/>
          <c:tx>
            <c:v>
            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'2. Oferta de generación'!AB21</c:f>
            </c:numRef>
          </c:cat>
          <c:val>
            <c:numRef>
              <c:f>'2. Oferta de generación'!AB22</c:f>
              <c:numCache>
                <c:formatCode>#,##0.000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655-4EA2-A72E-020BDB1EE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301824"/>
        <c:axId val="206844288"/>
      </c:barChart>
      <c:catAx>
        <c:axId val="2063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44288"/>
        <c:crosses val="autoZero"/>
        <c:auto val="1"/>
        <c:lblAlgn val="ctr"/>
        <c:lblOffset val="100"/>
        <c:noMultiLvlLbl val="0"/>
      </c:catAx>
      <c:valAx>
        <c:axId val="20684428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2.3184344926304612E-2"/>
              <c:y val="2.2194233003357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06301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4.0191997054887754E-2"/>
          <c:y val="0.87905051706247883"/>
          <c:w val="0.93522341191608915"/>
          <c:h val="7.2029796853428016E-2"/>
        </c:manualLayout>
      </c:layout>
      <c:overlay val="0"/>
      <c:txPr>
        <a:bodyPr/>
        <a:lstStyle/>
        <a:p>
          <a:pPr>
            <a:defRPr sz="105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DE CAUSA</a:t>
            </a:r>
          </a:p>
        </c:rich>
      </c:tx>
      <c:layout>
        <c:manualLayout>
          <c:xMode val="edge"/>
          <c:yMode val="edge"/>
          <c:x val="0.27940755731618633"/>
          <c:y val="2.148227712137486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4351504288539866"/>
          <c:y val="0.22513085981164885"/>
          <c:w val="0.47683874665541887"/>
          <c:h val="0.70214111998195172"/>
        </c:manualLayout>
      </c:layout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'17. Eventos'!D9:K9</c:f>
            </c:numRef>
          </c:cat>
          <c:val>
            <c:numRef>
              <c:f>'17. Eventos'!D13:K13</c:f>
            </c:numRef>
          </c:val>
        </ser>
        <c:dLbls>
          <c:showLegendKey val="1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 DE EQUIPO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9040072527628369E-2"/>
          <c:y val="0.17256097373793183"/>
          <c:w val="0.86677207687748703"/>
          <c:h val="0.54047980844499699"/>
        </c:manualLayout>
      </c:layout>
      <c:barChart>
        <c:barDir val="col"/>
        <c:grouping val="stacked"/>
        <c:varyColors val="0"/>
        <ser xmlns="http://schemas.openxmlformats.org/drawingml/2006/chart">
          <c:idx val="9"/>
          <c:order val="9"/>
          <c:tx>
            <c:v>FNI</c:v>
          </c:tx>
          <c:invertIfNegative val="0"/>
          <c:cat>
            <c:numRef>
              <c:f>'17. Eventos'!C10:C12</c:f>
            </c:numRef>
          </c:cat>
          <c:val>
            <c:numRef>
              <c:f>'17. Eventos'!D10:D12</c:f>
            </c:numRef>
          </c:val>
        </ser>
        <ser xmlns="http://schemas.openxmlformats.org/drawingml/2006/chart">
          <c:idx val="10"/>
          <c:order val="10"/>
          <c:tx>
            <c:v>EXT</c:v>
          </c:tx>
          <c:invertIfNegative val="0"/>
          <c:cat>
            <c:numRef>
              <c:f>'17. Eventos'!C10:C12</c:f>
            </c:numRef>
          </c:cat>
          <c:val>
            <c:numRef>
              <c:f>'17. Eventos'!E10:E12</c:f>
            </c:numRef>
          </c:val>
        </ser>
        <ser xmlns="http://schemas.openxmlformats.org/drawingml/2006/chart">
          <c:idx val="11"/>
          <c:order val="11"/>
          <c:tx>
            <c:v>FNA</c:v>
          </c:tx>
          <c:invertIfNegative val="0"/>
          <c:cat>
            <c:numRef>
              <c:f>'17. Eventos'!C10:C12</c:f>
            </c:numRef>
          </c:cat>
          <c:val>
            <c:numRef>
              <c:f>'17. Eventos'!F10:F12</c:f>
            </c:numRef>
          </c:val>
        </ser>
        <ser xmlns="http://schemas.openxmlformats.org/drawingml/2006/chart">
          <c:idx val="12"/>
          <c:order val="12"/>
          <c:tx>
            <c:v>FHU</c:v>
          </c:tx>
          <c:invertIfNegative val="0"/>
          <c:cat>
            <c:numRef>
              <c:f>'17. Eventos'!C10:C12</c:f>
            </c:numRef>
          </c:cat>
          <c:val>
            <c:numRef>
              <c:f>'17. Eventos'!G10:G12</c:f>
            </c:numRef>
          </c:val>
        </ser>
        <ser xmlns="http://schemas.openxmlformats.org/drawingml/2006/chart">
          <c:idx val="13"/>
          <c:order val="13"/>
          <c:tx>
            <c:v>FEC</c:v>
          </c:tx>
          <c:invertIfNegative val="0"/>
          <c:cat>
            <c:numRef>
              <c:f>'17. Eventos'!C10:C12</c:f>
            </c:numRef>
          </c:cat>
          <c:val>
            <c:numRef>
              <c:f>'17. Eventos'!H10:H12</c:f>
            </c:numRef>
          </c:val>
        </ser>
        <ser xmlns="http://schemas.openxmlformats.org/drawingml/2006/chart">
          <c:idx val="14"/>
          <c:order val="14"/>
          <c:tx>
            <c:v>FEP</c:v>
          </c:tx>
          <c:invertIfNegative val="0"/>
          <c:cat>
            <c:numRef>
              <c:f>'17. Eventos'!C10:C12</c:f>
            </c:numRef>
          </c:cat>
          <c:val>
            <c:numRef>
              <c:f>'17. Eventos'!I10:I12</c:f>
            </c:numRef>
          </c:val>
        </ser>
        <ser xmlns="http://schemas.openxmlformats.org/drawingml/2006/chart">
          <c:idx val="15"/>
          <c:order val="15"/>
          <c:tx>
            <c:v>OTR</c:v>
          </c:tx>
          <c:invertIfNegative val="0"/>
          <c:cat>
            <c:numRef>
              <c:f>'17. Eventos'!C10:C12</c:f>
            </c:numRef>
          </c:cat>
          <c:val>
            <c:numRef>
              <c:f>'17. Eventos'!J10:J12</c:f>
            </c:numRef>
          </c:val>
        </ser>
        <ser xmlns="http://schemas.openxmlformats.org/drawingml/2006/chart">
          <c:idx val="7"/>
          <c:order val="7"/>
          <c:tx>
            <c:v>OPE</c:v>
          </c:tx>
          <c:invertIfNegative val="0"/>
          <c:cat>
            <c:numRef>
              <c:f>'17. Eventos'!C10:C12</c:f>
            </c:numRef>
          </c:cat>
          <c:val>
            <c:numRef>
              <c:f>'17. Eventos'!K10:K12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292352"/>
        <c:axId val="216306432"/>
      </c:barChart>
      <c:catAx>
        <c:axId val="2162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216306432"/>
        <c:crosses val="autoZero"/>
        <c:auto val="1"/>
        <c:lblAlgn val="ctr"/>
        <c:lblOffset val="100"/>
        <c:noMultiLvlLbl val="0"/>
      </c:catAx>
      <c:valAx>
        <c:axId val="2163064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700"/>
                </a:pPr>
                <a:r>
                  <a:rPr lang="en-US" sz="700"/>
                  <a:t>N° FALLAS</a:t>
                </a:r>
              </a:p>
            </c:rich>
          </c:tx>
          <c:layout>
            <c:manualLayout>
              <c:xMode val="edge"/>
              <c:yMode val="edge"/>
              <c:x val="1.245267213938683E-2"/>
              <c:y val="5.9491028533713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216292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9.6926713947990545E-2"/>
          <c:y val="8.5692007797270958E-2"/>
          <c:w val="0.89662478360417719"/>
          <c:h val="5.8719997523626485E-2"/>
        </c:manualLayout>
      </c:layout>
      <c:overlay val="0"/>
      <c:txPr>
        <a:bodyPr/>
        <a:lstStyle/>
        <a:p>
          <a:pPr>
            <a:defRPr sz="7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>
      <c:oddFooter>&amp;R&amp;6Página 33</c:oddFooter>
    </c:headerFooter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ENERGIA INTERRUMPIDA APROXIMADA POR TIPO DE EQUIPO (MWh)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751487640837192E-2"/>
          <c:y val="0.15677880768264277"/>
          <c:w val="0.90334384619842112"/>
          <c:h val="0.70099462448119743"/>
        </c:manualLayout>
      </c:layout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'17. Eventos'!C10:C12</c:f>
            </c:numRef>
          </c:cat>
          <c:val>
            <c:numRef>
              <c:f>'17. Eventos'!M10:M12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19488"/>
        <c:axId val="216321024"/>
      </c:barChart>
      <c:catAx>
        <c:axId val="21631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216321024"/>
        <c:crosses val="autoZero"/>
        <c:auto val="1"/>
        <c:lblAlgn val="ctr"/>
        <c:lblOffset val="100"/>
        <c:noMultiLvlLbl val="0"/>
      </c:catAx>
      <c:valAx>
        <c:axId val="216321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06452789672602E-2"/>
              <c:y val="6.3551288608808626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21631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257575301174576E-2"/>
          <c:y val="9.4498598583222973E-2"/>
          <c:w val="0.71479515710880437"/>
          <c:h val="0.80873014580916336"/>
        </c:manualLayout>
      </c:layout>
      <c:barChart>
        <c:barDir val="col"/>
        <c:grouping val="stacked"/>
        <c:varyColors val="0"/>
        <c:ser>
          <c:idx val="0"/>
          <c:order val="0"/>
          <c:tx>
            <c:v>hidroeléctrica</c:v>
          </c:tx>
          <c:invertIfNegative val="0"/>
          <c:cat>
            <c:numRef>
              <c:f>'2. Oferta de generación'!AB61:AC61</c:f>
            </c:numRef>
          </c:cat>
          <c:val>
            <c:numRef>
              <c:f>'2. Oferta de generación'!AB62:AC62</c:f>
            </c:numRef>
          </c:val>
          <c:extLst>
            <c:ext xmlns:c16="http://schemas.microsoft.com/office/drawing/2014/chart" uri="{C3380CC4-5D6E-409C-BE32-E72D297353CC}">
              <c16:uniqueId val="{00000000-4277-4FFB-9A51-E94DEA4A3B3A}"/>
            </c:ext>
          </c:extLst>
        </c:ser>
        <c:ser>
          <c:idx val="1"/>
          <c:order val="1"/>
          <c:tx>
            <c:v>Termoeléctrica</c:v>
          </c:tx>
          <c:invertIfNegative val="0"/>
          <c:cat>
            <c:numRef>
              <c:f>'2. Oferta de generación'!AB61:AC61</c:f>
            </c:numRef>
          </c:cat>
          <c:val>
            <c:numRef>
              <c:f>'2. Oferta de generación'!AB63:AC63</c:f>
            </c:numRef>
          </c:val>
          <c:extLst>
            <c:ext xmlns:c16="http://schemas.microsoft.com/office/drawing/2014/chart" uri="{C3380CC4-5D6E-409C-BE32-E72D297353CC}">
              <c16:uniqueId val="{00000001-4277-4FFB-9A51-E94DEA4A3B3A}"/>
            </c:ext>
          </c:extLst>
        </c:ser>
        <c:ser>
          <c:idx val="2"/>
          <c:order val="2"/>
          <c:tx>
            <c:v>Solar</c:v>
          </c:tx>
          <c:spPr>
            <a:solidFill>
              <a:srgbClr val="FFC000"/>
            </a:solidFill>
          </c:spPr>
          <c:invertIfNegative val="0"/>
          <c:cat>
            <c:numRef>
              <c:f>'2. Oferta de generación'!AB61:AC61</c:f>
            </c:numRef>
          </c:cat>
          <c:val>
            <c:numRef>
              <c:f>'2. Oferta de generación'!AB64:AC64</c:f>
            </c:numRef>
          </c:val>
          <c:extLst>
            <c:ext xmlns:c16="http://schemas.microsoft.com/office/drawing/2014/chart" uri="{C3380CC4-5D6E-409C-BE32-E72D297353CC}">
              <c16:uniqueId val="{00000002-4277-4FFB-9A51-E94DEA4A3B3A}"/>
            </c:ext>
          </c:extLst>
        </c:ser>
        <c:ser>
          <c:idx val="3"/>
          <c:order val="3"/>
          <c:tx>
            <c:v>Eólico</c:v>
          </c:tx>
          <c:spPr>
            <a:solidFill>
              <a:srgbClr val="35A135"/>
            </a:solidFill>
          </c:spPr>
          <c:invertIfNegative val="0"/>
          <c:cat>
            <c:numRef>
              <c:f>'2. Oferta de generación'!AB61:AC61</c:f>
            </c:numRef>
          </c:cat>
          <c:val>
            <c:numRef>
              <c:f>'2. Oferta de generación'!AB65:AC65</c:f>
            </c:numRef>
          </c:val>
          <c:extLst>
            <c:ext xmlns:c16="http://schemas.microsoft.com/office/drawing/2014/chart" uri="{C3380CC4-5D6E-409C-BE32-E72D297353CC}">
              <c16:uniqueId val="{00000003-4277-4FFB-9A51-E94DEA4A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950080"/>
        <c:axId val="363951616"/>
      </c:barChart>
      <c:catAx>
        <c:axId val="3639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63951616"/>
        <c:crosses val="autoZero"/>
        <c:auto val="1"/>
        <c:lblAlgn val="ctr"/>
        <c:lblOffset val="100"/>
        <c:noMultiLvlLbl val="0"/>
      </c:catAx>
      <c:valAx>
        <c:axId val="363951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MW</a:t>
                </a:r>
              </a:p>
            </c:rich>
          </c:tx>
          <c:layout>
            <c:manualLayout>
              <c:xMode val="edge"/>
              <c:yMode val="edge"/>
              <c:x val="4.5098972421867306E-2"/>
              <c:y val="9.6572778795708872E-3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PE"/>
          </a:p>
        </c:txPr>
        <c:crossAx val="36395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83355724375307"/>
          <c:y val="0.32571895785070815"/>
          <c:w val="0.15376969252550249"/>
          <c:h val="0.29464579584096928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0717481191488"/>
          <c:y val="9.7420133089424432E-2"/>
          <c:w val="0.82211934309060852"/>
          <c:h val="0.80567512394284047"/>
        </c:manualLayout>
      </c:layout>
      <c:barChart>
        <c:barDir val="col"/>
        <c:grouping val="clustered"/>
        <c:varyColors val="0"/>
        <c:ser>
          <c:idx val="2"/>
          <c:order val="0"/>
          <c:tx>
            <c:v>2021</c:v>
          </c:tx>
          <c:spPr>
            <a:solidFill>
              <a:schemeClr val="accent3"/>
            </a:solidFill>
          </c:spPr>
          <c:invertIfNegative val="0"/>
          <c:cat>
            <c:numRef>
              <c:f>'3. Tipo Generación'!C10:C13</c:f>
            </c:numRef>
          </c:cat>
          <c:val>
            <c:numRef>
              <c:f>'3. Tipo Generación'!L10:L13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3B0-4D2F-8201-E7C6C14E1DB1}"/>
            </c:ext>
          </c:extLst>
        </c:ser>
        <c:ser>
          <c:idx val="1"/>
          <c:order val="1"/>
          <c:tx>
            <c:v>2022</c:v>
          </c:tx>
          <c:spPr>
            <a:solidFill>
              <a:srgbClr val="C00000"/>
            </a:solidFill>
          </c:spPr>
          <c:invertIfNegative val="0"/>
          <c:cat>
            <c:numRef>
              <c:f>'3. Tipo Generación'!C10:C13</c:f>
            </c:numRef>
          </c:cat>
          <c:val>
            <c:numRef>
              <c:f>'3. Tipo Generación'!J10:J13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3B0-4D2F-8201-E7C6C14E1DB1}"/>
            </c:ext>
          </c:extLst>
        </c:ser>
        <c:ser>
          <c:idx val="0"/>
          <c:order val="2"/>
          <c:tx>
            <c:v>2023</c:v>
          </c:tx>
          <c:spPr>
            <a:solidFill>
              <a:srgbClr val="0070C0"/>
            </a:solidFill>
          </c:spPr>
          <c:invertIfNegative val="0"/>
          <c:cat>
            <c:numRef>
              <c:f>'3. Tipo Generación'!C10:C13</c:f>
            </c:numRef>
          </c:cat>
          <c:val>
            <c:numRef>
              <c:f>'3. Tipo Generación'!I10:I13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3B0-4D2F-8201-E7C6C14E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96128"/>
        <c:axId val="206308096"/>
      </c:barChart>
      <c:catAx>
        <c:axId val="20689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308096"/>
        <c:crosses val="autoZero"/>
        <c:auto val="1"/>
        <c:lblAlgn val="ctr"/>
        <c:lblOffset val="100"/>
        <c:noMultiLvlLbl val="0"/>
      </c:catAx>
      <c:valAx>
        <c:axId val="206308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2.3598559299024831E-2"/>
              <c:y val="1.7524631396040723E-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2068961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951499463398611"/>
          <c:y val="9.3064048211565983E-2"/>
          <c:w val="0.36235985167536738"/>
          <c:h val="6.242046587013896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18948682021192"/>
          <c:y val="7.7621376306849579E-2"/>
          <c:w val="0.67789330411176951"/>
          <c:h val="0.85844321007021285"/>
        </c:manualLayout>
      </c:layout>
      <c:barChart>
        <c:barDir val="bar"/>
        <c:grouping val="clustered"/>
        <c:varyColors val="0"/>
        <c:ser>
          <c:idx val="0"/>
          <c:order val="0"/>
          <c:tx>
            <c:v>2023</c:v>
          </c:tx>
          <c:spPr>
            <a:solidFill>
              <a:srgbClr val="0070C0"/>
            </a:solidFill>
          </c:spPr>
          <c:invertIfNegative val="0"/>
          <c:cat>
            <c:numRef>
              <c:f>'4. Tipo Recurso'!C10:C23</c:f>
            </c:numRef>
          </c:cat>
          <c:val>
            <c:numRef>
              <c:f>'4. Tipo Recurso'!I10:I23</c:f>
            </c:numRef>
          </c:val>
          <c:extLst>
            <c:ext xmlns:c16="http://schemas.microsoft.com/office/drawing/2014/chart" uri="{C3380CC4-5D6E-409C-BE32-E72D297353CC}">
              <c16:uniqueId val="{00000000-B091-4F6D-B84A-46E6901045D5}"/>
            </c:ext>
          </c:extLst>
        </c:ser>
        <c:ser>
          <c:idx val="1"/>
          <c:order val="1"/>
          <c:tx>
            <c:v>2022</c:v>
          </c:tx>
          <c:spPr>
            <a:solidFill>
              <a:srgbClr val="C00000"/>
            </a:solidFill>
          </c:spPr>
          <c:invertIfNegative val="0"/>
          <c:cat>
            <c:numRef>
              <c:f>'4. Tipo Recurso'!C10:C23</c:f>
            </c:numRef>
          </c:cat>
          <c:val>
            <c:numRef>
              <c:f>'4. Tipo Recurso'!J10:J23</c:f>
            </c:numRef>
          </c:val>
          <c:extLst>
            <c:ext xmlns:c16="http://schemas.microsoft.com/office/drawing/2014/chart" uri="{C3380CC4-5D6E-409C-BE32-E72D297353CC}">
              <c16:uniqueId val="{00000001-B091-4F6D-B84A-46E6901045D5}"/>
            </c:ext>
          </c:extLst>
        </c:ser>
        <c:ser>
          <c:idx val="2"/>
          <c:order val="2"/>
          <c:tx>
            <c:v>2021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'4. Tipo Recurso'!C10:C23</c:f>
            </c:numRef>
          </c:cat>
          <c:val>
            <c:numRef>
              <c:f>'4. Tipo Recurso'!L10:L23</c:f>
            </c:numRef>
          </c:val>
          <c:extLst>
            <c:ext xmlns:c16="http://schemas.microsoft.com/office/drawing/2014/chart" uri="{C3380CC4-5D6E-409C-BE32-E72D297353CC}">
              <c16:uniqueId val="{00000002-B091-4F6D-B84A-46E69010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2992"/>
        <c:axId val="206458880"/>
      </c:barChart>
      <c:catAx>
        <c:axId val="20645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458880"/>
        <c:crosses val="autoZero"/>
        <c:auto val="1"/>
        <c:lblAlgn val="ctr"/>
        <c:lblOffset val="100"/>
        <c:noMultiLvlLbl val="0"/>
      </c:catAx>
      <c:valAx>
        <c:axId val="2064588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0.9410295742437671"/>
              <c:y val="0.9457247293029353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452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9651786496190561"/>
          <c:y val="1.1901978764461594E-2"/>
          <c:w val="0.25905436707010593"/>
          <c:h val="5.251737063950297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>
      <c:oddHeader>&amp;L&amp;"Calibri Light,Regular"&amp;10 &amp;C&amp;"Calibri Light,Regular"&amp;10 &amp;R&amp;"Tahoma,Negrita"&amp;9Informe de la Operación Mensual - Enero 2017
INFSGI-MES-01-2017
08/02/2017
Versión: 01</c:oddHeader>
    </c:headerFooter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95645273865534E-2"/>
          <c:y val="0.15981770600585485"/>
          <c:w val="0.8890411853220066"/>
          <c:h val="0.71546629536770046"/>
        </c:manualLayout>
      </c:layout>
      <c:barChart>
        <c:barDir val="col"/>
        <c:grouping val="clustered"/>
        <c:varyColors val="0"/>
        <c:ser>
          <c:idx val="2"/>
          <c:order val="0"/>
          <c:tx>
            <c:v>2021</c:v>
          </c:tx>
          <c:invertIfNegative val="0"/>
          <c:cat>
            <c:numRef>
              <c:f>'5. RER'!C10:C14</c:f>
            </c:numRef>
          </c:cat>
          <c:val>
            <c:numRef>
              <c:f>'5. RER'!L10:L14</c:f>
            </c:numRef>
          </c:val>
          <c:extLst>
            <c:ext xmlns:c16="http://schemas.microsoft.com/office/drawing/2014/chart" uri="{C3380CC4-5D6E-409C-BE32-E72D297353CC}">
              <c16:uniqueId val="{00000000-46D2-4378-B459-A76F592FAD5C}"/>
            </c:ext>
          </c:extLst>
        </c:ser>
        <c:ser>
          <c:idx val="1"/>
          <c:order val="1"/>
          <c:tx>
            <c:v>2022</c:v>
          </c:tx>
          <c:spPr>
            <a:solidFill>
              <a:srgbClr val="C00000"/>
            </a:solidFill>
          </c:spPr>
          <c:invertIfNegative val="0"/>
          <c:cat>
            <c:numRef>
              <c:f>'5. RER'!C10:C14</c:f>
            </c:numRef>
          </c:cat>
          <c:val>
            <c:numRef>
              <c:f>'5. RER'!J10:J14</c:f>
            </c:numRef>
          </c:val>
          <c:extLst>
            <c:ext xmlns:c16="http://schemas.microsoft.com/office/drawing/2014/chart" uri="{C3380CC4-5D6E-409C-BE32-E72D297353CC}">
              <c16:uniqueId val="{00000001-46D2-4378-B459-A76F592FAD5C}"/>
            </c:ext>
          </c:extLst>
        </c:ser>
        <c:ser>
          <c:idx val="0"/>
          <c:order val="2"/>
          <c:tx>
            <c:v>2023</c:v>
          </c:tx>
          <c:spPr>
            <a:solidFill>
              <a:srgbClr val="0070C0"/>
            </a:solidFill>
          </c:spPr>
          <c:invertIfNegative val="0"/>
          <c:cat>
            <c:numRef>
              <c:f>'5. RER'!C10:C14</c:f>
            </c:numRef>
          </c:cat>
          <c:val>
            <c:numRef>
              <c:f>'5. RER'!I10:I14</c:f>
            </c:numRef>
          </c:val>
          <c:extLst>
            <c:ext xmlns:c16="http://schemas.microsoft.com/office/drawing/2014/chart" uri="{C3380CC4-5D6E-409C-BE32-E72D297353CC}">
              <c16:uniqueId val="{00000002-46D2-4378-B459-A76F592F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6256"/>
        <c:axId val="208657792"/>
      </c:barChart>
      <c:catAx>
        <c:axId val="2086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7792"/>
        <c:crosses val="autoZero"/>
        <c:auto val="1"/>
        <c:lblAlgn val="ctr"/>
        <c:lblOffset val="100"/>
        <c:noMultiLvlLbl val="0"/>
      </c:catAx>
      <c:valAx>
        <c:axId val="208657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3.4771250155914535E-2"/>
              <c:y val="4.1607738121481302E-2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crossAx val="20865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288911017826071"/>
          <c:y val="2.1675243701162555E-2"/>
          <c:w val="0.31285035118154897"/>
          <c:h val="0.1261223948776826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sz="1200"/>
              <a:t>PRODUCCIÓN TOTAL SEIN 2023 = 23 372,5 GWh 
PRODUCCIÓN TOTAL RER 2023 = 2 144,9 GWh (9,2%)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7.454816641895666E-2"/>
          <c:y val="0.10161105861767279"/>
          <c:w val="0.84554891481938255"/>
          <c:h val="0.79677788276465444"/>
        </c:manualLayout>
      </c:layout>
      <c:ofPieChart>
        <c:ofPieType val="pie"/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4B9-4B39-82D2-D6F53E8AA552}"/>
              </c:ext>
            </c:extLst>
          </c:dPt>
          <c:dPt>
            <c:idx val="1"/>
            <c:bubble3D val="0"/>
            <c:spPr>
              <a:solidFill>
                <a:srgbClr val="053CED"/>
              </a:solidFill>
            </c:spPr>
            <c:extLst>
              <c:ext xmlns:c16="http://schemas.microsoft.com/office/drawing/2014/chart" uri="{C3380CC4-5D6E-409C-BE32-E72D297353CC}">
                <c16:uniqueId val="{00000003-F4B9-4B39-82D2-D6F53E8AA55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F4B9-4B39-82D2-D6F53E8AA552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F4B9-4B39-82D2-D6F53E8AA552}"/>
              </c:ext>
            </c:extLst>
          </c:dPt>
          <c:dPt>
            <c:idx val="5"/>
            <c:bubble3D val="0"/>
            <c:spPr>
              <a:solidFill>
                <a:srgbClr val="EEB500"/>
              </a:solidFill>
            </c:spPr>
            <c:extLst>
              <c:ext xmlns:c16="http://schemas.microsoft.com/office/drawing/2014/chart" uri="{C3380CC4-5D6E-409C-BE32-E72D297353CC}">
                <c16:uniqueId val="{00000009-F4B9-4B39-82D2-D6F53E8AA552}"/>
              </c:ext>
            </c:extLst>
          </c:dPt>
          <c:dPt>
            <c:idx val="6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F4B9-4B39-82D2-D6F53E8AA552}"/>
              </c:ext>
            </c:extLst>
          </c:dPt>
          <c:dLbls>
            <c:dLbl>
              <c:idx val="0"/>
              <c:layout>
                <c:manualLayout>
                  <c:x val="0"/>
                  <c:y val="0.3781134832372757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B9-4B39-82D2-D6F53E8AA552}"/>
                </c:ext>
              </c:extLst>
            </c:dLbl>
            <c:dLbl>
              <c:idx val="1"/>
              <c:layout>
                <c:manualLayout>
                  <c:x val="9.5867986381220419E-3"/>
                  <c:y val="4.719944800714343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B9-4B39-82D2-D6F53E8AA552}"/>
                </c:ext>
              </c:extLst>
            </c:dLbl>
            <c:dLbl>
              <c:idx val="2"/>
              <c:layout>
                <c:manualLayout>
                  <c:x val="-3.507257375960535E-3"/>
                  <c:y val="0.113819303514895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B9-4B39-82D2-D6F53E8AA552}"/>
                </c:ext>
              </c:extLst>
            </c:dLbl>
            <c:dLbl>
              <c:idx val="3"/>
              <c:layout>
                <c:manualLayout>
                  <c:x val="-3.0484457515099768E-2"/>
                  <c:y val="-0.1026238601618096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B9-4B39-82D2-D6F53E8AA552}"/>
                </c:ext>
              </c:extLst>
            </c:dLbl>
            <c:dLbl>
              <c:idx val="4"/>
              <c:layout>
                <c:manualLayout>
                  <c:x val="-9.9182029957098732E-3"/>
                  <c:y val="-0.1641226290012717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B9-4B39-82D2-D6F53E8AA552}"/>
                </c:ext>
              </c:extLst>
            </c:dLbl>
            <c:dLbl>
              <c:idx val="5"/>
              <c:layout>
                <c:manualLayout>
                  <c:x val="3.65294247857572E-2"/>
                  <c:y val="1.36991638931731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B9-4B39-82D2-D6F53E8AA552}"/>
                </c:ext>
              </c:extLst>
            </c:dLbl>
            <c:dLbl>
              <c:idx val="6"/>
              <c:layout>
                <c:manualLayout>
                  <c:x val="-8.5679199738586901E-3"/>
                  <c:y val="2.5270228318234416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RER
</a:t>
                    </a:r>
                    <a:fld id="{B6D215A2-9F43-4A60-9258-4E16700AA55D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4B9-4B39-82D2-D6F53E8AA55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'5. RER'!AA40:AA45</c:f>
            </c:numRef>
          </c:cat>
          <c:val>
            <c:numRef>
              <c:f>'5. RER'!AB40:AB45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F4B9-4B39-82D2-D6F53E8A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1"/>
        <c:splitType val="cust"/>
        <c:custSplit>
          <c:secondPiePt val="1"/>
          <c:secondPiePt val="2"/>
          <c:secondPiePt val="3"/>
          <c:secondPiePt val="4"/>
          <c:secondPiePt val="5"/>
        </c:custSplit>
        <c:secondPieSize val="70"/>
        <c:serLines/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07378775116649E-2"/>
          <c:y val="0.16003073079007277"/>
          <c:w val="0.80326734733830829"/>
          <c:h val="0.48478866183896169"/>
        </c:manualLayout>
      </c:layout>
      <c:barChart>
        <c:barDir val="col"/>
        <c:grouping val="clustered"/>
        <c:varyColors val="0"/>
        <c:ser>
          <c:idx val="0"/>
          <c:order val="0"/>
          <c:tx>
            <c:v>Producción (GWh)</c:v>
          </c:tx>
          <c:invertIfNegative val="0"/>
          <c:cat>
            <c:numRef>
              <c:f>'6. FP RER'!AA66:AA96</c:f>
            </c:numRef>
          </c:cat>
          <c:val>
            <c:numRef>
              <c:f>'6. FP RER'!AB66:AB96</c:f>
            </c:numRef>
          </c:val>
          <c:extLst>
            <c:ext xmlns:c16="http://schemas.microsoft.com/office/drawing/2014/chart" uri="{C3380CC4-5D6E-409C-BE32-E72D297353CC}">
              <c16:uniqueId val="{00000000-AE9B-46AD-B382-312BD1FE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07201408"/>
        <c:axId val="207203328"/>
      </c:barChart>
      <c:lineChart>
        <c:grouping val="standard"/>
        <c:varyColors val="0"/>
        <c:ser>
          <c:idx val="1"/>
          <c:order val="1"/>
          <c:tx>
            <c:v>Factor de planta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rgbClr val="3399FF"/>
              </a:solidFill>
              <a:ln>
                <a:solidFill>
                  <a:schemeClr val="bg1"/>
                </a:solidFill>
              </a:ln>
            </c:spPr>
          </c:marker>
          <c:val>
            <c:numRef>
              <c:f>'6. FP RER'!AC66:AC96</c:f>
            </c:numRef>
          </c:val>
          <c:smooth val="0"/>
          <c:extLst>
            <c:ext xmlns:c16="http://schemas.microsoft.com/office/drawing/2014/chart" uri="{C3380CC4-5D6E-409C-BE32-E72D297353CC}">
              <c16:uniqueId val="{00000001-AE9B-46AD-B382-312BD1FE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5616"/>
        <c:axId val="207213696"/>
      </c:lineChart>
      <c:catAx>
        <c:axId val="2072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+mn-lt"/>
              </a:defRPr>
            </a:pPr>
            <a:endParaRPr lang="es-PE"/>
          </a:p>
        </c:txPr>
        <c:crossAx val="207203328"/>
        <c:crosses val="autoZero"/>
        <c:auto val="1"/>
        <c:lblAlgn val="ctr"/>
        <c:lblOffset val="100"/>
        <c:noMultiLvlLbl val="0"/>
      </c:catAx>
      <c:valAx>
        <c:axId val="207203328"/>
        <c:scaling>
          <c:orientation val="minMax"/>
        </c:scaling>
        <c:delete val="0"/>
        <c:axPos val="l"/>
        <c:majorGridlines>
          <c:spPr>
            <a:ln cap="flat" cmpd="sng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A"/>
                  <a:t>GWh</a:t>
                </a:r>
              </a:p>
            </c:rich>
          </c:tx>
          <c:layout>
            <c:manualLayout>
              <c:xMode val="edge"/>
              <c:yMode val="edge"/>
              <c:x val="2.7835234688026567E-2"/>
              <c:y val="3.233805514692268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7201408"/>
        <c:crosses val="autoZero"/>
        <c:crossBetween val="between"/>
      </c:valAx>
      <c:valAx>
        <c:axId val="20721369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s-PA" sz="800"/>
                  <a:t>Factor</a:t>
                </a:r>
                <a:r>
                  <a:rPr lang="es-PA" sz="800" baseline="0"/>
                  <a:t> de Planta</a:t>
                </a:r>
                <a:endParaRPr lang="es-PA" sz="800"/>
              </a:p>
            </c:rich>
          </c:tx>
          <c:layout>
            <c:manualLayout>
              <c:xMode val="edge"/>
              <c:yMode val="edge"/>
              <c:x val="0.83193743617601046"/>
              <c:y val="3.2330998340367553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7215616"/>
        <c:crosses val="max"/>
        <c:crossBetween val="between"/>
      </c:valAx>
      <c:catAx>
        <c:axId val="2072156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PA" sz="1100"/>
                  <a:t>Centrales hidroeléctricas </a:t>
                </a:r>
              </a:p>
            </c:rich>
          </c:tx>
          <c:layout>
            <c:manualLayout>
              <c:xMode val="edge"/>
              <c:yMode val="edge"/>
              <c:x val="0.34255038098923457"/>
              <c:y val="1.74147297843363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2136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4.335057920083301E-2"/>
          <c:y val="0.90046219043212761"/>
          <c:w val="0.87087233660837726"/>
          <c:h val="8.172303088946979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3.png"/></Relationships>
</file>

<file path=xl/drawings/_rels/drawing11.xml.rels><?xml version="1.0" encoding="UTF-8" standalone="yes"?>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3.png"/></Relationships>
</file>

<file path=xl/drawings/_rels/drawing12.xml.rels><?xml version="1.0" encoding="UTF-8" standalone="yes"?>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3.png"/></Relationships>
</file>

<file path=xl/drawings/_rels/drawing13.xml.rels><?xml version="1.0" encoding="UTF-8" standalone="yes"?>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image" Target="../media/image3.png"/><Relationship Id="rId4" Type="http://schemas.openxmlformats.org/officeDocument/2006/relationships/chart" Target="../charts/chart20.xml"/></Relationships>
</file>

<file path=xl/drawings/_rels/drawing14.xml.rels><?xml version="1.0" encoding="UTF-8" standalone="yes"?>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image" Target="../media/image3.png"/></Relationships>
</file>

<file path=xl/drawings/_rels/drawing15.xml.rels><?xml version="1.0" encoding="UTF-8" standalone="yes"?>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image" Target="../media/image3.png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6.xml.rels><?xml version="1.0" encoding="UTF-8" standalone="yes"?>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image" Target="../media/image3.png"/><Relationship Id="rId4" Type="http://schemas.openxmlformats.org/officeDocument/2006/relationships/chart" Target="../charts/chart28.xml"/></Relationships>
</file>

<file path=xl/drawings/_rels/drawing2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image" Target="../media/image3.png"/></Relationships>
</file>

<file path=xl/drawings/_rels/drawing22.xml.rels><?xml version="1.0" encoding="UTF-8" standalone="yes"?>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image" Target="../media/image3.png"/><Relationship Id="rId4" Type="http://schemas.openxmlformats.org/officeDocument/2006/relationships/chart" Target="../charts/chart32.xml"/></Relationships>
</file>

<file path=xl/drawings/_rels/drawing23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3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31473</xdr:rowOff>
    </xdr:from>
    <xdr:to>
      <xdr:col>10</xdr:col>
      <xdr:colOff>76200</xdr:colOff>
      <xdr:row>61</xdr:row>
      <xdr:rowOff>133350</xdr:rowOff>
    </xdr:to>
    <xdr:pic>
      <xdr:nvPicPr>
        <xdr:cNvPr id="2" name="Imagen 1" descr="Imagen de la pantalla de un video juego&#10;&#10;Descripción generada automáticamente con confianza baja">
          <a:extLst>
            <a:ext uri="{FF2B5EF4-FFF2-40B4-BE49-F238E27FC236}">
              <a16:creationId xmlns:a16="http://schemas.microsoft.com/office/drawing/2014/main" id="{FC74C736-A86A-45E8-8DD4-47D2FDEA9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73"/>
          <a:ext cx="6211956" cy="905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171450</xdr:colOff>
      <xdr:row>53</xdr:row>
      <xdr:rowOff>35935</xdr:rowOff>
    </xdr:from>
    <xdr:to>
      <xdr:col>3</xdr:col>
      <xdr:colOff>381000</xdr:colOff>
      <xdr:row>61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0C6687-F455-466B-A3B3-00FF6E9495E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608310"/>
          <a:ext cx="2061182" cy="1126152"/>
        </a:xfrm>
        <a:prstGeom prst="rect">
          <a:avLst/>
        </a:prstGeom>
      </xdr:spPr>
    </xdr:pic>
    <xdr:clientData/>
  </xdr:twoCellAnchor>
  <xdr:twoCellAnchor>
    <xdr:from>
      <xdr:col>0</xdr:col>
      <xdr:colOff>41415</xdr:colOff>
      <xdr:row>0</xdr:row>
      <xdr:rowOff>41825</xdr:rowOff>
    </xdr:from>
    <xdr:to>
      <xdr:col>7</xdr:col>
      <xdr:colOff>101050</xdr:colOff>
      <xdr:row>9</xdr:row>
      <xdr:rowOff>62548</xdr:rowOff>
    </xdr:to>
    <xdr:sp macro="" textlink="">
      <xdr:nvSpPr>
        <xdr:cNvPr id="5" name="Cuadro de texto 152">
          <a:extLst>
            <a:ext uri="{FF2B5EF4-FFF2-40B4-BE49-F238E27FC236}">
              <a16:creationId xmlns:a16="http://schemas.microsoft.com/office/drawing/2014/main" id="{B3C5C814-1448-4EC5-ABED-44DBB7552BBA}"/>
            </a:ext>
          </a:extLst>
        </xdr:cNvPr>
        <xdr:cNvSpPr txBox="1"/>
      </xdr:nvSpPr>
      <xdr:spPr>
        <a:xfrm>
          <a:off x="41415" y="41825"/>
          <a:ext cx="4515678" cy="1387353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522000" tIns="0" rIns="68580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s-PE" sz="11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dirección EJECUTIVA</a:t>
          </a:r>
          <a:endParaRPr lang="es-P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PE" sz="1100" b="1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 DIRECCIÓN DE GESTIÓN DE LA INFORMACIÓN</a:t>
          </a:r>
          <a:endParaRPr lang="es-P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 fontAlgn="auto"/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 fontAlgn="auto"/>
          <a:endParaRPr lang="es-PE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 fontAlgn="auto"/>
          <a:endParaRPr lang="es-P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139149</xdr:colOff>
      <xdr:row>9</xdr:row>
      <xdr:rowOff>129207</xdr:rowOff>
    </xdr:from>
    <xdr:to>
      <xdr:col>10</xdr:col>
      <xdr:colOff>310185</xdr:colOff>
      <xdr:row>29</xdr:row>
      <xdr:rowOff>104498</xdr:rowOff>
    </xdr:to>
    <xdr:sp macro="" textlink="">
      <xdr:nvSpPr>
        <xdr:cNvPr id="6" name="Cuadro de texto 154">
          <a:extLst>
            <a:ext uri="{FF2B5EF4-FFF2-40B4-BE49-F238E27FC236}">
              <a16:creationId xmlns:a16="http://schemas.microsoft.com/office/drawing/2014/main" id="{12B0A28C-A959-4430-952C-63E6CB5EE63C}"/>
            </a:ext>
          </a:extLst>
        </xdr:cNvPr>
        <xdr:cNvSpPr txBox="1"/>
      </xdr:nvSpPr>
      <xdr:spPr>
        <a:xfrm>
          <a:off x="139149" y="1495837"/>
          <a:ext cx="6308449" cy="2948748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1600200" tIns="0" rIns="685800" bIns="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algn="r">
            <a:lnSpc>
              <a:spcPct val="115000"/>
            </a:lnSpc>
          </a:pPr>
          <a:r>
            <a:rPr lang="es-PE" sz="3200">
              <a:solidFill>
                <a:srgbClr val="0077A5"/>
              </a:solidFill>
              <a:effectLst/>
              <a:latin typeface="Calibri" panose="020F0502020204030204" pitchFamily="34" charset="0"/>
              <a:ea typeface="Arial" panose="020B0604020202020204" pitchFamily="34" charset="0"/>
            </a:rPr>
            <a:t>INFORME MENSUAL DE OPERACIÓN   </a:t>
          </a:r>
          <a:endParaRPr lang="es-PE" sz="1100">
            <a:effectLst/>
            <a:latin typeface="Arial" panose="020B0604020202020204" pitchFamily="34" charset="0"/>
            <a:ea typeface="Arial" panose="020B0604020202020204" pitchFamily="34" charset="0"/>
          </a:endParaRPr>
        </a:p>
        <a:p>
          <a:pPr algn="r">
            <a:lnSpc>
              <a:spcPct val="115000"/>
            </a:lnSpc>
          </a:pPr>
          <a:r>
            <a:rPr lang="es-PE" sz="3200">
              <a:solidFill>
                <a:srgbClr val="4F81BD"/>
              </a:solidFill>
              <a:effectLst/>
              <a:latin typeface="Arial" panose="020B0604020202020204" pitchFamily="34" charset="0"/>
              <a:ea typeface="Arial" panose="020B0604020202020204" pitchFamily="34" charset="0"/>
            </a:rPr>
            <a:t> </a:t>
          </a:r>
          <a:endParaRPr lang="es-PE" sz="1100">
            <a:effectLst/>
            <a:latin typeface="Arial" panose="020B0604020202020204" pitchFamily="34" charset="0"/>
            <a:ea typeface="Arial" panose="020B0604020202020204" pitchFamily="34" charset="0"/>
          </a:endParaRPr>
        </a:p>
        <a:p>
          <a:pPr algn="r">
            <a:lnSpc>
              <a:spcPct val="115000"/>
            </a:lnSpc>
          </a:pPr>
          <a:r>
            <a:rPr lang="es-PE" sz="1800" cap="small">
              <a:solidFill>
                <a:srgbClr val="404040"/>
              </a:solidFill>
              <a:effectLst/>
              <a:latin typeface="Arial" panose="020B0604020202020204" pitchFamily="34" charset="0"/>
              <a:ea typeface="Arial" panose="020B0604020202020204" pitchFamily="34" charset="0"/>
            </a:rPr>
            <a:t> </a:t>
          </a:r>
          <a:endParaRPr lang="es-PE" sz="1100">
            <a:effectLst/>
            <a:latin typeface="Arial" panose="020B0604020202020204" pitchFamily="34" charset="0"/>
            <a:ea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12</xdr:col>
      <xdr:colOff>723900</xdr:colOff>
      <xdr:row>51</xdr:row>
      <xdr:rowOff>152400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17</xdr:col>
      <xdr:colOff>190500</xdr:colOff>
      <xdr:row>63</xdr:row>
      <xdr:rowOff>9525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19</xdr:row>
      <xdr:rowOff>85724</xdr:rowOff>
    </xdr:from>
    <xdr:to>
      <xdr:col>10</xdr:col>
      <xdr:colOff>409575</xdr:colOff>
      <xdr:row>44</xdr:row>
      <xdr:rowOff>133349</xdr:rowOff>
    </xdr:to>
    <xdr:graphicFrame macro="">
      <xdr:nvGraphicFramePr>
        <xdr:cNvPr id="3" name="graficoVELEnel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219075</xdr:colOff>
      <xdr:row>34</xdr:row>
      <xdr:rowOff>57150</xdr:rowOff>
    </xdr:from>
    <xdr:to>
      <xdr:col>18</xdr:col>
      <xdr:colOff>200025</xdr:colOff>
      <xdr:row>59</xdr:row>
      <xdr:rowOff>142875</xdr:rowOff>
    </xdr:to>
    <xdr:graphicFrame macro="">
      <xdr:nvGraphicFramePr>
        <xdr:cNvPr id="3" name="graficoVELJunin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323850</xdr:colOff>
      <xdr:row>61</xdr:row>
      <xdr:rowOff>133350</xdr:rowOff>
    </xdr:from>
    <xdr:to>
      <xdr:col>18</xdr:col>
      <xdr:colOff>266700</xdr:colOff>
      <xdr:row>86</xdr:row>
      <xdr:rowOff>180975</xdr:rowOff>
    </xdr:to>
    <xdr:graphicFrame macro="">
      <xdr:nvGraphicFramePr>
        <xdr:cNvPr id="4" name="graficoVEEEgas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17</xdr:col>
      <xdr:colOff>590550</xdr:colOff>
      <xdr:row>32</xdr:row>
      <xdr:rowOff>85725</xdr:rowOff>
    </xdr:to>
    <xdr:graphicFrame macro="">
      <xdr:nvGraphicFramePr>
        <xdr:cNvPr id="39" name="graficoVELEnel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19</xdr:row>
      <xdr:rowOff>47626</xdr:rowOff>
    </xdr:from>
    <xdr:to>
      <xdr:col>12</xdr:col>
      <xdr:colOff>590550</xdr:colOff>
      <xdr:row>44</xdr:row>
      <xdr:rowOff>104776</xdr:rowOff>
    </xdr:to>
    <xdr:graphicFrame macro="">
      <xdr:nvGraphicFramePr>
        <xdr:cNvPr id="3" name="graficoCaudalNatural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125067</xdr:colOff>
      <xdr:row>54</xdr:row>
      <xdr:rowOff>9525</xdr:rowOff>
    </xdr:from>
    <xdr:to>
      <xdr:col>20</xdr:col>
      <xdr:colOff>250960</xdr:colOff>
      <xdr:row>78</xdr:row>
      <xdr:rowOff>142875</xdr:rowOff>
    </xdr:to>
    <xdr:graphicFrame macro="">
      <xdr:nvGraphicFramePr>
        <xdr:cNvPr id="3" name="graficoCaudalNatural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19049</xdr:colOff>
      <xdr:row>104</xdr:row>
      <xdr:rowOff>12802</xdr:rowOff>
    </xdr:from>
    <xdr:to>
      <xdr:col>20</xdr:col>
      <xdr:colOff>287216</xdr:colOff>
      <xdr:row>129</xdr:row>
      <xdr:rowOff>171449</xdr:rowOff>
    </xdr:to>
    <xdr:graphicFrame macro="">
      <xdr:nvGraphicFramePr>
        <xdr:cNvPr id="4" name="graficoCaudalNatural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20410</xdr:colOff>
      <xdr:row>164</xdr:row>
      <xdr:rowOff>21229</xdr:rowOff>
    </xdr:from>
    <xdr:to>
      <xdr:col>20</xdr:col>
      <xdr:colOff>298559</xdr:colOff>
      <xdr:row>189</xdr:row>
      <xdr:rowOff>85725</xdr:rowOff>
    </xdr:to>
    <xdr:graphicFrame macro="">
      <xdr:nvGraphicFramePr>
        <xdr:cNvPr id="5" name="graficoCaudalNatural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152399</xdr:colOff>
      <xdr:row>6</xdr:row>
      <xdr:rowOff>0</xdr:rowOff>
    </xdr:from>
    <xdr:to>
      <xdr:col>20</xdr:col>
      <xdr:colOff>171449</xdr:colOff>
      <xdr:row>31</xdr:row>
      <xdr:rowOff>57150</xdr:rowOff>
    </xdr:to>
    <xdr:graphicFrame macro="">
      <xdr:nvGraphicFramePr>
        <xdr:cNvPr id="9" name="graficoCaudalNatural1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28574</xdr:colOff>
      <xdr:row>12</xdr:row>
      <xdr:rowOff>152400</xdr:rowOff>
    </xdr:from>
    <xdr:to>
      <xdr:col>12</xdr:col>
      <xdr:colOff>285749</xdr:colOff>
      <xdr:row>24</xdr:row>
      <xdr:rowOff>0</xdr:rowOff>
    </xdr:to>
    <xdr:graphicFrame macro="">
      <xdr:nvGraphicFramePr>
        <xdr:cNvPr id="4" name="ChartNorte">
          <a:extLst>
            <a:ext uri="{FF2B5EF4-FFF2-40B4-BE49-F238E27FC236}">
              <a16:creationId xmlns:a16="http://schemas.microsoft.com/office/drawing/2014/main" id="{BC2DE8B7-94DA-4CE6-98C1-A35EB5AC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34</xdr:row>
      <xdr:rowOff>47624</xdr:rowOff>
    </xdr:from>
    <xdr:to>
      <xdr:col>12</xdr:col>
      <xdr:colOff>295275</xdr:colOff>
      <xdr:row>45</xdr:row>
      <xdr:rowOff>19049</xdr:rowOff>
    </xdr:to>
    <xdr:graphicFrame macro="">
      <xdr:nvGraphicFramePr>
        <xdr:cNvPr id="7" name="ChartCentro">
          <a:extLst>
            <a:ext uri="{FF2B5EF4-FFF2-40B4-BE49-F238E27FC236}">
              <a16:creationId xmlns:a16="http://schemas.microsoft.com/office/drawing/2014/main" id="{289E0366-1B6C-4A5A-A38E-F6B2E5579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38099</xdr:colOff>
      <xdr:row>55</xdr:row>
      <xdr:rowOff>28575</xdr:rowOff>
    </xdr:from>
    <xdr:to>
      <xdr:col>12</xdr:col>
      <xdr:colOff>276224</xdr:colOff>
      <xdr:row>66</xdr:row>
      <xdr:rowOff>28575</xdr:rowOff>
    </xdr:to>
    <xdr:graphicFrame macro="">
      <xdr:nvGraphicFramePr>
        <xdr:cNvPr id="8" name="ChartSur">
          <a:extLst>
            <a:ext uri="{FF2B5EF4-FFF2-40B4-BE49-F238E27FC236}">
              <a16:creationId xmlns:a16="http://schemas.microsoft.com/office/drawing/2014/main" id="{816EF31D-08DE-45E0-9603-2699CAD86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(S/./MWh)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S/./MWh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S/./MWh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4</xdr:col>
      <xdr:colOff>19050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590550</xdr:colOff>
      <xdr:row>44</xdr:row>
      <xdr:rowOff>133350</xdr:rowOff>
    </xdr:to>
    <xdr:graphicFrame macro="">
      <xdr:nvGraphicFramePr>
        <xdr:cNvPr id="5" name="grafic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17</xdr:col>
      <xdr:colOff>285750</xdr:colOff>
      <xdr:row>44</xdr:row>
      <xdr:rowOff>114300</xdr:rowOff>
    </xdr:to>
    <xdr:graphicFrame macro="">
      <xdr:nvGraphicFramePr>
        <xdr:cNvPr id="7" name="grafico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21248</xdr:colOff>
      <xdr:row>2</xdr:row>
      <xdr:rowOff>50547</xdr:rowOff>
    </xdr:from>
    <xdr:to>
      <xdr:col>11</xdr:col>
      <xdr:colOff>571500</xdr:colOff>
      <xdr:row>61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3B21A-F293-4846-BFD0-A1ADD67D3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997" r="608" b="2063"/>
        <a:stretch/>
      </xdr:blipFill>
      <xdr:spPr>
        <a:xfrm>
          <a:off x="21248" y="355347"/>
          <a:ext cx="6528548" cy="8709869"/>
        </a:xfrm>
        <a:prstGeom prst="rect">
          <a:avLst/>
        </a:prstGeom>
      </xdr:spPr>
    </xdr:pic>
    <xdr:clientData/>
  </xdr:twoCellAnchor>
  <xdr:twoCellAnchor>
    <xdr:from>
      <xdr:col>3</xdr:col>
      <xdr:colOff>414443</xdr:colOff>
      <xdr:row>21</xdr:row>
      <xdr:rowOff>130630</xdr:rowOff>
    </xdr:from>
    <xdr:to>
      <xdr:col>5</xdr:col>
      <xdr:colOff>272143</xdr:colOff>
      <xdr:row>24</xdr:row>
      <xdr:rowOff>99393</xdr:rowOff>
    </xdr:to>
    <xdr:sp macro="" textlink="'14. CMg'!Q12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029EC562-0CD3-4DD3-A221-C981FEE1F28B}"/>
            </a:ext>
          </a:extLst>
        </xdr:cNvPr>
        <xdr:cNvSpPr/>
      </xdr:nvSpPr>
      <xdr:spPr>
        <a:xfrm>
          <a:off x="2014643" y="3150055"/>
          <a:ext cx="924500" cy="397388"/>
        </a:xfrm>
        <a:prstGeom prst="wedgeRoundRectCallout">
          <a:avLst>
            <a:gd name="adj1" fmla="val -32348"/>
            <a:gd name="adj2" fmla="val 9102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7E1CF40-356C-4E94-B6A9-867846D3BD7A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CAJAMARCA 220
(34.98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442947</xdr:colOff>
      <xdr:row>18</xdr:row>
      <xdr:rowOff>141514</xdr:rowOff>
    </xdr:from>
    <xdr:to>
      <xdr:col>4</xdr:col>
      <xdr:colOff>370115</xdr:colOff>
      <xdr:row>21</xdr:row>
      <xdr:rowOff>80346</xdr:rowOff>
    </xdr:to>
    <xdr:sp macro="" textlink="'14. CMg'!Q9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DA843E2A-5DB3-485D-ABCA-37D6EB0FDF2A}"/>
            </a:ext>
          </a:extLst>
        </xdr:cNvPr>
        <xdr:cNvSpPr/>
      </xdr:nvSpPr>
      <xdr:spPr>
        <a:xfrm>
          <a:off x="1509747" y="2732314"/>
          <a:ext cx="993968" cy="367457"/>
        </a:xfrm>
        <a:prstGeom prst="wedgeRoundRectCallout">
          <a:avLst>
            <a:gd name="adj1" fmla="val -37274"/>
            <a:gd name="adj2" fmla="val 16064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66D6D9E-3BD5-4326-B4E6-0DC1D93B1C7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CHICLAYO 220
(35.92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361789</xdr:colOff>
      <xdr:row>29</xdr:row>
      <xdr:rowOff>63566</xdr:rowOff>
    </xdr:from>
    <xdr:to>
      <xdr:col>6</xdr:col>
      <xdr:colOff>320737</xdr:colOff>
      <xdr:row>31</xdr:row>
      <xdr:rowOff>114474</xdr:rowOff>
    </xdr:to>
    <xdr:sp macro="" textlink="'14. CMg'!Q11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EDF4ED26-2554-4F2B-8745-C3D5F9E27A70}"/>
            </a:ext>
          </a:extLst>
        </xdr:cNvPr>
        <xdr:cNvSpPr/>
      </xdr:nvSpPr>
      <xdr:spPr>
        <a:xfrm>
          <a:off x="2490134" y="4274273"/>
          <a:ext cx="1023120" cy="339942"/>
        </a:xfrm>
        <a:prstGeom prst="wedgeRoundRectCallout">
          <a:avLst>
            <a:gd name="adj1" fmla="val -78232"/>
            <a:gd name="adj2" fmla="val 4383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46898B7-E192-412F-9903-D567DBF3E95B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CHIMBOTE1 138
(35.07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89106</xdr:colOff>
      <xdr:row>14</xdr:row>
      <xdr:rowOff>100549</xdr:rowOff>
    </xdr:from>
    <xdr:to>
      <xdr:col>4</xdr:col>
      <xdr:colOff>83174</xdr:colOff>
      <xdr:row>17</xdr:row>
      <xdr:rowOff>65315</xdr:rowOff>
    </xdr:to>
    <xdr:sp macro="" textlink="'14. CMg'!Q8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95A74C7D-748F-46AE-A686-3B540D01F94C}"/>
            </a:ext>
          </a:extLst>
        </xdr:cNvPr>
        <xdr:cNvSpPr/>
      </xdr:nvSpPr>
      <xdr:spPr>
        <a:xfrm>
          <a:off x="1155906" y="2119849"/>
          <a:ext cx="1060868" cy="393391"/>
        </a:xfrm>
        <a:prstGeom prst="wedgeRoundRectCallout">
          <a:avLst>
            <a:gd name="adj1" fmla="val -34297"/>
            <a:gd name="adj2" fmla="val 12184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2404E234-3D67-454C-9A8B-32D8BB24E7E5}" type="TxLink">
            <a:rPr lang="en-US" sz="500" b="1" i="0" u="none" strike="noStrike">
              <a:solidFill>
                <a:sysClr val="windowText" lastClr="000000"/>
              </a:solidFill>
              <a:latin typeface="Arial"/>
              <a:ea typeface="+mn-ea"/>
              <a:cs typeface="Arial"/>
            </a:rPr>
            <a:pPr marL="0" indent="0" algn="ctr"/>
            <a:t>PIURA OESTE 220
 (36.76 USD/MWh)</a:t>
          </a:fld>
          <a:endParaRPr lang="es-PE" sz="500" b="1" i="0" u="none" strike="noStrike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338419</xdr:colOff>
      <xdr:row>50</xdr:row>
      <xdr:rowOff>159054</xdr:rowOff>
    </xdr:from>
    <xdr:to>
      <xdr:col>9</xdr:col>
      <xdr:colOff>295819</xdr:colOff>
      <xdr:row>53</xdr:row>
      <xdr:rowOff>42347</xdr:rowOff>
    </xdr:to>
    <xdr:sp macro="" textlink="'14. CMg'!Q28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A1773E5A-53A3-4596-A8C1-073930CD063A}"/>
            </a:ext>
          </a:extLst>
        </xdr:cNvPr>
        <xdr:cNvSpPr/>
      </xdr:nvSpPr>
      <xdr:spPr>
        <a:xfrm>
          <a:off x="4072219" y="7340904"/>
          <a:ext cx="1024200" cy="369068"/>
        </a:xfrm>
        <a:prstGeom prst="wedgeRoundRectCallout">
          <a:avLst>
            <a:gd name="adj1" fmla="val -33286"/>
            <a:gd name="adj2" fmla="val -143821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1E2D45-E3D8-4274-90E0-8C094445CB4F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COTARUSE 220
(34.42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168518</xdr:colOff>
      <xdr:row>39</xdr:row>
      <xdr:rowOff>98134</xdr:rowOff>
    </xdr:from>
    <xdr:to>
      <xdr:col>10</xdr:col>
      <xdr:colOff>172645</xdr:colOff>
      <xdr:row>42</xdr:row>
      <xdr:rowOff>64241</xdr:rowOff>
    </xdr:to>
    <xdr:sp macro="" textlink="'14. CMg'!Q27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F3A9A1C8-5133-40A4-B68F-1CF57D3A64A1}"/>
            </a:ext>
          </a:extLst>
        </xdr:cNvPr>
        <xdr:cNvSpPr/>
      </xdr:nvSpPr>
      <xdr:spPr>
        <a:xfrm>
          <a:off x="4435718" y="5689309"/>
          <a:ext cx="1070927" cy="394732"/>
        </a:xfrm>
        <a:prstGeom prst="wedgeRoundRectCallout">
          <a:avLst>
            <a:gd name="adj1" fmla="val -14617"/>
            <a:gd name="adj2" fmla="val 169676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0100685-F057-47BF-A5B9-1A921714D9E9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DOLORESPATA 138
(34.51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258871</xdr:colOff>
      <xdr:row>25</xdr:row>
      <xdr:rowOff>42153</xdr:rowOff>
    </xdr:from>
    <xdr:to>
      <xdr:col>6</xdr:col>
      <xdr:colOff>193164</xdr:colOff>
      <xdr:row>28</xdr:row>
      <xdr:rowOff>5710</xdr:rowOff>
    </xdr:to>
    <xdr:sp macro="" textlink="'14. CMg'!Q10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23B41A50-D874-4DEE-AF33-C739E31B4864}"/>
            </a:ext>
          </a:extLst>
        </xdr:cNvPr>
        <xdr:cNvSpPr/>
      </xdr:nvSpPr>
      <xdr:spPr>
        <a:xfrm>
          <a:off x="2392471" y="3633078"/>
          <a:ext cx="1001093" cy="392182"/>
        </a:xfrm>
        <a:prstGeom prst="wedgeRoundRectCallout">
          <a:avLst>
            <a:gd name="adj1" fmla="val -86585"/>
            <a:gd name="adj2" fmla="val 7080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B33F188-2918-4E0B-8DAC-A2FD117DB5F9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TRUJILLO 220
(35.42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49091</xdr:colOff>
      <xdr:row>54</xdr:row>
      <xdr:rowOff>16565</xdr:rowOff>
    </xdr:from>
    <xdr:to>
      <xdr:col>11</xdr:col>
      <xdr:colOff>350491</xdr:colOff>
      <xdr:row>56</xdr:row>
      <xdr:rowOff>97971</xdr:rowOff>
    </xdr:to>
    <xdr:sp macro="" textlink="'14. CMg'!Q24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2E1938D0-AEBA-4C99-A62D-B25B24BDD776}"/>
            </a:ext>
          </a:extLst>
        </xdr:cNvPr>
        <xdr:cNvSpPr/>
      </xdr:nvSpPr>
      <xdr:spPr>
        <a:xfrm>
          <a:off x="5383091" y="7846115"/>
          <a:ext cx="949100" cy="405256"/>
        </a:xfrm>
        <a:prstGeom prst="wedgeRoundRectCallout">
          <a:avLst>
            <a:gd name="adj1" fmla="val -37839"/>
            <a:gd name="adj2" fmla="val -11619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0E6FB04-3472-4316-8662-B0B1649E604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PUNO 138
(36.42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69468</xdr:colOff>
      <xdr:row>35</xdr:row>
      <xdr:rowOff>76200</xdr:rowOff>
    </xdr:from>
    <xdr:to>
      <xdr:col>5</xdr:col>
      <xdr:colOff>59415</xdr:colOff>
      <xdr:row>38</xdr:row>
      <xdr:rowOff>55645</xdr:rowOff>
    </xdr:to>
    <xdr:sp macro="" textlink="'14. CMg'!Q16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09D595F8-BC05-4423-9A78-BDDFA79A6BF0}"/>
            </a:ext>
          </a:extLst>
        </xdr:cNvPr>
        <xdr:cNvSpPr/>
      </xdr:nvSpPr>
      <xdr:spPr>
        <a:xfrm>
          <a:off x="1669668" y="5095875"/>
          <a:ext cx="1056747" cy="408070"/>
        </a:xfrm>
        <a:prstGeom prst="wedgeRoundRectCallout">
          <a:avLst>
            <a:gd name="adj1" fmla="val 60712"/>
            <a:gd name="adj2" fmla="val 13751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6AFCE0B-B59D-4E2C-8ADB-4D2C369A24A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CARABAYLLO 220
(34.28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234291</xdr:colOff>
      <xdr:row>54</xdr:row>
      <xdr:rowOff>122605</xdr:rowOff>
    </xdr:from>
    <xdr:to>
      <xdr:col>9</xdr:col>
      <xdr:colOff>122430</xdr:colOff>
      <xdr:row>57</xdr:row>
      <xdr:rowOff>48986</xdr:rowOff>
    </xdr:to>
    <xdr:sp macro="" textlink="'14. CMg'!Q25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2DF8AE30-E2EB-4A31-8616-AD07617F4D81}"/>
            </a:ext>
          </a:extLst>
        </xdr:cNvPr>
        <xdr:cNvSpPr/>
      </xdr:nvSpPr>
      <xdr:spPr>
        <a:xfrm>
          <a:off x="3968091" y="7952155"/>
          <a:ext cx="954939" cy="412156"/>
        </a:xfrm>
        <a:prstGeom prst="wedgeRoundRectCallout">
          <a:avLst>
            <a:gd name="adj1" fmla="val 52217"/>
            <a:gd name="adj2" fmla="val -7673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29AD388-EBCC-47F1-8C9C-077EDE45EC38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SOCABAYA 220
(35.9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213268</xdr:colOff>
      <xdr:row>41</xdr:row>
      <xdr:rowOff>82984</xdr:rowOff>
    </xdr:from>
    <xdr:to>
      <xdr:col>11</xdr:col>
      <xdr:colOff>556852</xdr:colOff>
      <xdr:row>44</xdr:row>
      <xdr:rowOff>40095</xdr:rowOff>
    </xdr:to>
    <xdr:sp macro="" textlink="'14. CMg'!Q29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42F417C9-693E-4C95-8D40-68C7432F72AE}"/>
            </a:ext>
          </a:extLst>
        </xdr:cNvPr>
        <xdr:cNvSpPr/>
      </xdr:nvSpPr>
      <xdr:spPr>
        <a:xfrm>
          <a:off x="5547268" y="5959909"/>
          <a:ext cx="991284" cy="385736"/>
        </a:xfrm>
        <a:prstGeom prst="wedgeRoundRectCallout">
          <a:avLst>
            <a:gd name="adj1" fmla="val -51607"/>
            <a:gd name="adj2" fmla="val 124167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BA942DF-CC98-4398-A246-12BCEA3322BA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 GABAN 138
(32.14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468086</xdr:colOff>
      <xdr:row>42</xdr:row>
      <xdr:rowOff>70812</xdr:rowOff>
    </xdr:from>
    <xdr:to>
      <xdr:col>5</xdr:col>
      <xdr:colOff>48986</xdr:colOff>
      <xdr:row>45</xdr:row>
      <xdr:rowOff>54428</xdr:rowOff>
    </xdr:to>
    <xdr:sp macro="" textlink="'14. CMg'!Q14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BC778162-632A-411E-ACD3-D7B973E3D418}"/>
            </a:ext>
          </a:extLst>
        </xdr:cNvPr>
        <xdr:cNvSpPr/>
      </xdr:nvSpPr>
      <xdr:spPr>
        <a:xfrm>
          <a:off x="1534886" y="6090612"/>
          <a:ext cx="1181100" cy="412241"/>
        </a:xfrm>
        <a:prstGeom prst="wedgeRoundRectCallout">
          <a:avLst>
            <a:gd name="adj1" fmla="val 71802"/>
            <a:gd name="adj2" fmla="val -8449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EEA806D-BFDC-493D-8C3F-2C38F43DC0EE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CHAVARRIA 220
(34.31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347226</xdr:colOff>
      <xdr:row>47</xdr:row>
      <xdr:rowOff>128091</xdr:rowOff>
    </xdr:from>
    <xdr:to>
      <xdr:col>7</xdr:col>
      <xdr:colOff>326427</xdr:colOff>
      <xdr:row>50</xdr:row>
      <xdr:rowOff>110750</xdr:rowOff>
    </xdr:to>
    <xdr:sp macro="" textlink="'14. CMg'!Q15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E1283F98-A8F5-49B6-9146-EB7A09542E1D}"/>
            </a:ext>
          </a:extLst>
        </xdr:cNvPr>
        <xdr:cNvSpPr/>
      </xdr:nvSpPr>
      <xdr:spPr>
        <a:xfrm>
          <a:off x="3014226" y="6862266"/>
          <a:ext cx="1046001" cy="430334"/>
        </a:xfrm>
        <a:prstGeom prst="wedgeRoundRectCallout">
          <a:avLst>
            <a:gd name="adj1" fmla="val -32067"/>
            <a:gd name="adj2" fmla="val -102154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80F4371-5239-48A0-A3CA-56E2F65826E5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INDEPENDENCIA 220
(33.19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246968</xdr:colOff>
      <xdr:row>34</xdr:row>
      <xdr:rowOff>67019</xdr:rowOff>
    </xdr:from>
    <xdr:to>
      <xdr:col>7</xdr:col>
      <xdr:colOff>156559</xdr:colOff>
      <xdr:row>36</xdr:row>
      <xdr:rowOff>115613</xdr:rowOff>
    </xdr:to>
    <xdr:sp macro="" textlink="'14. CMg'!Q20">
      <xdr:nvSpPr>
        <xdr:cNvPr id="16" name="Speech Bubble: Rectangle with Corners Rounded 15">
          <a:extLst>
            <a:ext uri="{FF2B5EF4-FFF2-40B4-BE49-F238E27FC236}">
              <a16:creationId xmlns:a16="http://schemas.microsoft.com/office/drawing/2014/main" id="{7206FF26-BF93-433F-88FB-5AB783A3A145}"/>
            </a:ext>
          </a:extLst>
        </xdr:cNvPr>
        <xdr:cNvSpPr/>
      </xdr:nvSpPr>
      <xdr:spPr>
        <a:xfrm>
          <a:off x="2913968" y="4943819"/>
          <a:ext cx="976391" cy="334344"/>
        </a:xfrm>
        <a:prstGeom prst="wedgeRoundRectCallout">
          <a:avLst>
            <a:gd name="adj1" fmla="val -25939"/>
            <a:gd name="adj2" fmla="val 106312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C9EC26E-DC97-46ED-A229-34890A5ED602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OROYA NUEVA 50
(32.21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517617</xdr:colOff>
      <xdr:row>48</xdr:row>
      <xdr:rowOff>106165</xdr:rowOff>
    </xdr:from>
    <xdr:to>
      <xdr:col>11</xdr:col>
      <xdr:colOff>375273</xdr:colOff>
      <xdr:row>51</xdr:row>
      <xdr:rowOff>34102</xdr:rowOff>
    </xdr:to>
    <xdr:sp macro="" textlink="'14. CMg'!Q23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C3914212-9AF9-471E-AC5E-1186595300EB}"/>
            </a:ext>
          </a:extLst>
        </xdr:cNvPr>
        <xdr:cNvSpPr/>
      </xdr:nvSpPr>
      <xdr:spPr>
        <a:xfrm>
          <a:off x="5318217" y="6983215"/>
          <a:ext cx="1038756" cy="394662"/>
        </a:xfrm>
        <a:prstGeom prst="wedgeRoundRectCallout">
          <a:avLst>
            <a:gd name="adj1" fmla="val -79222"/>
            <a:gd name="adj2" fmla="val -11405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D6F9CEB-F953-4424-868B-D0CA8E9F388D}" type="TxLink">
            <a:rPr lang="en-US" sz="500" b="1" i="0" u="none" strike="noStrike">
              <a:solidFill>
                <a:sysClr val="windowText" lastClr="000000"/>
              </a:solidFill>
              <a:effectLst/>
              <a:latin typeface="Arial"/>
              <a:cs typeface="Arial"/>
            </a:rPr>
            <a:pPr algn="ctr"/>
            <a:t>TINTAYA NUEVA 220
(36.8 USD/MWh)</a:t>
          </a:fld>
          <a:endParaRPr lang="es-PE" sz="6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234911</xdr:colOff>
      <xdr:row>38</xdr:row>
      <xdr:rowOff>30353</xdr:rowOff>
    </xdr:from>
    <xdr:to>
      <xdr:col>8</xdr:col>
      <xdr:colOff>143457</xdr:colOff>
      <xdr:row>41</xdr:row>
      <xdr:rowOff>34883</xdr:rowOff>
    </xdr:to>
    <xdr:sp macro="" textlink="'14. CMg'!Q19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1BA13E96-8321-4CA0-B048-E8BD5CC4D248}"/>
            </a:ext>
          </a:extLst>
        </xdr:cNvPr>
        <xdr:cNvSpPr/>
      </xdr:nvSpPr>
      <xdr:spPr>
        <a:xfrm>
          <a:off x="3435311" y="5478653"/>
          <a:ext cx="975346" cy="433155"/>
        </a:xfrm>
        <a:prstGeom prst="wedgeRoundRectCallout">
          <a:avLst>
            <a:gd name="adj1" fmla="val -76929"/>
            <a:gd name="adj2" fmla="val 673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681D19A-C981-4AE9-BE94-9DB6A51EC510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POMACOCHA 220
(32.53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407176</xdr:colOff>
      <xdr:row>41</xdr:row>
      <xdr:rowOff>118773</xdr:rowOff>
    </xdr:from>
    <xdr:to>
      <xdr:col>7</xdr:col>
      <xdr:colOff>428710</xdr:colOff>
      <xdr:row>44</xdr:row>
      <xdr:rowOff>76199</xdr:rowOff>
    </xdr:to>
    <xdr:sp macro="" textlink="'14. CMg'!Q18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CBFD5125-AE3A-4892-859B-7763C44D7797}"/>
            </a:ext>
          </a:extLst>
        </xdr:cNvPr>
        <xdr:cNvSpPr/>
      </xdr:nvSpPr>
      <xdr:spPr>
        <a:xfrm>
          <a:off x="3074176" y="5995698"/>
          <a:ext cx="1088334" cy="386051"/>
        </a:xfrm>
        <a:prstGeom prst="wedgeRoundRectCallout">
          <a:avLst>
            <a:gd name="adj1" fmla="val -69378"/>
            <a:gd name="adj2" fmla="val -58750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D71465E-7C2B-4B06-A531-14A7F145462F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 JUAN 220
(32.22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440872</xdr:colOff>
      <xdr:row>39</xdr:row>
      <xdr:rowOff>0</xdr:rowOff>
    </xdr:from>
    <xdr:to>
      <xdr:col>4</xdr:col>
      <xdr:colOff>321722</xdr:colOff>
      <xdr:row>41</xdr:row>
      <xdr:rowOff>101870</xdr:rowOff>
    </xdr:to>
    <xdr:sp macro="" textlink="'14. CMg'!Q17">
      <xdr:nvSpPr>
        <xdr:cNvPr id="20" name="Speech Bubble: Rectangle with Corners Rounded 19">
          <a:extLst>
            <a:ext uri="{FF2B5EF4-FFF2-40B4-BE49-F238E27FC236}">
              <a16:creationId xmlns:a16="http://schemas.microsoft.com/office/drawing/2014/main" id="{946F709B-94AC-4220-BE92-93CAC8600DCA}"/>
            </a:ext>
          </a:extLst>
        </xdr:cNvPr>
        <xdr:cNvSpPr/>
      </xdr:nvSpPr>
      <xdr:spPr>
        <a:xfrm>
          <a:off x="1507672" y="5591175"/>
          <a:ext cx="947650" cy="387620"/>
        </a:xfrm>
        <a:prstGeom prst="wedgeRoundRectCallout">
          <a:avLst>
            <a:gd name="adj1" fmla="val 90691"/>
            <a:gd name="adj2" fmla="val 31191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8437948-EF79-458F-8C96-D32F0F29881F}" type="TxLink">
            <a:rPr lang="en-US" sz="500" b="1" i="0" u="none" strike="noStrike">
              <a:solidFill>
                <a:sysClr val="windowText" lastClr="000000"/>
              </a:solidFill>
              <a:latin typeface="Arial"/>
              <a:cs typeface="Arial"/>
            </a:rPr>
            <a:pPr algn="ctr"/>
            <a:t>SANTA ROSA 220
(34.27 USD/MWh)</a:t>
          </a:fld>
          <a:endParaRPr lang="es-PE" sz="6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230658</xdr:colOff>
      <xdr:row>58</xdr:row>
      <xdr:rowOff>12464</xdr:rowOff>
    </xdr:from>
    <xdr:to>
      <xdr:col>10</xdr:col>
      <xdr:colOff>192558</xdr:colOff>
      <xdr:row>60</xdr:row>
      <xdr:rowOff>60708</xdr:rowOff>
    </xdr:to>
    <xdr:sp macro="" textlink="'14. CMg'!Q26">
      <xdr:nvSpPr>
        <xdr:cNvPr id="21" name="Speech Bubble: Rectangle with Corners Rounded 20">
          <a:extLst>
            <a:ext uri="{FF2B5EF4-FFF2-40B4-BE49-F238E27FC236}">
              <a16:creationId xmlns:a16="http://schemas.microsoft.com/office/drawing/2014/main" id="{74C6113D-BFCB-4BC0-ACFC-8E43FAF9FD55}"/>
            </a:ext>
          </a:extLst>
        </xdr:cNvPr>
        <xdr:cNvSpPr/>
      </xdr:nvSpPr>
      <xdr:spPr>
        <a:xfrm>
          <a:off x="4497858" y="8489714"/>
          <a:ext cx="1028700" cy="372094"/>
        </a:xfrm>
        <a:prstGeom prst="wedgeRoundRectCallout">
          <a:avLst>
            <a:gd name="adj1" fmla="val 14845"/>
            <a:gd name="adj2" fmla="val -135118"/>
            <a:gd name="adj3" fmla="val 1666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C28E20B-6C7E-496E-8F89-32B69CA3C867}" type="TxLink">
            <a:rPr lang="en-US" sz="500" b="1" i="0" u="none" strike="noStrike">
              <a:solidFill>
                <a:sysClr val="windowText" lastClr="000000"/>
              </a:solidFill>
              <a:effectLst/>
              <a:latin typeface="Arial"/>
              <a:cs typeface="Arial"/>
            </a:rPr>
            <a:pPr algn="ctr"/>
            <a:t>MOQUEGUA 138
(36.03 USD/MWh)</a:t>
          </a:fld>
          <a:endParaRPr lang="es-PE" sz="6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476250</xdr:colOff>
      <xdr:row>59</xdr:row>
      <xdr:rowOff>114300</xdr:rowOff>
    </xdr:to>
    <xdr:graphicFrame macro="">
      <xdr:nvGraphicFramePr>
        <xdr:cNvPr id="3" name="graficoHorasCongestion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5</xdr:col>
      <xdr:colOff>1047750</xdr:colOff>
      <xdr:row>33</xdr:row>
      <xdr:rowOff>0</xdr:rowOff>
    </xdr:to>
    <xdr:graphicFrame macro="">
      <xdr:nvGraphicFramePr>
        <xdr:cNvPr id="3" name="grafFallasPorCausa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11</xdr:col>
      <xdr:colOff>781050</xdr:colOff>
      <xdr:row>33</xdr:row>
      <xdr:rowOff>0</xdr:rowOff>
    </xdr:to>
    <xdr:graphicFrame macro="">
      <xdr:nvGraphicFramePr>
        <xdr:cNvPr id="4" name="grafFallasPorEquipo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11</xdr:col>
      <xdr:colOff>1028700</xdr:colOff>
      <xdr:row>53</xdr:row>
      <xdr:rowOff>0</xdr:rowOff>
    </xdr:to>
    <xdr:graphicFrame macro="">
      <xdr:nvGraphicFramePr>
        <xdr:cNvPr id="5" name="grafEnergiaAprox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0</xdr:rowOff>
    </xdr:from>
    <xdr:to>
      <xdr:col>10</xdr:col>
      <xdr:colOff>485775</xdr:colOff>
      <xdr:row>47</xdr:row>
      <xdr:rowOff>133350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144782A-A9A0-4F5C-B03E-A20001FED8F0}"/>
            </a:ext>
          </a:extLst>
        </xdr:cNvPr>
        <xdr:cNvSpPr txBox="1">
          <a:spLocks noChangeArrowheads="1"/>
        </xdr:cNvSpPr>
      </xdr:nvSpPr>
      <xdr:spPr bwMode="auto">
        <a:xfrm>
          <a:off x="28575" y="285750"/>
          <a:ext cx="5791200" cy="6581775"/>
        </a:xfrm>
        <a:prstGeom prst="rect">
          <a:avLst/>
        </a:prstGeom>
        <a:solidFill>
          <a:schemeClr val="bg1">
            <a:alpha val="50196"/>
          </a:schemeClr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lvl="1" algn="l">
            <a:lnSpc>
              <a:spcPct val="100000"/>
            </a:lnSpc>
            <a:spcAft>
              <a:spcPts val="0"/>
            </a:spcAft>
          </a:pPr>
          <a:r>
            <a:rPr lang="en-GB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Director Ejecutivo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n-US" sz="12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Ing. Leonardo Dejo Prado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endParaRPr lang="it-IT" sz="105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it-IT" sz="1100" b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Revisado y Aprobado</a:t>
          </a:r>
          <a:r>
            <a:rPr lang="it-IT" sz="1100" b="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 por:</a:t>
          </a:r>
          <a:endParaRPr lang="en-GB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s-PE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Sub Director de Gestión de la Información</a:t>
          </a:r>
        </a:p>
        <a:p>
          <a:pPr lvl="1" algn="l">
            <a:lnSpc>
              <a:spcPct val="100000"/>
            </a:lnSpc>
            <a:spcAft>
              <a:spcPts val="0"/>
            </a:spcAft>
          </a:pPr>
          <a:r>
            <a:rPr lang="en-US" sz="12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Ing. Jorge Izquierdo Ríos</a:t>
          </a: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endParaRPr lang="en-US" sz="1050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Elaborado por:</a:t>
          </a:r>
        </a:p>
        <a:p>
          <a:pPr marL="457200" lvl="1" indent="0" algn="l">
            <a:lnSpc>
              <a:spcPct val="100000"/>
            </a:lnSpc>
            <a:spcAft>
              <a:spcPts val="0"/>
            </a:spcAft>
          </a:pPr>
          <a:r>
            <a:rPr lang="en-US" sz="1200" b="1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Especialista Jr.</a:t>
          </a:r>
          <a:r>
            <a:rPr lang="en-US" sz="1200" b="1" baseline="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de Gestión de la Información</a:t>
          </a:r>
          <a:endParaRPr lang="en-US" sz="1200" b="1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Ing. </a:t>
          </a:r>
          <a:r>
            <a:rPr lang="es-PE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Ricardo Varas Barrios</a:t>
          </a:r>
          <a:endParaRPr lang="es-PE" sz="120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algn="l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ts val="1900"/>
            </a:lnSpc>
            <a:spcAft>
              <a:spcPts val="0"/>
            </a:spcAft>
          </a:pPr>
          <a:r>
            <a:rPr lang="en-GB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Contactos: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COES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Sub Dirección de Gestión de Información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Av. Los Conquistadores Nro 1144, piso 2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San Isidro - Lima 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s-PE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Perú</a:t>
          </a:r>
          <a:endParaRPr lang="en-GB" sz="1100"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lvl="1" algn="l">
            <a:lnSpc>
              <a:spcPts val="15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
            </a:t>
          </a:r>
          <a:r>
            <a:rPr lang="es-ES_tradnl" sz="110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+51 (1) </a:t>
          </a:r>
          <a:r>
            <a:rPr lang="es-PE" sz="110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611</a:t>
          </a:r>
          <a:r>
            <a:rPr lang="es-PE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 - 8585 </a:t>
          </a:r>
        </a:p>
        <a:p>
          <a:pPr lvl="1" algn="l">
            <a:lnSpc>
              <a:spcPts val="1500"/>
            </a:lnSpc>
            <a:spcAft>
              <a:spcPts val="0"/>
            </a:spcAft>
          </a:pPr>
          <a:r>
            <a:rPr lang="es-PE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Anexo: 6</a:t>
          </a:r>
          <a:r>
            <a:rPr lang="es-ES" sz="1100" baseline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55</a:t>
          </a:r>
          <a:endParaRPr lang="en-GB" sz="110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1400"/>
            </a:lnSpc>
            <a:spcAft>
              <a:spcPts val="0"/>
            </a:spcAft>
          </a:pPr>
          <a:r>
            <a:rPr lang="es-PE" sz="110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sgi</a:t>
          </a:r>
          <a:r>
            <a:rPr lang="en-GB" sz="110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@</a:t>
          </a:r>
          <a:r>
            <a:rPr lang="es-PE" sz="110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coes.org.pe </a:t>
          </a:r>
          <a:endParaRPr lang="en-GB" sz="1100" u="none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2000"/>
            </a:lnSpc>
            <a:spcAft>
              <a:spcPts val="0"/>
            </a:spcAft>
          </a:pPr>
          <a:r>
            <a:rPr lang="es-ES_tradnl" sz="1200" b="1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 </a:t>
          </a:r>
        </a:p>
        <a:p>
          <a:pPr lvl="1" algn="l">
            <a:lnSpc>
              <a:spcPts val="1900"/>
            </a:lnSpc>
            <a:spcAft>
              <a:spcPts val="0"/>
            </a:spcAft>
          </a:pPr>
          <a:endParaRPr lang="es-ES_tradnl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lvl="1" algn="l">
            <a:lnSpc>
              <a:spcPts val="1900"/>
            </a:lnSpc>
            <a:spcAft>
              <a:spcPts val="0"/>
            </a:spcAft>
          </a:pPr>
          <a:r>
            <a:rPr lang="es-ES_tradnl" sz="1100" b="0">
              <a:effectLst/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Atención al Cliente:</a:t>
          </a:r>
          <a:endParaRPr lang="en-GB" sz="1100" b="0">
            <a:effectLst/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+51 (1)611-8585 Anexo 620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i="0" u="none"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Suscripciones: http://www.coes.org.pe/Portal/publicaciones/suscripcion/index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050" b="0" u="sng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Este documento puede ser descargado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 desde:</a:t>
          </a:r>
        </a:p>
        <a:p>
          <a:pPr marL="457200" marR="0" lvl="1" indent="0" algn="l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effectLst/>
              <a:latin typeface="+mn-lt"/>
              <a:ea typeface="+mn-ea"/>
              <a:cs typeface="+mn-cs"/>
            </a:rPr>
            <a:t>
            </a:t>
          </a:r>
          <a:r>
            <a:rPr lang="en-GB" sz="1100">
              <a:effectLst/>
              <a:latin typeface="+mn-lt"/>
              <a:ea typeface="+mn-ea"/>
              <a:cs typeface="+mn-cs"/>
            </a:rPr>
            <a:t>http://www.coes.org.pe/Portal/PostOperacion/Informes/EvaluacionMensual </a:t>
          </a:r>
          <a:endParaRPr lang="es-PE">
            <a:effectLst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1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r>
            <a:rPr lang="en-GB" sz="11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Wingdings-Regular"/>
              <a:cs typeface="Arial" panose="020B0604020202020204" pitchFamily="34" charset="0"/>
            </a:rPr>
            <a:t>Puede visitar nuestros Indicadores BI, con data histórica del SEIN en:</a:t>
          </a:r>
        </a:p>
        <a:p>
          <a:pPr marL="457200" marR="0" lvl="1" indent="0" algn="l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effectLst/>
              <a:latin typeface="+mn-lt"/>
              <a:ea typeface="+mn-ea"/>
              <a:cs typeface="+mn-cs"/>
            </a:rPr>
            <a:t>https://www.coes.org.pe/Portal/portalinformacion/VisorPowerBI</a:t>
          </a:r>
        </a:p>
        <a:p>
          <a:pPr marL="457200" lvl="1" indent="0" algn="l">
            <a:lnSpc>
              <a:spcPts val="1400"/>
            </a:lnSpc>
            <a:spcAft>
              <a:spcPts val="0"/>
            </a:spcAft>
          </a:pPr>
          <a:endParaRPr lang="en-GB" sz="11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Wingdings-Regular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304800</xdr:colOff>
      <xdr:row>49</xdr:row>
      <xdr:rowOff>38100</xdr:rowOff>
    </xdr:from>
    <xdr:to>
      <xdr:col>7</xdr:col>
      <xdr:colOff>276225</xdr:colOff>
      <xdr:row>58</xdr:row>
      <xdr:rowOff>9525</xdr:rowOff>
    </xdr:to>
    <xdr:pic>
      <xdr:nvPicPr>
        <xdr:cNvPr id="3" name="Imagen 2" descr="Logotipo&#10;&#10;Descripción generada automáticamente">
          <a:extLst>
            <a:ext uri="{FF2B5EF4-FFF2-40B4-BE49-F238E27FC236}">
              <a16:creationId xmlns:a16="http://schemas.microsoft.com/office/drawing/2014/main" id="{7F843019-9E50-41BD-B5F6-F4A6C793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7058025"/>
          <a:ext cx="2641682" cy="1255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11</xdr:col>
      <xdr:colOff>1047750</xdr:colOff>
      <xdr:row>32</xdr:row>
      <xdr:rowOff>57150</xdr:rowOff>
    </xdr:to>
    <xdr:graphicFrame macro="">
      <xdr:nvGraphicFramePr>
        <xdr:cNvPr id="3" name="graficoIngresoOpSe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8</xdr:col>
      <xdr:colOff>781050</xdr:colOff>
      <xdr:row>86</xdr:row>
      <xdr:rowOff>161925</xdr:rowOff>
    </xdr:to>
    <xdr:graphicFrame macro="">
      <xdr:nvGraphicFramePr>
        <xdr:cNvPr id="4" name="graficoPotenciaIns">
          <a:extLst>
            <a:ext uri="{FF2B5EF4-FFF2-40B4-BE49-F238E27FC236}">
              <a16:creationId xmlns:a16="http://schemas.microsoft.com/office/drawing/2014/main" id="{2E5B08BA-DEB8-4B24-8664-F0A94FC3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0.19783</cdr:x>
      <cdr:y>0.02431</cdr:y>
    </cdr:from>
    <cdr:to>
      <cdr:x>0.79752</cdr:x>
      <cdr:y>0.11544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28875" y="80117"/>
          <a:ext cx="7362825" cy="300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s-PE" sz="1600" b="1">
            <a:latin typeface="+mn-lt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11</xdr:col>
      <xdr:colOff>476250</xdr:colOff>
      <xdr:row>42</xdr:row>
      <xdr:rowOff>152400</xdr:rowOff>
    </xdr:to>
    <xdr:graphicFrame macro="">
      <xdr:nvGraphicFramePr>
        <xdr:cNvPr id="3" name="graficoProdTipo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13</xdr:col>
      <xdr:colOff>9525</xdr:colOff>
      <xdr:row>62</xdr:row>
      <xdr:rowOff>180975</xdr:rowOff>
    </xdr:to>
    <xdr:graphicFrame macro="">
      <xdr:nvGraphicFramePr>
        <xdr:cNvPr id="3" name="graficoProdTipoRecurs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12</xdr:col>
      <xdr:colOff>676275</xdr:colOff>
      <xdr:row>35</xdr:row>
      <xdr:rowOff>9525</xdr:rowOff>
    </xdr:to>
    <xdr:graphicFrame macro="">
      <xdr:nvGraphicFramePr>
        <xdr:cNvPr id="3" name="graficoComProdRE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13</xdr:col>
      <xdr:colOff>38100</xdr:colOff>
      <xdr:row>69</xdr:row>
      <xdr:rowOff>0</xdr:rowOff>
    </xdr:to>
    <xdr:graphicFrame macro="">
      <xdr:nvGraphicFramePr>
        <xdr:cNvPr id="6" name="graficoParticipacionRE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5</xdr:col>
      <xdr:colOff>571500</xdr:colOff>
      <xdr:row>80</xdr:row>
      <xdr:rowOff>142875</xdr:rowOff>
    </xdr:to>
    <xdr:graphicFrame macro="">
      <xdr:nvGraphicFramePr>
        <xdr:cNvPr id="3" name="graficoCH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82</xdr:row>
      <xdr:rowOff>0</xdr:rowOff>
    </xdr:from>
    <xdr:to>
      <xdr:col>13</xdr:col>
      <xdr:colOff>76200</xdr:colOff>
      <xdr:row>96</xdr:row>
      <xdr:rowOff>104775</xdr:rowOff>
    </xdr:to>
    <xdr:graphicFrame macro="">
      <xdr:nvGraphicFramePr>
        <xdr:cNvPr id="4" name="graficoC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5</xdr:col>
      <xdr:colOff>561975</xdr:colOff>
      <xdr:row>96</xdr:row>
      <xdr:rowOff>95250</xdr:rowOff>
    </xdr:to>
    <xdr:graphicFrame macro="">
      <xdr:nvGraphicFramePr>
        <xdr:cNvPr id="5" name="graficoCS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13</xdr:col>
      <xdr:colOff>9525</xdr:colOff>
      <xdr:row>81</xdr:row>
      <xdr:rowOff>38100</xdr:rowOff>
    </xdr:to>
    <xdr:graphicFrame macro="">
      <xdr:nvGraphicFramePr>
        <xdr:cNvPr id="6" name="graficoC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13</xdr:col>
      <xdr:colOff>28575</xdr:colOff>
      <xdr:row>121</xdr:row>
      <xdr:rowOff>19050</xdr:rowOff>
    </xdr:to>
    <xdr:graphicFrame macro="">
      <xdr:nvGraphicFramePr>
        <xdr:cNvPr id="7" name="graficoFPAcumuladoRER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16</xdr:col>
      <xdr:colOff>409575</xdr:colOff>
      <xdr:row>59</xdr:row>
      <xdr:rowOff>9525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0.xml"/></Relationships>
</file>

<file path=xl/worksheets/_rels/sheet1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1.xml"/></Relationships>
</file>

<file path=xl/worksheets/_rels/sheet1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3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8A1A-DDDD-462C-A2AD-9B085EEEEB6F}">
  <sheetPr>
    <tabColor theme="4"/>
    <pageSetUpPr fitToPage="1"/>
  </sheetPr>
  <dimension ref="A7:I43"/>
  <sheetViews>
    <sheetView showGridLines="0" tabSelected="1" view="pageBreakPreview" zoomScale="115" zoomScaleNormal="100" zoomScaleSheetLayoutView="115" workbookViewId="0">
      <selection activeCell="N17" sqref="N17"/>
    </sheetView>
  </sheetViews>
  <sheetFormatPr baseColWidth="10" defaultColWidth="9.85546875" defaultRowHeight="11.25"/>
  <cols>
    <col min="1" max="1" width="8" customWidth="1" style="3"/>
    <col min="2" max="2" width="9.85546875" customWidth="1" style="3"/>
    <col min="3" max="3" width="9.85546875" customWidth="1" style="3"/>
    <col min="4" max="4" width="9.85546875" customWidth="1" style="3"/>
    <col min="5" max="5" width="9.85546875" customWidth="1" style="3"/>
    <col min="6" max="6" width="9.85546875" customWidth="1" style="3"/>
    <col min="7" max="7" width="9.85546875" customWidth="1" style="3"/>
    <col min="8" max="8" width="9.85546875" customWidth="1" style="3"/>
    <col min="9" max="9" width="9.85546875" customWidth="1" style="3"/>
    <col min="10" max="10" width="5.5703125" customWidth="1" style="3"/>
    <col min="11" max="11" width="9.85546875" customWidth="1" style="3"/>
    <col min="12" max="16384" width="9.85546875" customWidth="1" style="3"/>
  </cols>
  <sheetData>
    <row r="7" ht="15">
      <c r="B7" s="121" t="s">
        <v>0</v>
      </c>
    </row>
    <row r="8" ht="15">
      <c r="B8" s="121" t="s">
        <v>1</v>
      </c>
    </row>
    <row r="27" ht="23.25">
      <c r="I27" s="123" t="s">
        <v>2</v>
      </c>
    </row>
    <row r="43" ht="18.75">
      <c r="H43" s="122"/>
      <c r="I43" s="124" t="s">
        <v>3</v>
      </c>
    </row>
  </sheetData>
  <pageMargins left="0.7" right="0.7" top="0.75" bottom="0.75" header="0.3" footer="0.3"/>
  <pageSetup scale="98" fitToHeight="0" orientation="portrait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  <pageSetUpPr fitToPage="1"/>
  </sheetPr>
  <dimension ref="A1:AZ237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5.85546875" customWidth="1"/>
    <col min="4" max="4" width="12.85546875" customWidth="1"/>
    <col min="5" max="5" width="12.85546875" customWidth="1"/>
    <col min="6" max="6" width="12.7109375" customWidth="1"/>
    <col min="7" max="7" width="12.2851562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5703125" customWidth="1"/>
    <col min="13" max="13" width="12.5703125" customWidth="1"/>
    <col min="21" max="21" bestFit="1" width="11.85546875" customWidth="1"/>
  </cols>
  <sheetData>
    <row r="1" ht="58.5" customHeight="1">
      <c r="A1" s="300"/>
      <c r="B1" s="300"/>
      <c r="C1" s="300"/>
      <c r="D1" s="16" t="s">
        <v>38</v>
      </c>
    </row>
    <row r="2" ht="9.75" customHeight="1"/>
    <row r="3" ht="11.25" customHeight="1"/>
    <row r="4" ht="18.75">
      <c r="B4" s="13" t="s">
        <v>296</v>
      </c>
    </row>
    <row r="5"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</row>
    <row r="6" ht="15.75">
      <c r="C6" s="14" t="s">
        <v>297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ht="21.75" customHeight="1">
      <c r="C8" s="315" t="s">
        <v>107</v>
      </c>
      <c r="D8" s="428" t="s">
        <v>298</v>
      </c>
      <c r="E8" s="429"/>
      <c r="F8" s="430"/>
      <c r="G8" s="428" t="s">
        <v>109</v>
      </c>
      <c r="H8" s="430"/>
      <c r="I8" s="434" t="s">
        <v>299</v>
      </c>
      <c r="J8" s="435"/>
      <c r="K8" s="438"/>
      <c r="L8" s="320"/>
      <c r="M8" s="321"/>
      <c r="Y8" s="15"/>
      <c r="Z8" s="15"/>
      <c r="AA8" s="15"/>
      <c r="AB8" s="15" t="s">
        <v>119</v>
      </c>
      <c r="AC8" s="15" t="s">
        <v>117</v>
      </c>
      <c r="AD8" s="15" t="s">
        <v>116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ht="20.25" customHeight="1">
      <c r="C9" s="316"/>
      <c r="D9" s="431" t="s">
        <v>111</v>
      </c>
      <c r="E9" s="35" t="s">
        <v>112</v>
      </c>
      <c r="F9" s="431" t="s">
        <v>113</v>
      </c>
      <c r="G9" s="431" t="s">
        <v>114</v>
      </c>
      <c r="H9" s="432" t="s">
        <v>300</v>
      </c>
      <c r="I9" s="436" t="s">
        <v>116</v>
      </c>
      <c r="J9" s="97" t="s">
        <v>117</v>
      </c>
      <c r="K9" s="437" t="s">
        <v>138</v>
      </c>
      <c r="L9" s="98" t="s">
        <v>119</v>
      </c>
      <c r="M9" s="322" t="s">
        <v>139</v>
      </c>
      <c r="Y9" s="15"/>
      <c r="Z9" s="15"/>
      <c r="AA9" s="15" t="s">
        <v>121</v>
      </c>
      <c r="AB9" s="15">
        <v>3982.74374</v>
      </c>
      <c r="AC9" s="15">
        <v>4072.39944</v>
      </c>
      <c r="AD9" s="15">
        <v>1911.6963</v>
      </c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ht="21.75" customHeight="1">
      <c r="C10" s="316"/>
      <c r="D10" s="431" t="s">
        <v>301</v>
      </c>
      <c r="E10" s="35" t="s">
        <v>302</v>
      </c>
      <c r="F10" s="431" t="s">
        <v>303</v>
      </c>
      <c r="G10" s="431" t="s">
        <v>304</v>
      </c>
      <c r="H10" s="433"/>
      <c r="I10" s="436" t="s">
        <v>302</v>
      </c>
      <c r="J10" s="97" t="s">
        <v>304</v>
      </c>
      <c r="K10" s="439"/>
      <c r="L10" s="98" t="s">
        <v>305</v>
      </c>
      <c r="M10" s="323"/>
      <c r="Y10" s="15"/>
      <c r="Z10" s="15"/>
      <c r="AA10" s="15" t="s">
        <v>122</v>
      </c>
      <c r="AB10" s="15">
        <v>2912.0732</v>
      </c>
      <c r="AC10" s="15">
        <v>2343.59085</v>
      </c>
      <c r="AD10" s="15">
        <v>2997.87821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ht="22.5" customHeight="1">
      <c r="C11" s="316"/>
      <c r="D11" s="432" t="s">
        <v>306</v>
      </c>
      <c r="E11" s="55" t="s">
        <v>306</v>
      </c>
      <c r="F11" s="432" t="s">
        <v>306</v>
      </c>
      <c r="G11" s="432" t="s">
        <v>307</v>
      </c>
      <c r="H11" s="433"/>
      <c r="I11" s="437" t="s">
        <v>306</v>
      </c>
      <c r="J11" s="99" t="s">
        <v>307</v>
      </c>
      <c r="K11" s="439"/>
      <c r="L11" s="99" t="s">
        <v>308</v>
      </c>
      <c r="M11" s="323"/>
      <c r="Y11" s="15"/>
      <c r="Z11" s="15"/>
      <c r="AA11" s="15" t="s">
        <v>123</v>
      </c>
      <c r="AB11" s="15">
        <v>0</v>
      </c>
      <c r="AC11" s="15">
        <v>0</v>
      </c>
      <c r="AD11" s="15">
        <v>0</v>
      </c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>
      <c r="C12" s="415" t="s">
        <v>121</v>
      </c>
      <c r="D12" s="401">
        <v>3725.53378</v>
      </c>
      <c r="E12" s="381">
        <v>3982.74374</v>
      </c>
      <c r="F12" s="406">
        <v>1911.6963</v>
      </c>
      <c r="G12" s="401">
        <v>4072.39944</v>
      </c>
      <c r="H12" s="384">
        <v>-0.53057249708294818</v>
      </c>
      <c r="I12" s="401">
        <v>3982.74374</v>
      </c>
      <c r="J12" s="381">
        <v>4072.39944</v>
      </c>
      <c r="K12" s="384">
        <v>-0.02201544846494724</v>
      </c>
      <c r="L12" s="381">
        <v>4822.08948</v>
      </c>
      <c r="M12" s="384">
        <v>-0.15546995614855327</v>
      </c>
      <c r="Y12" s="15"/>
      <c r="Z12" s="15"/>
      <c r="AA12" s="15" t="s">
        <v>124</v>
      </c>
      <c r="AB12" s="15">
        <v>310.07578</v>
      </c>
      <c r="AC12" s="15">
        <v>352.20916</v>
      </c>
      <c r="AD12" s="15">
        <v>475.2052</v>
      </c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>
      <c r="C13" s="416" t="s">
        <v>122</v>
      </c>
      <c r="D13" s="402">
        <v>3611.95756</v>
      </c>
      <c r="E13" s="376">
        <v>2912.0732</v>
      </c>
      <c r="F13" s="407">
        <v>2997.87821</v>
      </c>
      <c r="G13" s="402">
        <v>2343.59085</v>
      </c>
      <c r="H13" s="385">
        <v>0.27918156447828768</v>
      </c>
      <c r="I13" s="402">
        <v>2912.0732</v>
      </c>
      <c r="J13" s="376">
        <v>2343.59085</v>
      </c>
      <c r="K13" s="385">
        <v>0.242568940734685</v>
      </c>
      <c r="L13" s="376">
        <v>1425.35879</v>
      </c>
      <c r="M13" s="385">
        <v>0.64421117436684128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>
      <c r="C14" s="416" t="s">
        <v>123</v>
      </c>
      <c r="D14" s="402">
        <v>0</v>
      </c>
      <c r="E14" s="376">
        <v>0</v>
      </c>
      <c r="F14" s="407">
        <v>0</v>
      </c>
      <c r="G14" s="402">
        <v>0</v>
      </c>
      <c r="H14" s="385"/>
      <c r="I14" s="402">
        <v>0</v>
      </c>
      <c r="J14" s="376">
        <v>0</v>
      </c>
      <c r="K14" s="385"/>
      <c r="L14" s="376">
        <v>0</v>
      </c>
      <c r="M14" s="38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>
      <c r="C15" s="416" t="s">
        <v>124</v>
      </c>
      <c r="D15" s="402">
        <v>245.87523</v>
      </c>
      <c r="E15" s="376">
        <v>310.07578</v>
      </c>
      <c r="F15" s="407">
        <v>475.2052</v>
      </c>
      <c r="G15" s="402">
        <v>352.20916</v>
      </c>
      <c r="H15" s="385">
        <v>0.34921306419174336</v>
      </c>
      <c r="I15" s="402">
        <v>310.07578</v>
      </c>
      <c r="J15" s="376">
        <v>352.20916</v>
      </c>
      <c r="K15" s="385">
        <v>-0.11962601994791959</v>
      </c>
      <c r="L15" s="376">
        <v>332.66159</v>
      </c>
      <c r="M15" s="385">
        <v>0.058761127186339732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>
      <c r="C16" s="417" t="s">
        <v>309</v>
      </c>
      <c r="D16" s="403">
        <v>7583.36657</v>
      </c>
      <c r="E16" s="378">
        <v>21608.4074</v>
      </c>
      <c r="F16" s="408">
        <v>13931.52435</v>
      </c>
      <c r="G16" s="403">
        <v>21983.81545</v>
      </c>
      <c r="H16" s="380">
        <v>-0.36628269184273926</v>
      </c>
      <c r="I16" s="403">
        <v>21608.4074</v>
      </c>
      <c r="J16" s="378">
        <v>21983.81545</v>
      </c>
      <c r="K16" s="380">
        <v>-0.017076564841704948</v>
      </c>
      <c r="L16" s="378">
        <v>19240.71114</v>
      </c>
      <c r="M16" s="380">
        <v>0.14256771956298908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</row>
    <row r="17">
      <c r="C17" s="416"/>
      <c r="D17" s="383"/>
      <c r="E17" s="375"/>
      <c r="F17" s="386"/>
      <c r="G17" s="383"/>
      <c r="H17" s="386"/>
      <c r="I17" s="383"/>
      <c r="J17" s="375"/>
      <c r="K17" s="386"/>
      <c r="L17" s="375"/>
      <c r="M17" s="38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</row>
    <row r="18">
      <c r="C18" s="416" t="s">
        <v>126</v>
      </c>
      <c r="D18" s="402">
        <v>0</v>
      </c>
      <c r="E18" s="376">
        <v>0</v>
      </c>
      <c r="F18" s="407">
        <v>0</v>
      </c>
      <c r="G18" s="402">
        <v>0</v>
      </c>
      <c r="H18" s="385"/>
      <c r="I18" s="402">
        <v>0</v>
      </c>
      <c r="J18" s="376">
        <v>0</v>
      </c>
      <c r="K18" s="385"/>
      <c r="L18" s="376">
        <v>0</v>
      </c>
      <c r="M18" s="38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>
      <c r="C19" s="416" t="s">
        <v>127</v>
      </c>
      <c r="D19" s="402">
        <v>0</v>
      </c>
      <c r="E19" s="376">
        <v>55.18588</v>
      </c>
      <c r="F19" s="407">
        <v>45.95024</v>
      </c>
      <c r="G19" s="402">
        <v>59.436</v>
      </c>
      <c r="H19" s="385">
        <v>-0.22689548421831887</v>
      </c>
      <c r="I19" s="402">
        <v>55.18588</v>
      </c>
      <c r="J19" s="376">
        <v>59.436</v>
      </c>
      <c r="K19" s="385">
        <v>-0.0715075038697086</v>
      </c>
      <c r="L19" s="376">
        <v>49.26304</v>
      </c>
      <c r="M19" s="385">
        <v>0.20650288735733727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</row>
    <row r="20">
      <c r="C20" s="416"/>
      <c r="D20" s="383"/>
      <c r="E20" s="375"/>
      <c r="F20" s="386"/>
      <c r="G20" s="383"/>
      <c r="H20" s="386"/>
      <c r="I20" s="383"/>
      <c r="J20" s="375"/>
      <c r="K20" s="386"/>
      <c r="L20" s="375"/>
      <c r="M20" s="38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1">
      <c r="C21" s="416" t="s">
        <v>128</v>
      </c>
      <c r="D21" s="402">
        <v>0</v>
      </c>
      <c r="E21" s="376">
        <v>-55.18588</v>
      </c>
      <c r="F21" s="407">
        <v>-45.95024</v>
      </c>
      <c r="G21" s="402">
        <v>-59.436</v>
      </c>
      <c r="H21" s="385">
        <v>-0.22689548421831887</v>
      </c>
      <c r="I21" s="402">
        <v>-55.18588</v>
      </c>
      <c r="J21" s="376">
        <v>-59.436</v>
      </c>
      <c r="K21" s="385">
        <v>-0.0715075038697086</v>
      </c>
      <c r="L21" s="376">
        <v>-49.26304</v>
      </c>
      <c r="M21" s="385">
        <v>0.20650288735733727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</row>
    <row r="22">
      <c r="C22" s="417" t="s">
        <v>310</v>
      </c>
      <c r="D22" s="403">
        <v>7583.36657</v>
      </c>
      <c r="E22" s="378">
        <v>21663.59328</v>
      </c>
      <c r="F22" s="408">
        <v>13977.47459</v>
      </c>
      <c r="G22" s="403">
        <v>22043.25145</v>
      </c>
      <c r="H22" s="380">
        <v>-0.36590685717555521</v>
      </c>
      <c r="I22" s="403">
        <v>21663.59328</v>
      </c>
      <c r="J22" s="378">
        <v>22043.25145</v>
      </c>
      <c r="K22" s="380">
        <v>-0.01722332891139796</v>
      </c>
      <c r="L22" s="378">
        <v>19289.97418</v>
      </c>
      <c r="M22" s="380">
        <v>0.14273099820188564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>
      <c r="C23" s="369" t="s">
        <v>311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</row>
    <row r="24"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>
      <c r="C25" s="440" t="s">
        <v>312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>
      <c r="C26" s="369" t="s">
        <v>313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</row>
    <row r="33"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</row>
    <row r="34"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</row>
    <row r="35"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</row>
    <row r="36"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</row>
    <row r="37"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</row>
    <row r="38"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</row>
    <row r="39"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</row>
    <row r="40"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</row>
    <row r="41"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</row>
    <row r="42"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</row>
    <row r="43"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</row>
    <row r="44"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</row>
    <row r="45"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</row>
    <row r="46"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</row>
    <row r="47"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</row>
    <row r="48"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</row>
    <row r="49"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</row>
    <row r="50"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</row>
    <row r="51"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</row>
    <row r="52"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</row>
    <row r="53">
      <c r="C53" s="369" t="s">
        <v>314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</row>
    <row r="54"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</row>
    <row r="55"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</row>
    <row r="56"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</row>
    <row r="57"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</row>
    <row r="58"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</row>
    <row r="59"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</row>
    <row r="60"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</row>
    <row r="61"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</row>
    <row r="62"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</row>
    <row r="63"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</row>
    <row r="64"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</row>
    <row r="65"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</row>
    <row r="66"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</row>
    <row r="67"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</row>
    <row r="68"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</row>
    <row r="69"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</row>
    <row r="70"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</row>
    <row r="71"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</row>
    <row r="72"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</row>
    <row r="73"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</row>
    <row r="74"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</row>
    <row r="75"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</row>
    <row r="76"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</row>
    <row r="77"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</row>
    <row r="78"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</row>
    <row r="79"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</row>
    <row r="80"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</row>
    <row r="81"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</row>
    <row r="82"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</row>
    <row r="83"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</row>
    <row r="84"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</row>
    <row r="85"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</row>
    <row r="86"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</row>
    <row r="87"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</row>
    <row r="88"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</row>
    <row r="89"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</row>
    <row r="90"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</row>
    <row r="91"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</row>
    <row r="92"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</row>
    <row r="93"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</row>
    <row r="94"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</row>
    <row r="95"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</row>
    <row r="96"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</row>
    <row r="97"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</row>
    <row r="98"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</row>
    <row r="99">
      <c r="S99" s="15"/>
      <c r="T99" s="15"/>
      <c r="U99" s="15"/>
      <c r="V99" s="15"/>
      <c r="W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</row>
    <row r="100">
      <c r="S100" s="15"/>
      <c r="T100" s="15" t="s">
        <v>315</v>
      </c>
      <c r="U100" s="15"/>
      <c r="V100" s="15"/>
      <c r="W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</row>
    <row r="101">
      <c r="S101" s="15"/>
      <c r="T101" s="107"/>
      <c r="U101" s="15"/>
      <c r="V101" s="108"/>
      <c r="W101" s="15"/>
      <c r="X101" s="106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</row>
    <row r="102">
      <c r="S102" s="15"/>
      <c r="T102" s="107"/>
      <c r="U102" s="15"/>
      <c r="V102" s="108"/>
      <c r="W102" s="15"/>
      <c r="X102" s="106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</row>
    <row r="103">
      <c r="S103" s="15"/>
      <c r="T103" s="107"/>
      <c r="U103" s="15"/>
      <c r="V103" s="108"/>
      <c r="W103" s="15"/>
      <c r="X103" s="106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</row>
    <row r="104">
      <c r="S104" s="15"/>
      <c r="T104" s="107"/>
      <c r="U104" s="15"/>
      <c r="V104" s="108"/>
      <c r="W104" s="15"/>
      <c r="X104" s="106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</row>
    <row r="105">
      <c r="S105" s="15"/>
      <c r="T105" s="107"/>
      <c r="U105" s="15"/>
      <c r="V105" s="108"/>
      <c r="W105" s="15"/>
      <c r="X105" s="106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</row>
    <row r="106">
      <c r="S106" s="15"/>
      <c r="T106" s="107"/>
      <c r="U106" s="15"/>
      <c r="V106" s="108"/>
      <c r="W106" s="15"/>
      <c r="X106" s="106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</row>
    <row r="107">
      <c r="S107" s="15"/>
      <c r="T107" s="107"/>
      <c r="U107" s="15"/>
      <c r="V107" s="108"/>
      <c r="W107" s="15"/>
      <c r="X107" s="106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</row>
    <row r="108">
      <c r="S108" s="15"/>
      <c r="T108" s="107"/>
      <c r="U108" s="15"/>
      <c r="V108" s="108"/>
      <c r="W108" s="15"/>
      <c r="X108" s="106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</row>
    <row r="109">
      <c r="S109" s="15"/>
      <c r="T109" s="107"/>
      <c r="U109" s="15"/>
      <c r="V109" s="108"/>
      <c r="W109" s="15"/>
      <c r="X109" s="106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</row>
    <row r="110">
      <c r="S110" s="15"/>
      <c r="T110" s="107"/>
      <c r="U110" s="15"/>
      <c r="V110" s="108"/>
      <c r="W110" s="15"/>
      <c r="X110" s="106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</row>
    <row r="111">
      <c r="S111" s="15"/>
      <c r="T111" s="107"/>
      <c r="U111" s="15"/>
      <c r="V111" s="108"/>
      <c r="W111" s="15"/>
      <c r="X111" s="106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</row>
    <row r="112">
      <c r="S112" s="15"/>
      <c r="T112" s="107"/>
      <c r="U112" s="15"/>
      <c r="V112" s="108"/>
      <c r="W112" s="15"/>
      <c r="X112" s="106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</row>
    <row r="113">
      <c r="S113" s="15"/>
      <c r="T113" s="107"/>
      <c r="U113" s="15"/>
      <c r="V113" s="108"/>
      <c r="W113" s="15"/>
      <c r="X113" s="106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</row>
    <row r="114">
      <c r="S114" s="15"/>
      <c r="T114" s="107"/>
      <c r="U114" s="15"/>
      <c r="V114" s="108"/>
      <c r="W114" s="15"/>
      <c r="X114" s="106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</row>
    <row r="115">
      <c r="S115" s="15"/>
      <c r="T115" s="107"/>
      <c r="U115" s="15"/>
      <c r="V115" s="108"/>
      <c r="W115" s="15"/>
      <c r="X115" s="106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</row>
    <row r="116">
      <c r="S116" s="15"/>
      <c r="T116" s="107"/>
      <c r="U116" s="15"/>
      <c r="V116" s="108"/>
      <c r="W116" s="15"/>
      <c r="X116" s="106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</row>
    <row r="117">
      <c r="S117" s="15"/>
      <c r="T117" s="107"/>
      <c r="U117" s="15"/>
      <c r="V117" s="108"/>
      <c r="W117" s="15"/>
      <c r="X117" s="106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</row>
    <row r="118">
      <c r="S118" s="15"/>
      <c r="T118" s="107"/>
      <c r="U118" s="15"/>
      <c r="V118" s="108"/>
      <c r="W118" s="15"/>
      <c r="X118" s="106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</row>
    <row r="119">
      <c r="S119" s="15"/>
      <c r="T119" s="15"/>
      <c r="U119" s="15"/>
      <c r="V119" s="15"/>
      <c r="W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</row>
    <row r="120">
      <c r="S120" s="15"/>
      <c r="T120" s="15"/>
      <c r="U120" s="15"/>
      <c r="V120" s="15"/>
      <c r="W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</row>
    <row r="121">
      <c r="S121" s="15"/>
      <c r="T121" s="15"/>
      <c r="U121" s="15"/>
      <c r="V121" s="15"/>
      <c r="W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</row>
    <row r="122">
      <c r="S122" s="15"/>
      <c r="T122" s="15"/>
      <c r="U122" s="15"/>
      <c r="V122" s="15"/>
      <c r="W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</row>
    <row r="123">
      <c r="S123" s="15"/>
      <c r="T123" s="15"/>
      <c r="U123" s="15"/>
      <c r="V123" s="15"/>
      <c r="W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</row>
    <row r="124">
      <c r="S124" s="15"/>
      <c r="T124" s="15"/>
      <c r="U124" s="15"/>
      <c r="V124" s="15"/>
      <c r="W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</row>
    <row r="125">
      <c r="S125" s="15"/>
      <c r="T125" s="15"/>
      <c r="U125" s="15"/>
      <c r="V125" s="15"/>
      <c r="W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</row>
    <row r="126">
      <c r="S126" s="15"/>
      <c r="T126" s="15"/>
      <c r="U126" s="15"/>
      <c r="V126" s="15"/>
      <c r="W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</row>
    <row r="127">
      <c r="S127" s="15"/>
      <c r="T127" s="15"/>
      <c r="U127" s="15"/>
      <c r="V127" s="15"/>
      <c r="W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</row>
    <row r="128">
      <c r="S128" s="15"/>
      <c r="T128" s="15"/>
      <c r="U128" s="15"/>
      <c r="V128" s="15"/>
      <c r="W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</row>
    <row r="129">
      <c r="S129" s="15"/>
      <c r="T129" s="15"/>
      <c r="U129" s="15"/>
      <c r="V129" s="15"/>
      <c r="W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</row>
    <row r="130">
      <c r="S130" s="15"/>
      <c r="T130" s="15"/>
      <c r="U130" s="15"/>
      <c r="V130" s="15"/>
      <c r="W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</row>
    <row r="131">
      <c r="S131" s="15"/>
      <c r="T131" s="15"/>
      <c r="U131" s="15"/>
      <c r="V131" s="15"/>
      <c r="W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</row>
    <row r="132">
      <c r="S132" s="15"/>
      <c r="T132" s="15"/>
      <c r="U132" s="15"/>
      <c r="V132" s="15"/>
      <c r="W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</row>
    <row r="133">
      <c r="S133" s="15"/>
      <c r="T133" s="15"/>
      <c r="U133" s="15"/>
      <c r="V133" s="15"/>
      <c r="W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</row>
    <row r="134">
      <c r="S134" s="15"/>
      <c r="T134" s="15"/>
      <c r="U134" s="15"/>
      <c r="V134" s="15"/>
      <c r="W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</row>
    <row r="135">
      <c r="S135" s="15"/>
      <c r="T135" s="15"/>
      <c r="U135" s="15"/>
      <c r="V135" s="15"/>
      <c r="W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</row>
    <row r="136">
      <c r="S136" s="15"/>
      <c r="T136" s="15"/>
      <c r="U136" s="15"/>
      <c r="V136" s="15"/>
      <c r="W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</row>
    <row r="137">
      <c r="S137" s="15"/>
      <c r="T137" s="15"/>
      <c r="U137" s="15"/>
      <c r="V137" s="15"/>
      <c r="W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</row>
    <row r="138">
      <c r="S138" s="15"/>
      <c r="T138" s="15"/>
      <c r="U138" s="15"/>
      <c r="V138" s="15"/>
      <c r="W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</row>
    <row r="139">
      <c r="S139" s="15"/>
      <c r="T139" s="15"/>
      <c r="U139" s="15"/>
      <c r="V139" s="15"/>
      <c r="W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</row>
    <row r="140">
      <c r="S140" s="15"/>
      <c r="T140" s="15"/>
      <c r="U140" s="15"/>
      <c r="V140" s="15"/>
      <c r="W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</row>
    <row r="141">
      <c r="S141" s="15"/>
      <c r="T141" s="15"/>
      <c r="U141" s="15"/>
      <c r="V141" s="15"/>
      <c r="W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</row>
    <row r="142">
      <c r="S142" s="15"/>
      <c r="T142" s="15"/>
      <c r="U142" s="15"/>
      <c r="V142" s="15"/>
      <c r="W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</row>
    <row r="143">
      <c r="S143" s="15"/>
      <c r="T143" s="15"/>
      <c r="U143" s="15"/>
      <c r="V143" s="15"/>
      <c r="W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</row>
    <row r="144">
      <c r="S144" s="15"/>
      <c r="T144" s="15"/>
      <c r="U144" s="15"/>
      <c r="V144" s="15"/>
      <c r="W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</row>
    <row r="145">
      <c r="S145" s="15"/>
      <c r="T145" s="15"/>
      <c r="U145" s="15"/>
      <c r="V145" s="15"/>
      <c r="W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</row>
    <row r="146">
      <c r="S146" s="15"/>
      <c r="T146" s="15"/>
      <c r="U146" s="15"/>
      <c r="V146" s="15"/>
      <c r="W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</row>
    <row r="147">
      <c r="S147" s="15"/>
      <c r="T147" s="15"/>
      <c r="U147" s="15"/>
      <c r="V147" s="15"/>
      <c r="W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</row>
    <row r="148">
      <c r="S148" s="15"/>
      <c r="T148" s="15"/>
      <c r="U148" s="15"/>
      <c r="V148" s="15"/>
      <c r="W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</row>
    <row r="149">
      <c r="S149" s="15"/>
      <c r="T149" s="15"/>
      <c r="U149" s="15"/>
      <c r="V149" s="15"/>
      <c r="W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</row>
    <row r="150">
      <c r="S150" s="15"/>
      <c r="T150" s="15"/>
      <c r="U150" s="15"/>
      <c r="V150" s="15"/>
      <c r="W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</row>
    <row r="151">
      <c r="S151" s="15"/>
      <c r="T151" s="15"/>
      <c r="U151" s="15"/>
      <c r="V151" s="15"/>
      <c r="W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</row>
    <row r="152">
      <c r="S152" s="15"/>
      <c r="T152" s="15"/>
      <c r="U152" s="15"/>
      <c r="V152" s="15"/>
      <c r="W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</row>
    <row r="153">
      <c r="S153" s="15"/>
      <c r="T153" s="15"/>
      <c r="U153" s="15"/>
      <c r="V153" s="15"/>
      <c r="W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</row>
    <row r="154">
      <c r="S154" s="15"/>
      <c r="T154" s="15"/>
      <c r="U154" s="15"/>
      <c r="V154" s="15"/>
      <c r="W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</row>
    <row r="155">
      <c r="S155" s="15"/>
      <c r="T155" s="15"/>
      <c r="U155" s="15"/>
      <c r="V155" s="15"/>
      <c r="W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</row>
    <row r="156">
      <c r="S156" s="15"/>
      <c r="T156" s="15"/>
      <c r="U156" s="15"/>
      <c r="V156" s="15"/>
      <c r="W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</row>
    <row r="157">
      <c r="S157" s="15"/>
      <c r="T157" s="15"/>
      <c r="U157" s="15"/>
      <c r="V157" s="15"/>
      <c r="W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</row>
    <row r="158">
      <c r="S158" s="15"/>
      <c r="T158" s="15"/>
      <c r="U158" s="15"/>
      <c r="V158" s="15"/>
      <c r="W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</row>
    <row r="159">
      <c r="S159" s="15"/>
      <c r="T159" s="15"/>
      <c r="U159" s="15"/>
      <c r="V159" s="15"/>
      <c r="W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</row>
    <row r="160">
      <c r="S160" s="15"/>
      <c r="T160" s="15"/>
      <c r="U160" s="15"/>
      <c r="V160" s="15"/>
      <c r="W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</row>
    <row r="161">
      <c r="S161" s="15"/>
      <c r="T161" s="15"/>
      <c r="U161" s="15"/>
      <c r="V161" s="15"/>
      <c r="W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</row>
    <row r="162">
      <c r="S162" s="15"/>
      <c r="T162" s="15"/>
      <c r="U162" s="15"/>
      <c r="V162" s="15"/>
      <c r="W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</row>
    <row r="163">
      <c r="S163" s="15"/>
      <c r="T163" s="15"/>
      <c r="U163" s="15"/>
      <c r="V163" s="15"/>
      <c r="W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</row>
    <row r="164">
      <c r="S164" s="15"/>
      <c r="T164" s="15"/>
      <c r="U164" s="15"/>
      <c r="V164" s="15"/>
      <c r="W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</row>
    <row r="165">
      <c r="S165" s="15"/>
      <c r="T165" s="15"/>
      <c r="U165" s="15"/>
      <c r="V165" s="15"/>
      <c r="W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</row>
    <row r="166">
      <c r="S166" s="15"/>
      <c r="T166" s="15"/>
      <c r="U166" s="15"/>
      <c r="V166" s="15"/>
      <c r="W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</row>
    <row r="167">
      <c r="S167" s="15"/>
      <c r="T167" s="15"/>
      <c r="U167" s="15"/>
      <c r="V167" s="15"/>
      <c r="W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</row>
    <row r="168">
      <c r="S168" s="15"/>
      <c r="T168" s="15"/>
      <c r="U168" s="15"/>
      <c r="V168" s="15"/>
      <c r="W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</row>
    <row r="169">
      <c r="S169" s="15"/>
      <c r="T169" s="15"/>
      <c r="U169" s="15"/>
      <c r="V169" s="15"/>
      <c r="W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</row>
    <row r="170">
      <c r="S170" s="15"/>
      <c r="T170" s="15"/>
      <c r="U170" s="15"/>
      <c r="V170" s="15"/>
      <c r="W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</row>
    <row r="171">
      <c r="S171" s="15"/>
      <c r="T171" s="15"/>
      <c r="U171" s="15"/>
      <c r="V171" s="15"/>
      <c r="W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</row>
    <row r="172">
      <c r="S172" s="15"/>
      <c r="T172" s="15"/>
      <c r="U172" s="15"/>
      <c r="V172" s="15"/>
      <c r="W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</row>
    <row r="173">
      <c r="S173" s="15"/>
      <c r="T173" s="15"/>
      <c r="U173" s="15"/>
      <c r="V173" s="15"/>
      <c r="W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</row>
    <row r="174">
      <c r="S174" s="15"/>
      <c r="T174" s="15"/>
      <c r="U174" s="15"/>
      <c r="V174" s="15"/>
      <c r="W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</row>
    <row r="175">
      <c r="S175" s="15"/>
      <c r="T175" s="15"/>
      <c r="U175" s="15"/>
      <c r="V175" s="15"/>
      <c r="W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</row>
    <row r="176">
      <c r="S176" s="15"/>
      <c r="T176" s="15"/>
      <c r="U176" s="15"/>
      <c r="V176" s="15"/>
      <c r="W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</row>
    <row r="177">
      <c r="S177" s="15"/>
      <c r="T177" s="15"/>
      <c r="U177" s="15"/>
      <c r="V177" s="15"/>
      <c r="W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</row>
    <row r="178">
      <c r="S178" s="15"/>
      <c r="T178" s="15"/>
      <c r="U178" s="15"/>
      <c r="V178" s="15"/>
      <c r="W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</row>
    <row r="179">
      <c r="S179" s="15"/>
      <c r="T179" s="15"/>
      <c r="U179" s="15"/>
      <c r="V179" s="15"/>
      <c r="W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</row>
    <row r="180">
      <c r="S180" s="15"/>
      <c r="T180" s="15"/>
      <c r="U180" s="15"/>
      <c r="V180" s="15"/>
      <c r="W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</row>
    <row r="181">
      <c r="S181" s="15"/>
      <c r="T181" s="15"/>
      <c r="U181" s="15"/>
      <c r="V181" s="15"/>
      <c r="W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</row>
    <row r="182">
      <c r="S182" s="15"/>
      <c r="T182" s="15"/>
      <c r="U182" s="15"/>
      <c r="V182" s="15"/>
      <c r="W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</row>
    <row r="183">
      <c r="S183" s="15"/>
      <c r="T183" s="15"/>
      <c r="U183" s="15"/>
      <c r="V183" s="15"/>
      <c r="W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</row>
    <row r="184">
      <c r="S184" s="15"/>
      <c r="T184" s="15"/>
      <c r="U184" s="15"/>
      <c r="V184" s="15"/>
      <c r="W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</row>
    <row r="185">
      <c r="S185" s="15"/>
      <c r="T185" s="15"/>
      <c r="U185" s="15"/>
      <c r="V185" s="15"/>
      <c r="W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</row>
    <row r="186">
      <c r="S186" s="15"/>
      <c r="T186" s="15"/>
      <c r="U186" s="15"/>
      <c r="V186" s="15"/>
      <c r="W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</row>
    <row r="187">
      <c r="S187" s="15"/>
      <c r="T187" s="15"/>
      <c r="U187" s="15"/>
      <c r="V187" s="15"/>
      <c r="W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</row>
    <row r="188">
      <c r="S188" s="15"/>
      <c r="T188" s="15"/>
      <c r="U188" s="15"/>
      <c r="V188" s="15"/>
      <c r="W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</row>
    <row r="189">
      <c r="S189" s="15"/>
      <c r="T189" s="15"/>
      <c r="U189" s="15"/>
      <c r="V189" s="15"/>
      <c r="W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</row>
    <row r="190">
      <c r="S190" s="15"/>
      <c r="T190" s="15"/>
      <c r="U190" s="15"/>
      <c r="V190" s="15"/>
      <c r="W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</row>
    <row r="191">
      <c r="S191" s="15"/>
      <c r="T191" s="15"/>
      <c r="U191" s="15"/>
      <c r="V191" s="15"/>
      <c r="W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</row>
    <row r="192">
      <c r="S192" s="15"/>
      <c r="T192" s="15"/>
      <c r="U192" s="15"/>
      <c r="V192" s="15"/>
      <c r="W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</row>
    <row r="193">
      <c r="S193" s="15"/>
      <c r="T193" s="15"/>
      <c r="U193" s="15"/>
      <c r="V193" s="15"/>
      <c r="W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</row>
    <row r="194">
      <c r="S194" s="15"/>
      <c r="T194" s="15"/>
      <c r="U194" s="15"/>
      <c r="V194" s="15"/>
      <c r="W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</row>
    <row r="195">
      <c r="S195" s="15"/>
      <c r="T195" s="15"/>
      <c r="U195" s="15"/>
      <c r="V195" s="15"/>
      <c r="W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</row>
    <row r="196">
      <c r="S196" s="15"/>
      <c r="T196" s="15"/>
      <c r="U196" s="15"/>
      <c r="V196" s="15"/>
      <c r="W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</row>
    <row r="197">
      <c r="S197" s="15"/>
      <c r="T197" s="15"/>
      <c r="U197" s="15"/>
      <c r="V197" s="15"/>
      <c r="W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</row>
    <row r="198">
      <c r="S198" s="15"/>
      <c r="T198" s="15"/>
      <c r="U198" s="15"/>
      <c r="V198" s="15"/>
      <c r="W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</row>
    <row r="199">
      <c r="S199" s="15"/>
      <c r="T199" s="15"/>
      <c r="U199" s="15"/>
      <c r="V199" s="15"/>
      <c r="W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</row>
    <row r="200">
      <c r="S200" s="15"/>
      <c r="T200" s="15"/>
      <c r="U200" s="15"/>
      <c r="V200" s="15"/>
      <c r="W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</row>
    <row r="201">
      <c r="S201" s="15"/>
      <c r="T201" s="15"/>
      <c r="U201" s="15"/>
      <c r="V201" s="15"/>
      <c r="W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</row>
    <row r="202">
      <c r="S202" s="15"/>
      <c r="T202" s="15"/>
      <c r="U202" s="15"/>
      <c r="V202" s="15"/>
      <c r="W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</row>
    <row r="203"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</row>
    <row r="204"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</row>
    <row r="205"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</row>
    <row r="206"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</row>
    <row r="207"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</row>
    <row r="208"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</row>
    <row r="209"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</row>
    <row r="210"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</row>
    <row r="211"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</row>
    <row r="212"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</row>
    <row r="213"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</row>
    <row r="214"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</row>
    <row r="215"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</row>
    <row r="216"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</row>
    <row r="217"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</row>
    <row r="218"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</row>
    <row r="219"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</row>
    <row r="220"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</row>
    <row r="221"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</row>
    <row r="222"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</row>
    <row r="223"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</row>
    <row r="224"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</row>
    <row r="225"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</row>
    <row r="226"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</row>
    <row r="227"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</row>
    <row r="228"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</row>
    <row r="229"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</row>
    <row r="230"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</row>
    <row r="231"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</row>
    <row r="232"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</row>
    <row r="233"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</row>
    <row r="234"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</row>
    <row r="235"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</row>
    <row r="236"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</row>
    <row r="237"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</row>
  </sheetData>
  <mergeCells>
    <mergeCell ref="A1:C1"/>
    <mergeCell ref="C8:C11"/>
    <mergeCell ref="D8:F8"/>
    <mergeCell ref="G8:H8"/>
    <mergeCell ref="I8:M8"/>
    <mergeCell ref="H9:H11"/>
    <mergeCell ref="K9:K11"/>
    <mergeCell ref="M9:M11"/>
  </mergeCells>
  <pageMargins left="0.7" right="0.7" top="0.75" bottom="0.75" header="0.3" footer="0.3"/>
  <pageSetup paperSize="9" scale="49" orientation="portrait" horizontalDpi="0" verticalDpi="0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  <pageSetUpPr fitToPage="1"/>
  </sheetPr>
  <dimension ref="A1:AI108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8.28515625" customWidth="1"/>
    <col min="4" max="4" width="12.85546875" customWidth="1"/>
    <col min="5" max="5" width="12.85546875" customWidth="1"/>
    <col min="6" max="6" width="12.85546875" customWidth="1"/>
  </cols>
  <sheetData>
    <row r="1" ht="58.5" customHeight="1">
      <c r="A1" s="300"/>
      <c r="B1" s="300"/>
      <c r="C1" s="300"/>
      <c r="D1" s="16" t="s">
        <v>38</v>
      </c>
    </row>
    <row r="2" ht="9.75" customHeight="1"/>
    <row r="3" ht="11.25" customHeight="1"/>
    <row r="4" ht="18.75">
      <c r="B4" s="13" t="s">
        <v>296</v>
      </c>
    </row>
    <row r="6" ht="15.75">
      <c r="C6" s="14" t="s">
        <v>316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ht="34.5" customHeight="1">
      <c r="C8" s="315" t="s">
        <v>317</v>
      </c>
      <c r="D8" s="317" t="s">
        <v>318</v>
      </c>
      <c r="E8" s="318"/>
      <c r="F8" s="319"/>
      <c r="Y8" s="15"/>
      <c r="Z8" s="15"/>
      <c r="AA8" s="15"/>
      <c r="AB8" s="15" t="s">
        <v>116</v>
      </c>
      <c r="AC8" s="15" t="s">
        <v>117</v>
      </c>
      <c r="AD8" s="15"/>
      <c r="AE8" s="15"/>
      <c r="AF8" s="15"/>
      <c r="AG8" s="15"/>
      <c r="AH8" s="15"/>
      <c r="AI8" s="15"/>
    </row>
    <row r="9" ht="23.25" customHeight="1">
      <c r="C9" s="316"/>
      <c r="D9" s="96" t="s">
        <v>116</v>
      </c>
      <c r="E9" s="96" t="s">
        <v>117</v>
      </c>
      <c r="F9" s="324" t="s">
        <v>115</v>
      </c>
      <c r="Y9" s="15"/>
      <c r="Z9" s="15"/>
      <c r="AA9" s="15" t="s">
        <v>244</v>
      </c>
      <c r="AB9" s="15">
        <v>1302.42742</v>
      </c>
      <c r="AC9" s="15">
        <v>1157.7</v>
      </c>
      <c r="AD9" s="15"/>
      <c r="AE9" s="15"/>
      <c r="AF9" s="15"/>
      <c r="AG9" s="15"/>
      <c r="AH9" s="15"/>
      <c r="AI9" s="15"/>
    </row>
    <row r="10" ht="26.25" customHeight="1">
      <c r="C10" s="316"/>
      <c r="D10" s="96" t="s">
        <v>303</v>
      </c>
      <c r="E10" s="96" t="s">
        <v>304</v>
      </c>
      <c r="F10" s="325"/>
      <c r="Y10" s="15"/>
      <c r="Z10" s="15"/>
      <c r="AA10" s="15" t="s">
        <v>242</v>
      </c>
      <c r="AB10" s="15">
        <v>1249.02239</v>
      </c>
      <c r="AC10" s="15">
        <v>657.13351</v>
      </c>
      <c r="AD10" s="15"/>
      <c r="AE10" s="15"/>
      <c r="AF10" s="15"/>
      <c r="AG10" s="15"/>
      <c r="AH10" s="15"/>
      <c r="AI10" s="15"/>
    </row>
    <row r="11" ht="27.75" customHeight="1">
      <c r="C11" s="316"/>
      <c r="D11" s="95" t="s">
        <v>306</v>
      </c>
      <c r="E11" s="95" t="s">
        <v>307</v>
      </c>
      <c r="F11" s="325"/>
      <c r="Y11" s="15"/>
      <c r="Z11" s="15"/>
      <c r="AA11" s="15" t="s">
        <v>233</v>
      </c>
      <c r="AB11" s="15">
        <v>837.62</v>
      </c>
      <c r="AC11" s="15">
        <v>847.189</v>
      </c>
      <c r="AD11" s="15"/>
      <c r="AE11" s="15"/>
      <c r="AF11" s="15"/>
      <c r="AG11" s="15"/>
      <c r="AH11" s="15"/>
      <c r="AI11" s="15"/>
    </row>
    <row r="12">
      <c r="C12" s="363" t="s">
        <v>244</v>
      </c>
      <c r="D12" s="421">
        <v>1302.42742</v>
      </c>
      <c r="E12" s="421">
        <v>1157.7</v>
      </c>
      <c r="F12" s="423">
        <v>0.12501288762200916</v>
      </c>
      <c r="Y12" s="15"/>
      <c r="Z12" s="15"/>
      <c r="AA12" s="15" t="s">
        <v>235</v>
      </c>
      <c r="AB12" s="15">
        <v>340.69183</v>
      </c>
      <c r="AC12" s="15">
        <v>376.84313</v>
      </c>
      <c r="AD12" s="15"/>
      <c r="AE12" s="15"/>
      <c r="AF12" s="15"/>
      <c r="AG12" s="15"/>
      <c r="AH12" s="15"/>
      <c r="AI12" s="15"/>
    </row>
    <row r="13">
      <c r="C13" s="363" t="s">
        <v>242</v>
      </c>
      <c r="D13" s="421">
        <v>1249.02239</v>
      </c>
      <c r="E13" s="421">
        <v>657.13351</v>
      </c>
      <c r="F13" s="423">
        <v>0.90071328123260674</v>
      </c>
      <c r="Y13" s="15"/>
      <c r="Z13" s="15"/>
      <c r="AA13" s="15" t="s">
        <v>237</v>
      </c>
      <c r="AB13" s="15">
        <v>328.73626</v>
      </c>
      <c r="AC13" s="15">
        <v>300.404</v>
      </c>
      <c r="AD13" s="15"/>
      <c r="AE13" s="15"/>
      <c r="AF13" s="15"/>
      <c r="AG13" s="15"/>
      <c r="AH13" s="15"/>
      <c r="AI13" s="15"/>
    </row>
    <row r="14">
      <c r="C14" s="363" t="s">
        <v>233</v>
      </c>
      <c r="D14" s="421">
        <v>837.62</v>
      </c>
      <c r="E14" s="421">
        <v>847.189</v>
      </c>
      <c r="F14" s="423">
        <v>-0.011295000289191668</v>
      </c>
      <c r="Y14" s="15"/>
      <c r="Z14" s="15"/>
      <c r="AA14" s="15" t="s">
        <v>251</v>
      </c>
      <c r="AB14" s="15">
        <v>284.48128</v>
      </c>
      <c r="AC14" s="15">
        <v>0</v>
      </c>
      <c r="AD14" s="15"/>
      <c r="AE14" s="15"/>
      <c r="AF14" s="15"/>
      <c r="AG14" s="15"/>
      <c r="AH14" s="15"/>
      <c r="AI14" s="15"/>
    </row>
    <row r="15">
      <c r="C15" s="363" t="s">
        <v>235</v>
      </c>
      <c r="D15" s="421">
        <v>340.69183</v>
      </c>
      <c r="E15" s="421">
        <v>376.84313</v>
      </c>
      <c r="F15" s="423">
        <v>-0.095931959805131653</v>
      </c>
      <c r="Y15" s="15"/>
      <c r="Z15" s="15"/>
      <c r="AA15" s="15" t="s">
        <v>240</v>
      </c>
      <c r="AB15" s="15">
        <v>161.637</v>
      </c>
      <c r="AC15" s="15">
        <v>162.665</v>
      </c>
      <c r="AD15" s="15"/>
      <c r="AE15" s="15"/>
      <c r="AF15" s="15"/>
      <c r="AG15" s="15"/>
      <c r="AH15" s="15"/>
      <c r="AI15" s="15"/>
    </row>
    <row r="16">
      <c r="C16" s="363" t="s">
        <v>237</v>
      </c>
      <c r="D16" s="421">
        <v>328.73626</v>
      </c>
      <c r="E16" s="421">
        <v>300.404</v>
      </c>
      <c r="F16" s="423">
        <v>0.09431385733878378</v>
      </c>
      <c r="Y16" s="15"/>
      <c r="Z16" s="15"/>
      <c r="AA16" s="15" t="s">
        <v>265</v>
      </c>
      <c r="AB16" s="15">
        <v>129.179</v>
      </c>
      <c r="AC16" s="15">
        <v>128.601</v>
      </c>
      <c r="AD16" s="15"/>
      <c r="AE16" s="15"/>
      <c r="AF16" s="15"/>
      <c r="AG16" s="15"/>
      <c r="AH16" s="15"/>
      <c r="AI16" s="15"/>
    </row>
    <row r="17">
      <c r="C17" s="363" t="s">
        <v>251</v>
      </c>
      <c r="D17" s="421">
        <v>284.48128</v>
      </c>
      <c r="E17" s="421">
        <v>0</v>
      </c>
      <c r="F17" s="423"/>
      <c r="Y17" s="15"/>
      <c r="Z17" s="15"/>
      <c r="AA17" s="15" t="s">
        <v>241</v>
      </c>
      <c r="AB17" s="15">
        <v>99.03834</v>
      </c>
      <c r="AC17" s="15">
        <v>107.588</v>
      </c>
      <c r="AD17" s="15"/>
      <c r="AE17" s="15"/>
      <c r="AF17" s="15"/>
      <c r="AG17" s="15"/>
      <c r="AH17" s="15"/>
      <c r="AI17" s="15"/>
    </row>
    <row r="18">
      <c r="C18" s="363" t="s">
        <v>240</v>
      </c>
      <c r="D18" s="421">
        <v>161.637</v>
      </c>
      <c r="E18" s="421">
        <v>162.665</v>
      </c>
      <c r="F18" s="423">
        <v>-0.0063197368825500264</v>
      </c>
      <c r="Y18" s="15"/>
      <c r="Z18" s="15"/>
      <c r="AA18" s="15" t="s">
        <v>258</v>
      </c>
      <c r="AB18" s="15">
        <v>93.20056</v>
      </c>
      <c r="AC18" s="15">
        <v>78.30512</v>
      </c>
      <c r="AD18" s="15"/>
      <c r="AE18" s="15"/>
      <c r="AF18" s="15"/>
      <c r="AG18" s="15"/>
      <c r="AH18" s="15"/>
      <c r="AI18" s="15"/>
    </row>
    <row r="19">
      <c r="C19" s="363" t="s">
        <v>265</v>
      </c>
      <c r="D19" s="421">
        <v>129.179</v>
      </c>
      <c r="E19" s="421">
        <v>128.601</v>
      </c>
      <c r="F19" s="423">
        <v>0.0044945218155379814</v>
      </c>
      <c r="Y19" s="15"/>
      <c r="Z19" s="15"/>
      <c r="AA19" s="15" t="s">
        <v>254</v>
      </c>
      <c r="AB19" s="15">
        <v>87.75933</v>
      </c>
      <c r="AC19" s="15">
        <v>91.3675</v>
      </c>
      <c r="AD19" s="15"/>
      <c r="AE19" s="15"/>
      <c r="AF19" s="15"/>
      <c r="AG19" s="15"/>
      <c r="AH19" s="15"/>
      <c r="AI19" s="15"/>
    </row>
    <row r="20">
      <c r="C20" s="363" t="s">
        <v>241</v>
      </c>
      <c r="D20" s="421">
        <v>99.03834</v>
      </c>
      <c r="E20" s="421">
        <v>107.588</v>
      </c>
      <c r="F20" s="423">
        <v>-0.079466669145257837</v>
      </c>
      <c r="Y20" s="15"/>
      <c r="Z20" s="15"/>
      <c r="AA20" s="15" t="s">
        <v>234</v>
      </c>
      <c r="AB20" s="15">
        <v>86.631</v>
      </c>
      <c r="AC20" s="15">
        <v>85.371</v>
      </c>
      <c r="AD20" s="15"/>
      <c r="AE20" s="15"/>
      <c r="AF20" s="15"/>
      <c r="AG20" s="15"/>
      <c r="AH20" s="15"/>
      <c r="AI20" s="15"/>
    </row>
    <row r="21">
      <c r="C21" s="363" t="s">
        <v>258</v>
      </c>
      <c r="D21" s="421">
        <v>93.20056</v>
      </c>
      <c r="E21" s="421">
        <v>78.30512</v>
      </c>
      <c r="F21" s="423">
        <v>0.19022306587359808</v>
      </c>
      <c r="Y21" s="15"/>
      <c r="Z21" s="15"/>
      <c r="AA21" s="15" t="s">
        <v>239</v>
      </c>
      <c r="AB21" s="15">
        <v>84.57</v>
      </c>
      <c r="AC21" s="15">
        <v>107.631</v>
      </c>
      <c r="AD21" s="15"/>
      <c r="AE21" s="15"/>
      <c r="AF21" s="15"/>
      <c r="AG21" s="15"/>
      <c r="AH21" s="15"/>
      <c r="AI21" s="15"/>
    </row>
    <row r="22">
      <c r="C22" s="363" t="s">
        <v>254</v>
      </c>
      <c r="D22" s="421">
        <v>87.75933</v>
      </c>
      <c r="E22" s="421">
        <v>91.3675</v>
      </c>
      <c r="F22" s="423">
        <v>-0.039490737953867629</v>
      </c>
      <c r="Y22" s="15"/>
      <c r="Z22" s="15"/>
      <c r="AA22" s="15" t="s">
        <v>266</v>
      </c>
      <c r="AB22" s="15">
        <v>35.28</v>
      </c>
      <c r="AC22" s="15">
        <v>53.19102</v>
      </c>
      <c r="AD22" s="15"/>
      <c r="AE22" s="15"/>
      <c r="AF22" s="15"/>
      <c r="AG22" s="15"/>
      <c r="AH22" s="15"/>
      <c r="AI22" s="15"/>
    </row>
    <row r="23">
      <c r="C23" s="363" t="s">
        <v>234</v>
      </c>
      <c r="D23" s="421">
        <v>86.631</v>
      </c>
      <c r="E23" s="421">
        <v>85.371</v>
      </c>
      <c r="F23" s="423">
        <v>0.014759110236497171</v>
      </c>
      <c r="Y23" s="15"/>
      <c r="Z23" s="15"/>
      <c r="AA23" s="15" t="s">
        <v>245</v>
      </c>
      <c r="AB23" s="15">
        <v>32.83295</v>
      </c>
      <c r="AC23" s="15">
        <v>40.07588</v>
      </c>
      <c r="AD23" s="15"/>
      <c r="AE23" s="15"/>
      <c r="AF23" s="15"/>
      <c r="AG23" s="15"/>
      <c r="AH23" s="15"/>
      <c r="AI23" s="15"/>
    </row>
    <row r="24">
      <c r="C24" s="363" t="s">
        <v>239</v>
      </c>
      <c r="D24" s="421">
        <v>84.57</v>
      </c>
      <c r="E24" s="421">
        <v>107.631</v>
      </c>
      <c r="F24" s="423">
        <v>-0.21425983220447642</v>
      </c>
      <c r="Y24" s="15"/>
      <c r="Z24" s="15"/>
      <c r="AA24" s="15" t="s">
        <v>83</v>
      </c>
      <c r="AB24" s="15">
        <v>28.33528</v>
      </c>
      <c r="AC24" s="15">
        <v>25.5269</v>
      </c>
      <c r="AD24" s="15"/>
      <c r="AE24" s="15"/>
      <c r="AF24" s="15"/>
      <c r="AG24" s="15"/>
      <c r="AH24" s="15"/>
      <c r="AI24" s="15"/>
    </row>
    <row r="25">
      <c r="C25" s="363" t="s">
        <v>266</v>
      </c>
      <c r="D25" s="421">
        <v>35.28</v>
      </c>
      <c r="E25" s="421">
        <v>53.19102</v>
      </c>
      <c r="F25" s="423">
        <v>-0.33673014730681983</v>
      </c>
      <c r="Y25" s="15"/>
      <c r="Z25" s="15"/>
      <c r="AA25" s="15" t="s">
        <v>252</v>
      </c>
      <c r="AB25" s="15">
        <v>27.87547</v>
      </c>
      <c r="AC25" s="15">
        <v>30.05836</v>
      </c>
      <c r="AD25" s="15"/>
      <c r="AE25" s="15"/>
      <c r="AF25" s="15"/>
      <c r="AG25" s="15"/>
      <c r="AH25" s="15"/>
      <c r="AI25" s="15"/>
    </row>
    <row r="26">
      <c r="C26" s="363" t="s">
        <v>245</v>
      </c>
      <c r="D26" s="421">
        <v>32.83295</v>
      </c>
      <c r="E26" s="421">
        <v>40.07588</v>
      </c>
      <c r="F26" s="423">
        <v>-0.18073040442280991</v>
      </c>
      <c r="Y26" s="15"/>
      <c r="Z26" s="15"/>
      <c r="AA26" s="15" t="s">
        <v>270</v>
      </c>
      <c r="AB26" s="15">
        <v>22.92826</v>
      </c>
      <c r="AC26" s="15">
        <v>15.7848</v>
      </c>
      <c r="AD26" s="15"/>
      <c r="AE26" s="15"/>
      <c r="AF26" s="15"/>
      <c r="AG26" s="15"/>
      <c r="AH26" s="15"/>
      <c r="AI26" s="15"/>
    </row>
    <row r="27">
      <c r="C27" s="363" t="s">
        <v>83</v>
      </c>
      <c r="D27" s="421">
        <v>28.33528</v>
      </c>
      <c r="E27" s="421">
        <v>25.5269</v>
      </c>
      <c r="F27" s="423">
        <v>0.11001649240605009</v>
      </c>
      <c r="Y27" s="15"/>
      <c r="Z27" s="15"/>
      <c r="AA27" s="15" t="s">
        <v>267</v>
      </c>
      <c r="AB27" s="15">
        <v>20.12583</v>
      </c>
      <c r="AC27" s="15">
        <v>20.198</v>
      </c>
      <c r="AD27" s="15"/>
      <c r="AE27" s="15"/>
      <c r="AF27" s="15"/>
      <c r="AG27" s="15"/>
      <c r="AH27" s="15"/>
      <c r="AI27" s="15"/>
    </row>
    <row r="28">
      <c r="C28" s="363" t="s">
        <v>252</v>
      </c>
      <c r="D28" s="421">
        <v>27.87547</v>
      </c>
      <c r="E28" s="421">
        <v>30.05836</v>
      </c>
      <c r="F28" s="423">
        <v>-0.072621726534647935</v>
      </c>
      <c r="Y28" s="15"/>
      <c r="Z28" s="15"/>
      <c r="AA28" s="15" t="s">
        <v>260</v>
      </c>
      <c r="AB28" s="15">
        <v>19.94757</v>
      </c>
      <c r="AC28" s="15">
        <v>19.97899</v>
      </c>
      <c r="AD28" s="15"/>
      <c r="AE28" s="15"/>
      <c r="AF28" s="15"/>
      <c r="AG28" s="15"/>
      <c r="AH28" s="15"/>
      <c r="AI28" s="15"/>
    </row>
    <row r="29">
      <c r="C29" s="363" t="s">
        <v>270</v>
      </c>
      <c r="D29" s="421">
        <v>22.92826</v>
      </c>
      <c r="E29" s="421">
        <v>15.7848</v>
      </c>
      <c r="F29" s="423">
        <v>0.45255308904769143</v>
      </c>
      <c r="Y29" s="15"/>
      <c r="Z29" s="15"/>
      <c r="AA29" s="15" t="s">
        <v>262</v>
      </c>
      <c r="AB29" s="15">
        <v>19.94147</v>
      </c>
      <c r="AC29" s="15">
        <v>10.00463</v>
      </c>
      <c r="AD29" s="15"/>
      <c r="AE29" s="15"/>
      <c r="AF29" s="15"/>
      <c r="AG29" s="15"/>
      <c r="AH29" s="15"/>
      <c r="AI29" s="15"/>
    </row>
    <row r="30">
      <c r="C30" s="363" t="s">
        <v>267</v>
      </c>
      <c r="D30" s="421">
        <v>20.12583</v>
      </c>
      <c r="E30" s="421">
        <v>20.198</v>
      </c>
      <c r="F30" s="423">
        <v>-0.0035731260520843649</v>
      </c>
      <c r="Y30" s="15"/>
      <c r="Z30" s="15"/>
      <c r="AA30" s="15" t="s">
        <v>263</v>
      </c>
      <c r="AB30" s="15">
        <v>19.8569</v>
      </c>
      <c r="AC30" s="15">
        <v>19.8679</v>
      </c>
      <c r="AD30" s="15"/>
      <c r="AE30" s="15"/>
      <c r="AF30" s="15"/>
      <c r="AG30" s="15"/>
      <c r="AH30" s="15"/>
      <c r="AI30" s="15"/>
    </row>
    <row r="31">
      <c r="C31" s="363" t="s">
        <v>260</v>
      </c>
      <c r="D31" s="421">
        <v>19.94757</v>
      </c>
      <c r="E31" s="421">
        <v>19.97899</v>
      </c>
      <c r="F31" s="423">
        <v>-0.0015726520710005862</v>
      </c>
      <c r="Y31" s="15"/>
      <c r="Z31" s="15"/>
      <c r="AA31" s="15" t="s">
        <v>264</v>
      </c>
      <c r="AB31" s="15">
        <v>18.507</v>
      </c>
      <c r="AC31" s="15">
        <v>18.26711</v>
      </c>
      <c r="AD31" s="15"/>
      <c r="AE31" s="15"/>
      <c r="AF31" s="15"/>
      <c r="AG31" s="15"/>
      <c r="AH31" s="15"/>
      <c r="AI31" s="15"/>
    </row>
    <row r="32">
      <c r="C32" s="363" t="s">
        <v>262</v>
      </c>
      <c r="D32" s="421">
        <v>19.94147</v>
      </c>
      <c r="E32" s="421">
        <v>10.00463</v>
      </c>
      <c r="F32" s="423">
        <v>0.99322413722446512</v>
      </c>
      <c r="Y32" s="15"/>
      <c r="Z32" s="15"/>
      <c r="AA32" s="15" t="s">
        <v>246</v>
      </c>
      <c r="AB32" s="15">
        <v>13.77241</v>
      </c>
      <c r="AC32" s="15">
        <v>0</v>
      </c>
      <c r="AD32" s="15"/>
      <c r="AE32" s="15"/>
      <c r="AF32" s="15"/>
      <c r="AG32" s="15"/>
      <c r="AH32" s="15"/>
      <c r="AI32" s="15"/>
    </row>
    <row r="33">
      <c r="C33" s="363" t="s">
        <v>263</v>
      </c>
      <c r="D33" s="421">
        <v>19.8569</v>
      </c>
      <c r="E33" s="421">
        <v>19.8679</v>
      </c>
      <c r="F33" s="423">
        <v>-0.00055365690384992874</v>
      </c>
      <c r="Y33" s="15"/>
      <c r="Z33" s="15"/>
      <c r="AA33" s="15" t="s">
        <v>269</v>
      </c>
      <c r="AB33" s="15">
        <v>10.0625</v>
      </c>
      <c r="AC33" s="15">
        <v>7.48115</v>
      </c>
      <c r="AD33" s="15"/>
      <c r="AE33" s="15"/>
      <c r="AF33" s="15"/>
      <c r="AG33" s="15"/>
      <c r="AH33" s="15"/>
      <c r="AI33" s="15"/>
    </row>
    <row r="34">
      <c r="C34" s="363" t="s">
        <v>264</v>
      </c>
      <c r="D34" s="421">
        <v>18.507</v>
      </c>
      <c r="E34" s="421">
        <v>18.26711</v>
      </c>
      <c r="F34" s="423">
        <v>0.013132345510592535</v>
      </c>
      <c r="Y34" s="15"/>
      <c r="Z34" s="15"/>
      <c r="AA34" s="15" t="s">
        <v>256</v>
      </c>
      <c r="AB34" s="15">
        <v>6.4371</v>
      </c>
      <c r="AC34" s="15">
        <v>375.00044</v>
      </c>
      <c r="AD34" s="15"/>
      <c r="AE34" s="15"/>
      <c r="AF34" s="15"/>
      <c r="AG34" s="15"/>
      <c r="AH34" s="15"/>
      <c r="AI34" s="15"/>
    </row>
    <row r="35">
      <c r="C35" s="363" t="s">
        <v>246</v>
      </c>
      <c r="D35" s="421">
        <v>13.77241</v>
      </c>
      <c r="E35" s="421">
        <v>0</v>
      </c>
      <c r="F35" s="423"/>
      <c r="Y35" s="15"/>
      <c r="Z35" s="15"/>
      <c r="AA35" s="15" t="s">
        <v>272</v>
      </c>
      <c r="AB35" s="15">
        <v>5.78562</v>
      </c>
      <c r="AC35" s="15">
        <v>17.44158</v>
      </c>
      <c r="AD35" s="15"/>
      <c r="AE35" s="15"/>
      <c r="AF35" s="15"/>
      <c r="AG35" s="15"/>
      <c r="AH35" s="15"/>
      <c r="AI35" s="15"/>
    </row>
    <row r="36">
      <c r="C36" s="363" t="s">
        <v>269</v>
      </c>
      <c r="D36" s="421">
        <v>10.0625</v>
      </c>
      <c r="E36" s="421">
        <v>7.48115</v>
      </c>
      <c r="F36" s="423">
        <v>0.345047218676273</v>
      </c>
      <c r="Y36" s="15"/>
      <c r="Z36" s="15"/>
      <c r="AA36" s="15" t="s">
        <v>268</v>
      </c>
      <c r="AB36" s="15">
        <v>5.32775</v>
      </c>
      <c r="AC36" s="15">
        <v>6.84936</v>
      </c>
      <c r="AD36" s="15"/>
      <c r="AE36" s="15"/>
      <c r="AF36" s="15"/>
      <c r="AG36" s="15"/>
      <c r="AH36" s="15"/>
      <c r="AI36" s="15"/>
    </row>
    <row r="37">
      <c r="C37" s="363" t="s">
        <v>256</v>
      </c>
      <c r="D37" s="421">
        <v>6.4371</v>
      </c>
      <c r="E37" s="421">
        <v>375.00044</v>
      </c>
      <c r="F37" s="423">
        <v>-0.98283442014094713</v>
      </c>
      <c r="Y37" s="15"/>
      <c r="Z37" s="15"/>
      <c r="AA37" s="15" t="s">
        <v>247</v>
      </c>
      <c r="AB37" s="15">
        <v>3.68864</v>
      </c>
      <c r="AC37" s="15">
        <v>1.828</v>
      </c>
      <c r="AD37" s="15"/>
      <c r="AE37" s="15"/>
      <c r="AF37" s="15"/>
      <c r="AG37" s="15"/>
      <c r="AH37" s="15"/>
      <c r="AI37" s="15"/>
    </row>
    <row r="38">
      <c r="C38" s="363" t="s">
        <v>272</v>
      </c>
      <c r="D38" s="421">
        <v>5.78562</v>
      </c>
      <c r="E38" s="421">
        <v>17.44158</v>
      </c>
      <c r="F38" s="423">
        <v>-0.66828578603543942</v>
      </c>
      <c r="Y38" s="15"/>
      <c r="Z38" s="15"/>
      <c r="AA38" s="15" t="s">
        <v>250</v>
      </c>
      <c r="AB38" s="15">
        <v>3.526</v>
      </c>
      <c r="AC38" s="15">
        <v>3.664</v>
      </c>
      <c r="AD38" s="15"/>
      <c r="AE38" s="15"/>
      <c r="AF38" s="15"/>
      <c r="AG38" s="15"/>
      <c r="AH38" s="15"/>
      <c r="AI38" s="15"/>
    </row>
    <row r="39">
      <c r="C39" s="363" t="s">
        <v>268</v>
      </c>
      <c r="D39" s="421">
        <v>5.32775</v>
      </c>
      <c r="E39" s="421">
        <v>6.84936</v>
      </c>
      <c r="F39" s="423">
        <v>-0.22215360267236647</v>
      </c>
      <c r="Y39" s="15"/>
      <c r="Z39" s="15"/>
      <c r="AA39" s="15" t="s">
        <v>253</v>
      </c>
      <c r="AB39" s="15">
        <v>2.84616</v>
      </c>
      <c r="AC39" s="15">
        <v>3.03862</v>
      </c>
      <c r="AD39" s="15"/>
      <c r="AE39" s="15"/>
      <c r="AF39" s="15"/>
      <c r="AG39" s="15"/>
      <c r="AH39" s="15"/>
      <c r="AI39" s="15"/>
    </row>
    <row r="40">
      <c r="C40" s="363" t="s">
        <v>247</v>
      </c>
      <c r="D40" s="421">
        <v>3.68864</v>
      </c>
      <c r="E40" s="421">
        <v>1.828</v>
      </c>
      <c r="F40" s="423">
        <v>1.017855579868709</v>
      </c>
      <c r="Y40" s="15"/>
      <c r="Z40" s="15"/>
      <c r="AA40" s="15" t="s">
        <v>271</v>
      </c>
      <c r="AB40" s="15">
        <v>2.17869</v>
      </c>
      <c r="AC40" s="15">
        <v>12.2678</v>
      </c>
      <c r="AD40" s="15"/>
      <c r="AE40" s="15"/>
      <c r="AF40" s="15"/>
      <c r="AG40" s="15"/>
      <c r="AH40" s="15"/>
      <c r="AI40" s="15"/>
    </row>
    <row r="41">
      <c r="C41" s="363" t="s">
        <v>250</v>
      </c>
      <c r="D41" s="421">
        <v>3.526</v>
      </c>
      <c r="E41" s="421">
        <v>3.664</v>
      </c>
      <c r="F41" s="423">
        <v>-0.037663755458515288</v>
      </c>
      <c r="Y41" s="15"/>
      <c r="Z41" s="15"/>
      <c r="AA41" s="15" t="s">
        <v>248</v>
      </c>
      <c r="AB41" s="15">
        <v>0.5297</v>
      </c>
      <c r="AC41" s="15">
        <v>0</v>
      </c>
      <c r="AD41" s="15"/>
      <c r="AE41" s="15"/>
      <c r="AF41" s="15"/>
      <c r="AG41" s="15"/>
      <c r="AH41" s="15"/>
      <c r="AI41" s="15"/>
    </row>
    <row r="42">
      <c r="C42" s="363" t="s">
        <v>253</v>
      </c>
      <c r="D42" s="421">
        <v>2.84616</v>
      </c>
      <c r="E42" s="421">
        <v>3.03862</v>
      </c>
      <c r="F42" s="423">
        <v>-0.063337962627771818</v>
      </c>
      <c r="Y42" s="15"/>
      <c r="Z42" s="15"/>
      <c r="AA42" s="15" t="s">
        <v>249</v>
      </c>
      <c r="AB42" s="15">
        <v>0</v>
      </c>
      <c r="AC42" s="15">
        <v>0</v>
      </c>
      <c r="AD42" s="15"/>
      <c r="AE42" s="15"/>
      <c r="AF42" s="15"/>
      <c r="AG42" s="15"/>
      <c r="AH42" s="15"/>
      <c r="AI42" s="15"/>
    </row>
    <row r="43">
      <c r="C43" s="363" t="s">
        <v>271</v>
      </c>
      <c r="D43" s="421">
        <v>2.17869</v>
      </c>
      <c r="E43" s="421">
        <v>12.2678</v>
      </c>
      <c r="F43" s="423">
        <v>-0.82240581033274107</v>
      </c>
      <c r="Y43" s="15"/>
      <c r="Z43" s="15"/>
      <c r="AA43" s="15" t="s">
        <v>273</v>
      </c>
      <c r="AB43" s="15">
        <v>0</v>
      </c>
      <c r="AC43" s="15">
        <v>0</v>
      </c>
      <c r="AD43" s="15"/>
      <c r="AE43" s="15"/>
      <c r="AF43" s="15"/>
      <c r="AG43" s="15"/>
      <c r="AH43" s="15"/>
      <c r="AI43" s="15"/>
    </row>
    <row r="44">
      <c r="C44" s="363" t="s">
        <v>248</v>
      </c>
      <c r="D44" s="421">
        <v>0.5297</v>
      </c>
      <c r="E44" s="421">
        <v>0</v>
      </c>
      <c r="F44" s="423"/>
      <c r="Y44" s="15"/>
      <c r="Z44" s="15"/>
      <c r="AA44" s="15" t="s">
        <v>243</v>
      </c>
      <c r="AB44" s="15">
        <v>0</v>
      </c>
      <c r="AC44" s="15">
        <v>19.08199</v>
      </c>
      <c r="AD44" s="15"/>
      <c r="AE44" s="15"/>
      <c r="AF44" s="15"/>
      <c r="AG44" s="15"/>
      <c r="AH44" s="15"/>
      <c r="AI44" s="15"/>
    </row>
    <row r="45">
      <c r="C45" s="363" t="s">
        <v>249</v>
      </c>
      <c r="D45" s="421">
        <v>0</v>
      </c>
      <c r="E45" s="421">
        <v>0</v>
      </c>
      <c r="F45" s="423"/>
      <c r="Y45" s="15"/>
      <c r="Z45" s="15"/>
      <c r="AA45" s="15" t="s">
        <v>261</v>
      </c>
      <c r="AB45" s="15">
        <v>0</v>
      </c>
      <c r="AC45" s="15">
        <v>0</v>
      </c>
      <c r="AD45" s="15"/>
      <c r="AE45" s="15"/>
      <c r="AF45" s="15"/>
      <c r="AG45" s="15"/>
      <c r="AH45" s="15"/>
      <c r="AI45" s="15"/>
    </row>
    <row r="46">
      <c r="C46" s="363" t="s">
        <v>273</v>
      </c>
      <c r="D46" s="421">
        <v>0</v>
      </c>
      <c r="E46" s="421">
        <v>0</v>
      </c>
      <c r="F46" s="423"/>
      <c r="Y46" s="15"/>
      <c r="Z46" s="15"/>
      <c r="AA46" s="15" t="s">
        <v>257</v>
      </c>
      <c r="AB46" s="15">
        <v>0</v>
      </c>
      <c r="AC46" s="15">
        <v>0</v>
      </c>
      <c r="AD46" s="15"/>
      <c r="AE46" s="15"/>
      <c r="AF46" s="15"/>
      <c r="AG46" s="15"/>
      <c r="AH46" s="15"/>
      <c r="AI46" s="15"/>
    </row>
    <row r="47">
      <c r="C47" s="363" t="s">
        <v>243</v>
      </c>
      <c r="D47" s="421">
        <v>0</v>
      </c>
      <c r="E47" s="421">
        <v>19.08199</v>
      </c>
      <c r="F47" s="423">
        <v>-1</v>
      </c>
      <c r="Y47" s="15"/>
      <c r="Z47" s="15"/>
      <c r="AA47" s="15" t="s">
        <v>255</v>
      </c>
      <c r="AB47" s="15">
        <v>0</v>
      </c>
      <c r="AC47" s="15">
        <v>0</v>
      </c>
      <c r="AD47" s="15"/>
      <c r="AE47" s="15"/>
      <c r="AF47" s="15"/>
      <c r="AG47" s="15"/>
      <c r="AH47" s="15"/>
      <c r="AI47" s="15"/>
    </row>
    <row r="48">
      <c r="C48" s="363" t="s">
        <v>261</v>
      </c>
      <c r="D48" s="421">
        <v>0</v>
      </c>
      <c r="E48" s="421">
        <v>0</v>
      </c>
      <c r="F48" s="423"/>
      <c r="Y48" s="15"/>
      <c r="Z48" s="15"/>
      <c r="AA48" s="15" t="s">
        <v>259</v>
      </c>
      <c r="AB48" s="15">
        <v>0</v>
      </c>
      <c r="AC48" s="15">
        <v>0</v>
      </c>
      <c r="AD48" s="15"/>
      <c r="AE48" s="15"/>
      <c r="AF48" s="15"/>
      <c r="AG48" s="15"/>
      <c r="AH48" s="15"/>
      <c r="AI48" s="15"/>
    </row>
    <row r="49">
      <c r="C49" s="363" t="s">
        <v>257</v>
      </c>
      <c r="D49" s="421">
        <v>0</v>
      </c>
      <c r="E49" s="421">
        <v>0</v>
      </c>
      <c r="F49" s="423"/>
      <c r="Y49" s="15"/>
      <c r="Z49" s="15"/>
      <c r="AA49" s="15" t="s">
        <v>236</v>
      </c>
      <c r="AB49" s="15">
        <v>0</v>
      </c>
      <c r="AC49" s="15">
        <v>0</v>
      </c>
      <c r="AD49" s="15"/>
      <c r="AE49" s="15"/>
      <c r="AF49" s="15"/>
      <c r="AG49" s="15"/>
      <c r="AH49" s="15"/>
      <c r="AI49" s="15"/>
    </row>
    <row r="50">
      <c r="C50" s="363" t="s">
        <v>255</v>
      </c>
      <c r="D50" s="421">
        <v>0</v>
      </c>
      <c r="E50" s="421">
        <v>0</v>
      </c>
      <c r="F50" s="423"/>
      <c r="Y50" s="15"/>
      <c r="Z50" s="15"/>
      <c r="AA50" s="15" t="s">
        <v>238</v>
      </c>
      <c r="AB50" s="15">
        <v>0</v>
      </c>
      <c r="AC50" s="15">
        <v>0</v>
      </c>
      <c r="AD50" s="15"/>
      <c r="AE50" s="15"/>
      <c r="AF50" s="15"/>
      <c r="AG50" s="15"/>
      <c r="AH50" s="15"/>
      <c r="AI50" s="15"/>
    </row>
    <row r="51">
      <c r="C51" s="363" t="s">
        <v>259</v>
      </c>
      <c r="D51" s="421">
        <v>0</v>
      </c>
      <c r="E51" s="421">
        <v>0</v>
      </c>
      <c r="F51" s="423"/>
      <c r="Y51" s="15"/>
      <c r="Z51" s="15"/>
      <c r="AA51" s="15" t="s">
        <v>279</v>
      </c>
      <c r="AB51" s="15"/>
      <c r="AC51" s="15">
        <v>13.68138</v>
      </c>
      <c r="AD51" s="15"/>
      <c r="AE51" s="15"/>
      <c r="AF51" s="15"/>
      <c r="AG51" s="15"/>
      <c r="AH51" s="15"/>
      <c r="AI51" s="15"/>
    </row>
    <row r="52">
      <c r="C52" s="363" t="s">
        <v>236</v>
      </c>
      <c r="D52" s="421">
        <v>0</v>
      </c>
      <c r="E52" s="421">
        <v>0</v>
      </c>
      <c r="F52" s="423"/>
      <c r="Y52" s="15"/>
      <c r="Z52" s="15"/>
      <c r="AA52" s="15" t="s">
        <v>284</v>
      </c>
      <c r="AB52" s="15"/>
      <c r="AC52" s="15">
        <v>189.1017</v>
      </c>
      <c r="AD52" s="15"/>
      <c r="AE52" s="15"/>
      <c r="AF52" s="15"/>
      <c r="AG52" s="15"/>
      <c r="AH52" s="15"/>
      <c r="AI52" s="15"/>
    </row>
    <row r="53">
      <c r="C53" s="363" t="s">
        <v>238</v>
      </c>
      <c r="D53" s="421">
        <v>0</v>
      </c>
      <c r="E53" s="421">
        <v>0</v>
      </c>
      <c r="F53" s="423"/>
      <c r="Y53" s="15"/>
      <c r="Z53" s="15"/>
      <c r="AA53" s="15" t="s">
        <v>281</v>
      </c>
      <c r="AB53" s="15"/>
      <c r="AC53" s="15">
        <v>3.01373</v>
      </c>
      <c r="AD53" s="15"/>
      <c r="AE53" s="15"/>
      <c r="AF53" s="15"/>
      <c r="AG53" s="15"/>
      <c r="AH53" s="15"/>
      <c r="AI53" s="15"/>
    </row>
    <row r="54">
      <c r="C54" s="363" t="s">
        <v>279</v>
      </c>
      <c r="D54" s="421"/>
      <c r="E54" s="421">
        <v>13.68138</v>
      </c>
      <c r="F54" s="423"/>
      <c r="Y54" s="15"/>
      <c r="Z54" s="15"/>
      <c r="AA54" s="15" t="s">
        <v>275</v>
      </c>
      <c r="AB54" s="15"/>
      <c r="AC54" s="15">
        <v>115.54943</v>
      </c>
      <c r="AD54" s="15"/>
      <c r="AE54" s="15"/>
      <c r="AF54" s="15"/>
      <c r="AG54" s="15"/>
      <c r="AH54" s="15"/>
      <c r="AI54" s="15"/>
    </row>
    <row r="55">
      <c r="C55" s="363" t="s">
        <v>284</v>
      </c>
      <c r="D55" s="421"/>
      <c r="E55" s="421">
        <v>189.1017</v>
      </c>
      <c r="F55" s="423"/>
      <c r="Y55" s="15"/>
      <c r="Z55" s="15"/>
      <c r="AA55" s="15" t="s">
        <v>274</v>
      </c>
      <c r="AB55" s="15"/>
      <c r="AC55" s="15">
        <v>862.17984</v>
      </c>
      <c r="AD55" s="15"/>
      <c r="AE55" s="15"/>
      <c r="AF55" s="15"/>
      <c r="AG55" s="15"/>
      <c r="AH55" s="15"/>
      <c r="AI55" s="15"/>
    </row>
    <row r="56">
      <c r="C56" s="363" t="s">
        <v>281</v>
      </c>
      <c r="D56" s="421"/>
      <c r="E56" s="421">
        <v>3.01373</v>
      </c>
      <c r="F56" s="423"/>
      <c r="Y56" s="15"/>
      <c r="Z56" s="15"/>
      <c r="AA56" s="15" t="s">
        <v>292</v>
      </c>
      <c r="AB56" s="15"/>
      <c r="AC56" s="15">
        <v>45.15964</v>
      </c>
      <c r="AD56" s="15"/>
      <c r="AE56" s="15"/>
      <c r="AF56" s="15"/>
      <c r="AG56" s="15"/>
      <c r="AH56" s="15"/>
      <c r="AI56" s="15"/>
    </row>
    <row r="57">
      <c r="C57" s="363" t="s">
        <v>275</v>
      </c>
      <c r="D57" s="421"/>
      <c r="E57" s="421">
        <v>115.54943</v>
      </c>
      <c r="F57" s="423"/>
      <c r="Y57" s="15"/>
      <c r="Z57" s="15"/>
      <c r="AA57" s="15" t="s">
        <v>290</v>
      </c>
      <c r="AB57" s="15"/>
      <c r="AC57" s="15">
        <v>15.32439</v>
      </c>
      <c r="AD57" s="15"/>
      <c r="AE57" s="15"/>
      <c r="AF57" s="15"/>
      <c r="AG57" s="15"/>
      <c r="AH57" s="15"/>
      <c r="AI57" s="15"/>
    </row>
    <row r="58">
      <c r="C58" s="363" t="s">
        <v>274</v>
      </c>
      <c r="D58" s="421"/>
      <c r="E58" s="421">
        <v>862.17984</v>
      </c>
      <c r="F58" s="423"/>
      <c r="Y58" s="15"/>
      <c r="Z58" s="15"/>
      <c r="AA58" s="15" t="s">
        <v>293</v>
      </c>
      <c r="AB58" s="15"/>
      <c r="AC58" s="15">
        <v>85.5353</v>
      </c>
      <c r="AD58" s="15"/>
      <c r="AE58" s="15"/>
      <c r="AF58" s="15"/>
      <c r="AG58" s="15"/>
      <c r="AH58" s="15"/>
      <c r="AI58" s="15"/>
    </row>
    <row r="59">
      <c r="C59" s="363" t="s">
        <v>292</v>
      </c>
      <c r="D59" s="421"/>
      <c r="E59" s="421">
        <v>45.15964</v>
      </c>
      <c r="F59" s="423"/>
      <c r="Y59" s="15"/>
      <c r="Z59" s="15"/>
      <c r="AA59" s="15" t="s">
        <v>291</v>
      </c>
      <c r="AB59" s="15"/>
      <c r="AC59" s="15">
        <v>548.34771</v>
      </c>
      <c r="AD59" s="15"/>
      <c r="AE59" s="15"/>
      <c r="AF59" s="15"/>
      <c r="AG59" s="15"/>
      <c r="AH59" s="15"/>
      <c r="AI59" s="15"/>
    </row>
    <row r="60">
      <c r="C60" s="363" t="s">
        <v>290</v>
      </c>
      <c r="D60" s="421"/>
      <c r="E60" s="421">
        <v>15.32439</v>
      </c>
      <c r="F60" s="423"/>
      <c r="Y60" s="15"/>
      <c r="Z60" s="15"/>
      <c r="AA60" s="15" t="s">
        <v>278</v>
      </c>
      <c r="AB60" s="15"/>
      <c r="AC60" s="15">
        <v>38.3441</v>
      </c>
      <c r="AD60" s="15"/>
      <c r="AE60" s="15"/>
      <c r="AF60" s="15"/>
      <c r="AG60" s="15"/>
      <c r="AH60" s="15"/>
      <c r="AI60" s="15"/>
    </row>
    <row r="61">
      <c r="C61" s="363" t="s">
        <v>293</v>
      </c>
      <c r="D61" s="421"/>
      <c r="E61" s="421">
        <v>85.5353</v>
      </c>
      <c r="F61" s="423"/>
      <c r="Y61" s="15"/>
      <c r="Z61" s="15"/>
      <c r="AA61" s="15" t="s">
        <v>285</v>
      </c>
      <c r="AB61" s="15"/>
      <c r="AC61" s="15">
        <v>3.6</v>
      </c>
      <c r="AD61" s="15"/>
      <c r="AE61" s="15"/>
      <c r="AF61" s="15"/>
      <c r="AG61" s="15"/>
      <c r="AH61" s="15"/>
      <c r="AI61" s="15"/>
    </row>
    <row r="62">
      <c r="C62" s="363" t="s">
        <v>291</v>
      </c>
      <c r="D62" s="421"/>
      <c r="E62" s="421">
        <v>548.34771</v>
      </c>
      <c r="F62" s="423"/>
      <c r="Y62" s="15"/>
      <c r="Z62" s="15"/>
      <c r="AA62" s="15" t="s">
        <v>276</v>
      </c>
      <c r="AB62" s="15"/>
      <c r="AC62" s="15">
        <v>0</v>
      </c>
      <c r="AD62" s="15"/>
      <c r="AE62" s="15"/>
      <c r="AF62" s="15"/>
      <c r="AG62" s="15"/>
      <c r="AH62" s="15"/>
      <c r="AI62" s="15"/>
    </row>
    <row r="63">
      <c r="C63" s="363" t="s">
        <v>278</v>
      </c>
      <c r="D63" s="421"/>
      <c r="E63" s="421">
        <v>38.3441</v>
      </c>
      <c r="F63" s="423"/>
      <c r="Y63" s="15"/>
      <c r="Z63" s="15"/>
      <c r="AA63" s="15" t="s">
        <v>287</v>
      </c>
      <c r="AB63" s="15"/>
      <c r="AC63" s="15">
        <v>0</v>
      </c>
      <c r="AD63" s="15"/>
      <c r="AE63" s="15"/>
      <c r="AF63" s="15"/>
      <c r="AG63" s="15"/>
      <c r="AH63" s="15"/>
      <c r="AI63" s="15"/>
    </row>
    <row r="64" ht="33" customHeight="1">
      <c r="C64" s="363" t="s">
        <v>285</v>
      </c>
      <c r="D64" s="421"/>
      <c r="E64" s="421">
        <v>3.6</v>
      </c>
      <c r="F64" s="423"/>
      <c r="I64" s="426" t="s">
        <v>319</v>
      </c>
      <c r="J64" s="418"/>
      <c r="K64" s="418"/>
      <c r="L64" s="418"/>
      <c r="M64" s="418"/>
      <c r="N64" s="418"/>
      <c r="O64" s="418"/>
      <c r="P64" s="418"/>
      <c r="Q64" s="418"/>
      <c r="R64" s="418"/>
      <c r="Y64" s="15"/>
      <c r="Z64" s="15"/>
      <c r="AA64" s="15" t="s">
        <v>294</v>
      </c>
      <c r="AB64" s="15"/>
      <c r="AC64" s="15">
        <v>0</v>
      </c>
      <c r="AD64" s="15"/>
      <c r="AE64" s="15"/>
      <c r="AF64" s="15"/>
      <c r="AG64" s="15"/>
      <c r="AH64" s="15"/>
      <c r="AI64" s="15"/>
    </row>
    <row r="65">
      <c r="C65" s="363" t="s">
        <v>276</v>
      </c>
      <c r="D65" s="421"/>
      <c r="E65" s="421">
        <v>0</v>
      </c>
      <c r="F65" s="423"/>
      <c r="Y65" s="15"/>
      <c r="Z65" s="15"/>
      <c r="AA65" s="15" t="s">
        <v>289</v>
      </c>
      <c r="AB65" s="15"/>
      <c r="AC65" s="15">
        <v>0</v>
      </c>
      <c r="AD65" s="15"/>
      <c r="AE65" s="15"/>
      <c r="AF65" s="15"/>
      <c r="AG65" s="15"/>
      <c r="AH65" s="15"/>
      <c r="AI65" s="15"/>
    </row>
    <row r="66">
      <c r="C66" s="363" t="s">
        <v>287</v>
      </c>
      <c r="D66" s="421"/>
      <c r="E66" s="421">
        <v>0</v>
      </c>
      <c r="F66" s="423"/>
      <c r="Y66" s="15"/>
      <c r="Z66" s="15"/>
      <c r="AA66" s="15" t="s">
        <v>280</v>
      </c>
      <c r="AB66" s="15"/>
      <c r="AC66" s="15">
        <v>18.55503</v>
      </c>
      <c r="AD66" s="15"/>
      <c r="AE66" s="15"/>
      <c r="AF66" s="15"/>
      <c r="AG66" s="15"/>
      <c r="AH66" s="15"/>
      <c r="AI66" s="15"/>
    </row>
    <row r="67">
      <c r="C67" s="363" t="s">
        <v>294</v>
      </c>
      <c r="D67" s="421"/>
      <c r="E67" s="421">
        <v>0</v>
      </c>
      <c r="F67" s="423"/>
      <c r="Y67" s="15"/>
      <c r="Z67" s="15"/>
      <c r="AA67" s="15" t="s">
        <v>277</v>
      </c>
      <c r="AB67" s="15"/>
      <c r="AC67" s="15">
        <v>0</v>
      </c>
      <c r="AD67" s="15"/>
      <c r="AE67" s="15"/>
      <c r="AF67" s="15"/>
      <c r="AG67" s="15"/>
      <c r="AH67" s="15"/>
      <c r="AI67" s="15"/>
    </row>
    <row r="68">
      <c r="C68" s="363" t="s">
        <v>289</v>
      </c>
      <c r="D68" s="421"/>
      <c r="E68" s="421">
        <v>0</v>
      </c>
      <c r="F68" s="423"/>
      <c r="Y68" s="15"/>
      <c r="Z68" s="15"/>
      <c r="AA68" s="15" t="s">
        <v>286</v>
      </c>
      <c r="AB68" s="15"/>
      <c r="AC68" s="15">
        <v>0</v>
      </c>
      <c r="AD68" s="15"/>
      <c r="AE68" s="15"/>
      <c r="AF68" s="15"/>
      <c r="AG68" s="15"/>
      <c r="AH68" s="15"/>
      <c r="AI68" s="15"/>
    </row>
    <row r="69">
      <c r="C69" s="363" t="s">
        <v>280</v>
      </c>
      <c r="D69" s="421"/>
      <c r="E69" s="421">
        <v>18.55503</v>
      </c>
      <c r="F69" s="423"/>
      <c r="Y69" s="15"/>
      <c r="Z69" s="15"/>
      <c r="AA69" s="15" t="s">
        <v>68</v>
      </c>
      <c r="AB69" s="15"/>
      <c r="AC69" s="15">
        <v>0</v>
      </c>
      <c r="AD69" s="15"/>
      <c r="AE69" s="15"/>
      <c r="AF69" s="15"/>
      <c r="AG69" s="15"/>
      <c r="AH69" s="15"/>
      <c r="AI69" s="15"/>
    </row>
    <row r="70">
      <c r="C70" s="363" t="s">
        <v>277</v>
      </c>
      <c r="D70" s="421"/>
      <c r="E70" s="421">
        <v>0</v>
      </c>
      <c r="F70" s="423"/>
      <c r="Y70" s="15"/>
      <c r="Z70" s="15"/>
      <c r="AA70" s="15" t="s">
        <v>282</v>
      </c>
      <c r="AB70" s="15"/>
      <c r="AC70" s="15">
        <v>29.40241</v>
      </c>
      <c r="AD70" s="15"/>
      <c r="AE70" s="15"/>
      <c r="AF70" s="15"/>
      <c r="AG70" s="15"/>
      <c r="AH70" s="15"/>
      <c r="AI70" s="15"/>
    </row>
    <row r="71">
      <c r="C71" s="363" t="s">
        <v>286</v>
      </c>
      <c r="D71" s="421"/>
      <c r="E71" s="421">
        <v>0</v>
      </c>
      <c r="F71" s="423"/>
      <c r="Y71" s="15"/>
      <c r="Z71" s="15"/>
      <c r="AA71" s="15" t="s">
        <v>288</v>
      </c>
      <c r="AB71" s="15"/>
      <c r="AC71" s="15">
        <v>0</v>
      </c>
      <c r="AD71" s="15"/>
      <c r="AE71" s="15"/>
      <c r="AF71" s="15"/>
      <c r="AG71" s="15"/>
      <c r="AH71" s="15"/>
      <c r="AI71" s="15"/>
    </row>
    <row r="72">
      <c r="C72" s="363" t="s">
        <v>68</v>
      </c>
      <c r="D72" s="421"/>
      <c r="E72" s="421">
        <v>0</v>
      </c>
      <c r="F72" s="423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>
      <c r="C73" s="363" t="s">
        <v>282</v>
      </c>
      <c r="D73" s="421"/>
      <c r="E73" s="421">
        <v>29.40241</v>
      </c>
      <c r="F73" s="423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>
      <c r="C74" s="363" t="s">
        <v>288</v>
      </c>
      <c r="D74" s="421"/>
      <c r="E74" s="421">
        <v>0</v>
      </c>
      <c r="F74" s="423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>
      <c r="C75" s="441" t="s">
        <v>150</v>
      </c>
      <c r="D75" s="442">
        <v>13977.47459</v>
      </c>
      <c r="E75" s="442">
        <v>22043.25145</v>
      </c>
      <c r="F75" s="443">
        <v>-0.36590685717555521</v>
      </c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ht="33" customHeight="1">
      <c r="C76" s="426" t="s">
        <v>320</v>
      </c>
      <c r="D76" s="418"/>
      <c r="E76" s="418"/>
      <c r="F76" s="418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</row>
    <row r="104"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</row>
    <row r="106"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</row>
    <row r="108"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</sheetData>
  <mergeCells>
    <mergeCell ref="A1:C1"/>
    <mergeCell ref="C8:C11"/>
    <mergeCell ref="D8:F8"/>
    <mergeCell ref="F9:F11"/>
    <mergeCell ref="C76:F76"/>
    <mergeCell ref="I64:R64"/>
  </mergeCells>
  <pageMargins left="0.7" right="0.7" top="0.75" bottom="0.75" header="0.3" footer="0.3"/>
  <pageSetup paperSize="9" scale="43" fitToHeight="0" orientation="portrait" horizontalDpi="0" verticalDpi="0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</sheetPr>
  <dimension ref="A1:AE66"/>
  <sheetViews>
    <sheetView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43.42578125" customWidth="1"/>
    <col min="5" max="5" width="18.5703125" customWidth="1"/>
    <col min="6" max="6" width="18.85546875" customWidth="1"/>
    <col min="7" max="7" width="19.28515625" customWidth="1"/>
    <col min="8" max="8" width="13" customWidth="1"/>
    <col min="11" max="11" width="50.85546875" customWidth="1"/>
  </cols>
  <sheetData>
    <row r="1" ht="58.5" customHeight="1">
      <c r="A1" s="300"/>
      <c r="B1" s="300"/>
      <c r="C1" s="300"/>
      <c r="D1" s="16" t="s">
        <v>321</v>
      </c>
    </row>
    <row r="2" ht="9.75" customHeight="1"/>
    <row r="3" ht="11.25" customHeight="1"/>
    <row r="4" ht="18.75">
      <c r="B4" s="13" t="s">
        <v>322</v>
      </c>
    </row>
    <row r="6" ht="15.75">
      <c r="C6" s="14" t="s">
        <v>323</v>
      </c>
    </row>
    <row r="8" ht="47.25" customHeight="1">
      <c r="D8" s="36" t="s">
        <v>324</v>
      </c>
      <c r="E8" s="35" t="s">
        <v>325</v>
      </c>
      <c r="F8" s="35" t="s">
        <v>326</v>
      </c>
      <c r="G8" s="35" t="s">
        <v>327</v>
      </c>
      <c r="H8" s="17"/>
    </row>
    <row r="10">
      <c r="X10" s="37"/>
      <c r="Y10" s="47" t="s">
        <v>328</v>
      </c>
      <c r="Z10" s="41"/>
      <c r="AA10" s="41"/>
      <c r="AB10" s="41"/>
      <c r="AC10" s="41"/>
      <c r="AD10" s="37"/>
      <c r="AE10" s="37"/>
    </row>
    <row r="11">
      <c r="X11" s="37"/>
      <c r="Y11" s="47" t="s">
        <v>329</v>
      </c>
      <c r="Z11" s="41"/>
      <c r="AA11" s="41"/>
      <c r="AB11" s="41"/>
      <c r="AC11" s="41"/>
      <c r="AD11" s="37"/>
      <c r="AE11" s="37"/>
    </row>
    <row r="12">
      <c r="X12" s="37"/>
      <c r="Y12" s="41"/>
      <c r="Z12" s="42"/>
      <c r="AA12" s="111"/>
      <c r="AB12" s="42"/>
      <c r="AC12" s="42"/>
      <c r="AD12" s="37"/>
      <c r="AE12" s="37"/>
    </row>
    <row r="13">
      <c r="X13" s="37"/>
      <c r="Y13" s="43">
        <v>1</v>
      </c>
      <c r="Z13" s="44"/>
      <c r="AA13" s="112"/>
      <c r="AB13" s="45"/>
      <c r="AC13" s="41"/>
      <c r="AD13" s="37"/>
      <c r="AE13" s="37"/>
    </row>
    <row r="14">
      <c r="X14" s="37"/>
      <c r="Y14" s="43">
        <v>2</v>
      </c>
      <c r="Z14" s="44"/>
      <c r="AA14" s="112"/>
      <c r="AB14" s="45"/>
      <c r="AC14" s="41"/>
      <c r="AD14" s="37"/>
      <c r="AE14" s="37"/>
    </row>
    <row r="15">
      <c r="X15" s="37"/>
      <c r="Y15" s="43">
        <v>3</v>
      </c>
      <c r="Z15" s="44"/>
      <c r="AA15" s="112"/>
      <c r="AB15" s="45"/>
      <c r="AC15" s="41"/>
      <c r="AD15" s="37"/>
      <c r="AE15" s="37"/>
    </row>
    <row r="16">
      <c r="X16" s="37"/>
      <c r="Y16" s="43">
        <v>4</v>
      </c>
      <c r="Z16" s="44"/>
      <c r="AA16" s="112"/>
      <c r="AB16" s="45"/>
      <c r="AC16" s="41"/>
      <c r="AD16" s="37"/>
      <c r="AE16" s="37"/>
    </row>
    <row r="17">
      <c r="X17" s="37"/>
      <c r="Y17" s="43">
        <v>5</v>
      </c>
      <c r="Z17" s="44"/>
      <c r="AA17" s="112"/>
      <c r="AB17" s="45"/>
      <c r="AC17" s="41"/>
      <c r="AD17" s="37"/>
      <c r="AE17" s="37"/>
    </row>
    <row r="18">
      <c r="X18" s="37"/>
      <c r="Y18" s="43">
        <v>6</v>
      </c>
      <c r="Z18" s="44"/>
      <c r="AA18" s="112"/>
      <c r="AB18" s="45"/>
      <c r="AC18" s="41"/>
      <c r="AD18" s="37"/>
      <c r="AE18" s="37"/>
    </row>
    <row r="19">
      <c r="X19" s="37"/>
      <c r="Y19" s="43">
        <v>7</v>
      </c>
      <c r="Z19" s="44"/>
      <c r="AA19" s="112"/>
      <c r="AB19" s="45"/>
      <c r="AC19" s="41"/>
      <c r="AD19" s="37"/>
      <c r="AE19" s="37"/>
    </row>
    <row r="20">
      <c r="X20" s="37"/>
      <c r="Y20" s="43">
        <v>8</v>
      </c>
      <c r="Z20" s="44"/>
      <c r="AA20" s="112"/>
      <c r="AB20" s="45"/>
      <c r="AC20" s="41"/>
      <c r="AD20" s="37"/>
      <c r="AE20" s="37"/>
    </row>
    <row r="21">
      <c r="X21" s="37"/>
      <c r="Y21" s="43">
        <v>9</v>
      </c>
      <c r="Z21" s="44"/>
      <c r="AA21" s="112"/>
      <c r="AB21" s="45"/>
      <c r="AC21" s="41"/>
      <c r="AD21" s="37"/>
      <c r="AE21" s="37"/>
    </row>
    <row r="22">
      <c r="X22" s="37"/>
      <c r="Y22" s="43">
        <v>10</v>
      </c>
      <c r="Z22" s="44"/>
      <c r="AA22" s="112"/>
      <c r="AB22" s="45"/>
      <c r="AC22" s="41"/>
      <c r="AD22" s="37"/>
      <c r="AE22" s="37"/>
    </row>
    <row r="23">
      <c r="X23" s="40"/>
      <c r="Y23" s="43">
        <v>11</v>
      </c>
      <c r="Z23" s="44"/>
      <c r="AA23" s="112"/>
      <c r="AB23" s="45"/>
      <c r="AC23" s="22"/>
      <c r="AD23" s="40"/>
      <c r="AE23" s="40"/>
    </row>
    <row r="24">
      <c r="X24" s="40"/>
      <c r="Y24" s="43">
        <v>12</v>
      </c>
      <c r="Z24" s="44"/>
      <c r="AA24" s="112"/>
      <c r="AB24" s="45"/>
      <c r="AC24" s="22"/>
      <c r="AD24" s="40"/>
      <c r="AE24" s="40"/>
    </row>
    <row r="25">
      <c r="X25" s="40"/>
      <c r="Y25" s="43">
        <v>13</v>
      </c>
      <c r="Z25" s="44"/>
      <c r="AA25" s="112"/>
      <c r="AB25" s="45"/>
      <c r="AC25" s="22"/>
      <c r="AD25" s="40"/>
      <c r="AE25" s="40"/>
    </row>
    <row r="26">
      <c r="X26" s="40"/>
      <c r="Y26" s="43">
        <v>14</v>
      </c>
      <c r="Z26" s="44"/>
      <c r="AA26" s="112"/>
      <c r="AB26" s="45"/>
      <c r="AC26" s="22"/>
      <c r="AD26" s="40"/>
      <c r="AE26" s="40"/>
    </row>
    <row r="27">
      <c r="X27" s="40"/>
      <c r="Y27" s="43">
        <v>15</v>
      </c>
      <c r="Z27" s="44"/>
      <c r="AA27" s="112"/>
      <c r="AB27" s="45"/>
      <c r="AC27" s="22"/>
      <c r="AD27" s="40"/>
      <c r="AE27" s="40"/>
    </row>
    <row r="28">
      <c r="X28" s="40"/>
      <c r="Y28" s="43">
        <v>16</v>
      </c>
      <c r="Z28" s="44"/>
      <c r="AA28" s="112"/>
      <c r="AB28" s="45"/>
      <c r="AC28" s="22"/>
      <c r="AD28" s="40"/>
      <c r="AE28" s="40"/>
    </row>
    <row r="29">
      <c r="X29" s="40"/>
      <c r="Y29" s="43">
        <v>17</v>
      </c>
      <c r="Z29" s="44"/>
      <c r="AA29" s="112"/>
      <c r="AB29" s="45"/>
      <c r="AC29" s="22"/>
      <c r="AD29" s="40"/>
      <c r="AE29" s="40"/>
    </row>
    <row r="30">
      <c r="X30" s="40"/>
      <c r="Y30" s="43">
        <v>18</v>
      </c>
      <c r="Z30" s="44"/>
      <c r="AA30" s="112"/>
      <c r="AB30" s="45"/>
      <c r="AC30" s="22"/>
      <c r="AD30" s="40"/>
      <c r="AE30" s="40"/>
    </row>
    <row r="31">
      <c r="X31" s="40"/>
      <c r="Y31" s="43">
        <v>19</v>
      </c>
      <c r="Z31" s="44"/>
      <c r="AA31" s="112"/>
      <c r="AB31" s="45"/>
      <c r="AC31" s="22"/>
      <c r="AD31" s="40"/>
      <c r="AE31" s="40"/>
    </row>
    <row r="32">
      <c r="X32" s="40"/>
      <c r="Y32" s="43">
        <v>20</v>
      </c>
      <c r="Z32" s="44"/>
      <c r="AA32" s="112"/>
      <c r="AB32" s="45"/>
      <c r="AC32" s="22"/>
      <c r="AD32" s="40"/>
      <c r="AE32" s="40"/>
    </row>
    <row r="33">
      <c r="X33" s="40"/>
      <c r="Y33" s="43">
        <v>21</v>
      </c>
      <c r="Z33" s="44"/>
      <c r="AA33" s="112"/>
      <c r="AB33" s="45"/>
      <c r="AC33" s="22"/>
      <c r="AD33" s="40"/>
      <c r="AE33" s="40"/>
    </row>
    <row r="34">
      <c r="X34" s="40"/>
      <c r="Y34" s="43">
        <v>22</v>
      </c>
      <c r="Z34" s="44"/>
      <c r="AA34" s="112"/>
      <c r="AB34" s="45"/>
      <c r="AC34" s="22"/>
      <c r="AD34" s="40"/>
      <c r="AE34" s="40"/>
    </row>
    <row r="35">
      <c r="X35" s="40"/>
      <c r="Y35" s="43">
        <v>23</v>
      </c>
      <c r="Z35" s="44"/>
      <c r="AA35" s="112"/>
      <c r="AB35" s="45"/>
      <c r="AC35" s="22"/>
      <c r="AD35" s="40"/>
      <c r="AE35" s="40"/>
    </row>
    <row r="36">
      <c r="X36" s="40"/>
      <c r="Y36" s="43">
        <v>24</v>
      </c>
      <c r="Z36" s="44"/>
      <c r="AA36" s="112"/>
      <c r="AB36" s="45"/>
      <c r="AC36" s="22"/>
      <c r="AD36" s="40"/>
      <c r="AE36" s="40"/>
    </row>
    <row r="37">
      <c r="X37" s="40"/>
      <c r="Y37" s="43">
        <v>25</v>
      </c>
      <c r="Z37" s="44"/>
      <c r="AA37" s="112"/>
      <c r="AB37" s="45"/>
      <c r="AC37" s="22"/>
      <c r="AD37" s="40"/>
      <c r="AE37" s="40"/>
    </row>
    <row r="38">
      <c r="X38" s="40"/>
      <c r="Y38" s="43">
        <v>26</v>
      </c>
      <c r="Z38" s="44"/>
      <c r="AA38" s="112"/>
      <c r="AB38" s="45"/>
      <c r="AC38" s="22"/>
      <c r="AD38" s="40"/>
      <c r="AE38" s="40"/>
    </row>
    <row r="39">
      <c r="X39" s="40"/>
      <c r="Y39" s="43">
        <v>27</v>
      </c>
      <c r="Z39" s="44"/>
      <c r="AA39" s="112"/>
      <c r="AB39" s="45"/>
      <c r="AC39" s="22"/>
      <c r="AD39" s="40"/>
      <c r="AE39" s="40"/>
    </row>
    <row r="40">
      <c r="X40" s="40"/>
      <c r="Y40" s="43">
        <v>28</v>
      </c>
      <c r="Z40" s="44"/>
      <c r="AA40" s="113"/>
      <c r="AB40" s="45"/>
      <c r="AC40" s="22"/>
      <c r="AD40" s="40"/>
      <c r="AE40" s="40"/>
    </row>
    <row r="41">
      <c r="J41" s="100"/>
      <c r="K41" s="100"/>
      <c r="L41" s="100"/>
      <c r="X41" s="40"/>
      <c r="Y41" s="43">
        <v>29</v>
      </c>
      <c r="Z41" s="44"/>
      <c r="AA41" s="112"/>
      <c r="AB41" s="45"/>
      <c r="AC41" s="22"/>
      <c r="AD41" s="40"/>
      <c r="AE41" s="40"/>
    </row>
    <row r="42">
      <c r="J42" s="101"/>
      <c r="K42" s="101"/>
      <c r="L42" s="101"/>
      <c r="X42" s="40"/>
      <c r="Y42" s="43">
        <v>30</v>
      </c>
      <c r="Z42" s="44"/>
      <c r="AA42" s="112"/>
      <c r="AB42" s="45"/>
      <c r="AC42" s="22"/>
      <c r="AD42" s="40"/>
      <c r="AE42" s="40"/>
    </row>
    <row r="43">
      <c r="J43" s="101"/>
      <c r="K43" s="101"/>
      <c r="L43" s="101"/>
      <c r="X43" s="40"/>
      <c r="Y43" s="43">
        <v>31</v>
      </c>
      <c r="Z43" s="44"/>
      <c r="AA43" s="112"/>
      <c r="AB43" s="45"/>
      <c r="AC43" s="22"/>
      <c r="AD43" s="40"/>
      <c r="AE43" s="40"/>
    </row>
    <row r="44">
      <c r="J44" s="101"/>
      <c r="K44" s="101"/>
      <c r="L44" s="101"/>
      <c r="X44" s="40"/>
      <c r="Y44" s="43">
        <v>32</v>
      </c>
      <c r="Z44" s="44"/>
      <c r="AA44" s="112"/>
      <c r="AB44" s="45"/>
      <c r="AC44" s="22"/>
      <c r="AD44" s="40"/>
      <c r="AE44" s="40"/>
    </row>
    <row r="45">
      <c r="X45" s="40"/>
      <c r="Y45" s="43">
        <v>33</v>
      </c>
      <c r="Z45" s="44"/>
      <c r="AA45" s="112"/>
      <c r="AB45" s="45"/>
      <c r="AC45" s="22"/>
      <c r="AD45" s="40"/>
      <c r="AE45" s="40"/>
    </row>
    <row r="46">
      <c r="X46" s="40"/>
      <c r="Y46" s="43">
        <v>34</v>
      </c>
      <c r="Z46" s="44"/>
      <c r="AA46" s="112"/>
      <c r="AB46" s="45"/>
      <c r="AC46" s="22"/>
      <c r="AD46" s="40"/>
      <c r="AE46" s="40"/>
    </row>
    <row r="47">
      <c r="X47" s="40"/>
      <c r="Y47" s="43">
        <v>35</v>
      </c>
      <c r="Z47" s="46"/>
      <c r="AA47" s="112"/>
      <c r="AB47" s="45"/>
      <c r="AC47" s="22"/>
      <c r="AD47" s="40"/>
      <c r="AE47" s="40"/>
    </row>
    <row r="48">
      <c r="X48" s="40"/>
      <c r="Y48" s="43">
        <v>36</v>
      </c>
      <c r="Z48" s="46"/>
      <c r="AA48" s="112"/>
      <c r="AB48" s="45"/>
      <c r="AC48" s="22"/>
      <c r="AD48" s="40"/>
      <c r="AE48" s="40"/>
    </row>
    <row r="49">
      <c r="X49" s="40"/>
      <c r="Y49" s="43">
        <v>37</v>
      </c>
      <c r="Z49" s="44"/>
      <c r="AA49" s="112"/>
      <c r="AB49" s="45"/>
      <c r="AC49" s="22"/>
      <c r="AD49" s="40"/>
      <c r="AE49" s="40"/>
    </row>
    <row r="50">
      <c r="X50" s="40"/>
      <c r="Y50" s="43">
        <v>38</v>
      </c>
      <c r="Z50" s="44"/>
      <c r="AA50" s="112"/>
      <c r="AB50" s="45"/>
      <c r="AC50" s="22"/>
      <c r="AD50" s="40"/>
      <c r="AE50" s="40"/>
    </row>
    <row r="51">
      <c r="X51" s="40"/>
      <c r="Y51" s="43">
        <v>39</v>
      </c>
      <c r="Z51" s="44"/>
      <c r="AA51" s="112"/>
      <c r="AB51" s="45"/>
      <c r="AC51" s="22"/>
      <c r="AD51" s="40"/>
      <c r="AE51" s="40"/>
    </row>
    <row r="52">
      <c r="X52" s="40"/>
      <c r="Y52" s="43">
        <v>40</v>
      </c>
      <c r="Z52" s="44"/>
      <c r="AA52" s="112"/>
      <c r="AB52" s="45"/>
      <c r="AC52" s="22"/>
      <c r="AD52" s="40"/>
      <c r="AE52" s="40"/>
    </row>
    <row r="53">
      <c r="X53" s="40"/>
      <c r="Y53" s="43">
        <v>41</v>
      </c>
      <c r="Z53" s="44"/>
      <c r="AA53" s="112"/>
      <c r="AB53" s="45"/>
      <c r="AC53" s="22"/>
      <c r="AD53" s="40"/>
      <c r="AE53" s="40"/>
    </row>
    <row r="54">
      <c r="X54" s="40"/>
      <c r="Y54" s="43">
        <v>42</v>
      </c>
      <c r="Z54" s="44"/>
      <c r="AA54" s="112"/>
      <c r="AB54" s="45"/>
      <c r="AC54" s="22"/>
      <c r="AD54" s="40"/>
      <c r="AE54" s="40"/>
    </row>
    <row r="55">
      <c r="X55" s="40"/>
      <c r="Y55" s="43">
        <v>43</v>
      </c>
      <c r="Z55" s="44"/>
      <c r="AA55" s="112"/>
      <c r="AB55" s="45"/>
      <c r="AC55" s="22"/>
      <c r="AD55" s="40"/>
      <c r="AE55" s="40"/>
    </row>
    <row r="56">
      <c r="X56" s="40"/>
      <c r="Y56" s="43">
        <v>44</v>
      </c>
      <c r="Z56" s="44"/>
      <c r="AA56" s="112"/>
      <c r="AB56" s="22"/>
      <c r="AC56" s="22"/>
      <c r="AD56" s="40"/>
      <c r="AE56" s="40"/>
    </row>
    <row r="57">
      <c r="X57" s="40"/>
      <c r="Y57" s="43">
        <v>45</v>
      </c>
      <c r="Z57" s="44"/>
      <c r="AA57" s="112"/>
      <c r="AB57" s="45"/>
      <c r="AC57" s="22"/>
      <c r="AD57" s="40"/>
      <c r="AE57" s="40"/>
    </row>
    <row r="58">
      <c r="X58" s="40"/>
      <c r="Y58" s="43">
        <v>46</v>
      </c>
      <c r="Z58" s="44"/>
      <c r="AA58" s="112"/>
      <c r="AB58" s="45"/>
      <c r="AC58" s="22"/>
      <c r="AD58" s="40"/>
      <c r="AE58" s="40"/>
    </row>
    <row r="59">
      <c r="X59" s="40"/>
      <c r="Y59" s="43">
        <v>47</v>
      </c>
      <c r="Z59" s="44"/>
      <c r="AA59" s="112"/>
      <c r="AB59" s="45"/>
      <c r="AC59" s="22"/>
      <c r="AD59" s="40"/>
      <c r="AE59" s="40"/>
    </row>
    <row r="60">
      <c r="X60" s="40"/>
      <c r="Y60" s="43">
        <v>48</v>
      </c>
      <c r="Z60" s="44"/>
      <c r="AA60" s="112"/>
      <c r="AB60" s="45"/>
      <c r="AC60" s="22"/>
      <c r="AD60" s="40"/>
      <c r="AE60" s="40"/>
    </row>
    <row r="61">
      <c r="X61" s="40"/>
      <c r="Y61" s="43">
        <v>49</v>
      </c>
      <c r="Z61" s="44"/>
      <c r="AA61" s="112"/>
      <c r="AB61" s="45"/>
      <c r="AC61" s="22"/>
      <c r="AD61" s="40"/>
      <c r="AE61" s="40"/>
    </row>
    <row r="62">
      <c r="X62" s="40"/>
      <c r="Y62" s="43">
        <v>50</v>
      </c>
      <c r="Z62" s="44"/>
      <c r="AA62" s="112"/>
      <c r="AB62" s="45"/>
      <c r="AC62" s="22"/>
      <c r="AD62" s="40"/>
      <c r="AE62" s="40"/>
    </row>
    <row r="63">
      <c r="X63" s="40"/>
      <c r="Y63" s="43">
        <v>51</v>
      </c>
      <c r="Z63" s="44"/>
      <c r="AA63" s="112"/>
      <c r="AB63" s="45"/>
      <c r="AC63" s="22"/>
      <c r="AD63" s="40"/>
      <c r="AE63" s="40"/>
    </row>
    <row r="64">
      <c r="X64" s="40"/>
      <c r="Y64" s="43">
        <v>52</v>
      </c>
      <c r="Z64" s="44"/>
      <c r="AA64" s="112"/>
      <c r="AB64" s="45"/>
      <c r="AC64" s="22"/>
      <c r="AD64" s="40"/>
      <c r="AE64" s="40"/>
    </row>
    <row r="65">
      <c r="X65" s="40"/>
      <c r="Y65" s="43">
        <v>53</v>
      </c>
      <c r="Z65" s="38"/>
      <c r="AA65" s="114"/>
      <c r="AB65" s="39"/>
      <c r="AC65" s="40"/>
      <c r="AD65" s="40"/>
      <c r="AE65" s="40"/>
    </row>
    <row r="66">
      <c r="X66" s="40"/>
      <c r="Y66" s="40"/>
      <c r="Z66" s="38"/>
      <c r="AA66" s="114"/>
      <c r="AB66" s="39"/>
      <c r="AC66" s="40"/>
      <c r="AD66" s="40"/>
      <c r="AE66" s="40"/>
    </row>
  </sheetData>
  <mergeCells>
    <mergeCell ref="A1:C1"/>
  </mergeCells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/>
  </sheetPr>
  <dimension ref="A1:CC70"/>
  <sheetViews>
    <sheetView topLeftCell="A7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</cols>
  <sheetData>
    <row r="1" ht="58.5" customHeight="1">
      <c r="A1" s="300"/>
      <c r="B1" s="300"/>
      <c r="C1" s="300"/>
      <c r="D1" s="16" t="s">
        <v>321</v>
      </c>
    </row>
    <row r="2" ht="9.75" customHeight="1"/>
    <row r="3" ht="11.25" customHeight="1"/>
    <row r="4" ht="18.75">
      <c r="B4" s="13" t="s">
        <v>322</v>
      </c>
    </row>
    <row r="6" ht="15.75">
      <c r="C6" s="14" t="s">
        <v>323</v>
      </c>
    </row>
    <row r="7"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</row>
    <row r="8"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</row>
    <row r="9"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</row>
    <row r="10">
      <c r="U10" s="49"/>
      <c r="V10" s="41"/>
      <c r="W10" s="41"/>
      <c r="X10" s="41"/>
      <c r="Y10" s="41"/>
      <c r="Z10" s="15"/>
      <c r="AA10" s="49"/>
      <c r="AB10" s="41"/>
      <c r="AC10" s="41"/>
      <c r="AD10" s="41"/>
      <c r="AE10" s="41"/>
      <c r="AF10" s="15"/>
      <c r="AG10" s="49"/>
      <c r="AH10" s="41"/>
      <c r="AI10" s="41"/>
      <c r="AJ10" s="41"/>
      <c r="AK10" s="41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</row>
    <row r="11">
      <c r="U11" s="49"/>
      <c r="V11" s="41"/>
      <c r="W11" s="41"/>
      <c r="X11" s="41"/>
      <c r="Y11" s="41"/>
      <c r="Z11" s="15"/>
      <c r="AA11" s="49"/>
      <c r="AB11" s="41"/>
      <c r="AC11" s="41"/>
      <c r="AD11" s="41"/>
      <c r="AE11" s="41"/>
      <c r="AF11" s="15"/>
      <c r="AG11" s="49"/>
      <c r="AH11" s="41"/>
      <c r="AI11" s="41"/>
      <c r="AJ11" s="41"/>
      <c r="AK11" s="41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</row>
    <row r="12">
      <c r="U12" s="41"/>
      <c r="V12" s="42"/>
      <c r="W12" s="42"/>
      <c r="X12" s="42"/>
      <c r="Y12" s="42"/>
      <c r="Z12" s="15"/>
      <c r="AA12" s="41"/>
      <c r="AB12" s="42"/>
      <c r="AC12" s="42"/>
      <c r="AD12" s="42"/>
      <c r="AE12" s="42"/>
      <c r="AF12" s="15"/>
      <c r="AG12" s="41"/>
      <c r="AH12" s="42"/>
      <c r="AI12" s="42"/>
      <c r="AJ12" s="42"/>
      <c r="AK12" s="42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</row>
    <row r="13">
      <c r="U13" s="43"/>
      <c r="V13" s="44"/>
      <c r="W13" s="44"/>
      <c r="X13" s="45"/>
      <c r="Y13" s="41"/>
      <c r="Z13" s="15"/>
      <c r="AA13" s="43"/>
      <c r="AB13" s="44"/>
      <c r="AC13" s="44"/>
      <c r="AD13" s="45"/>
      <c r="AE13" s="41"/>
      <c r="AF13" s="15"/>
      <c r="AG13" s="43"/>
      <c r="AH13" s="44"/>
      <c r="AI13" s="44"/>
      <c r="AJ13" s="45"/>
      <c r="AK13" s="41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</row>
    <row r="14">
      <c r="U14" s="43"/>
      <c r="V14" s="44"/>
      <c r="W14" s="44"/>
      <c r="X14" s="45"/>
      <c r="Y14" s="41"/>
      <c r="Z14" s="15"/>
      <c r="AA14" s="43"/>
      <c r="AB14" s="44"/>
      <c r="AC14" s="44"/>
      <c r="AD14" s="45"/>
      <c r="AE14" s="41"/>
      <c r="AF14" s="15"/>
      <c r="AG14" s="43"/>
      <c r="AH14" s="44"/>
      <c r="AI14" s="44"/>
      <c r="AJ14" s="45"/>
      <c r="AK14" s="41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</row>
    <row r="15">
      <c r="U15" s="15"/>
      <c r="V15" s="15"/>
      <c r="W15" s="15"/>
      <c r="X15" s="15"/>
      <c r="Y15" s="15"/>
      <c r="Z15" s="15"/>
      <c r="AA15" s="43"/>
      <c r="AB15" s="44"/>
      <c r="AC15" s="44"/>
      <c r="AD15" s="45"/>
      <c r="AE15" s="41"/>
      <c r="AF15" s="15"/>
      <c r="AG15" s="43"/>
      <c r="AH15" s="44"/>
      <c r="AI15" s="44"/>
      <c r="AJ15" s="45"/>
      <c r="AK15" s="41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</row>
    <row r="16">
      <c r="U16" s="15"/>
      <c r="V16" s="15"/>
      <c r="W16" s="15"/>
      <c r="X16" s="15"/>
      <c r="Y16" s="15"/>
      <c r="Z16" s="15"/>
      <c r="AA16" s="43"/>
      <c r="AB16" s="44"/>
      <c r="AC16" s="44"/>
      <c r="AD16" s="45"/>
      <c r="AE16" s="41"/>
      <c r="AF16" s="15"/>
      <c r="AG16" s="43"/>
      <c r="AH16" s="44"/>
      <c r="AI16" s="44"/>
      <c r="AJ16" s="45"/>
      <c r="AK16" s="41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</row>
    <row r="17">
      <c r="U17" s="15"/>
      <c r="V17" s="15"/>
      <c r="W17" s="15"/>
      <c r="X17" s="15"/>
      <c r="Y17" s="15"/>
      <c r="Z17" s="15"/>
      <c r="AA17" s="43"/>
      <c r="AB17" s="44"/>
      <c r="AC17" s="44"/>
      <c r="AD17" s="45"/>
      <c r="AE17" s="41"/>
      <c r="AF17" s="15"/>
      <c r="AG17" s="43"/>
      <c r="AH17" s="44"/>
      <c r="AI17" s="44"/>
      <c r="AJ17" s="45"/>
      <c r="AK17" s="41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</row>
    <row r="18">
      <c r="U18" s="15"/>
      <c r="V18" s="15"/>
      <c r="W18" s="15"/>
      <c r="X18" s="15"/>
      <c r="Y18" s="15"/>
      <c r="Z18" s="15"/>
      <c r="AA18" s="43"/>
      <c r="AB18" s="44"/>
      <c r="AC18" s="44"/>
      <c r="AD18" s="45"/>
      <c r="AE18" s="41"/>
      <c r="AF18" s="15"/>
      <c r="AG18" s="43"/>
      <c r="AH18" s="44"/>
      <c r="AI18" s="44"/>
      <c r="AJ18" s="45"/>
      <c r="AK18" s="41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</row>
    <row r="19">
      <c r="U19" s="15"/>
      <c r="V19" s="15"/>
      <c r="W19" s="15"/>
      <c r="X19" s="15"/>
      <c r="Y19" s="15"/>
      <c r="Z19" s="15"/>
      <c r="AA19" s="43"/>
      <c r="AB19" s="44"/>
      <c r="AC19" s="44"/>
      <c r="AD19" s="45"/>
      <c r="AE19" s="41"/>
      <c r="AF19" s="15"/>
      <c r="AG19" s="43"/>
      <c r="AH19" s="44"/>
      <c r="AI19" s="44"/>
      <c r="AJ19" s="45"/>
      <c r="AK19" s="41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</row>
    <row r="20">
      <c r="U20" s="15"/>
      <c r="V20" s="15"/>
      <c r="W20" s="15"/>
      <c r="X20" s="15"/>
      <c r="Y20" s="15"/>
      <c r="Z20" s="15"/>
      <c r="AA20" s="43"/>
      <c r="AB20" s="44"/>
      <c r="AC20" s="44"/>
      <c r="AD20" s="45"/>
      <c r="AE20" s="41"/>
      <c r="AF20" s="15"/>
      <c r="AG20" s="43"/>
      <c r="AH20" s="44"/>
      <c r="AI20" s="44"/>
      <c r="AJ20" s="45"/>
      <c r="AK20" s="41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</row>
    <row r="21">
      <c r="U21" s="15"/>
      <c r="V21" s="15"/>
      <c r="W21" s="15"/>
      <c r="X21" s="15"/>
      <c r="Y21" s="15"/>
      <c r="Z21" s="15"/>
      <c r="AA21" s="43"/>
      <c r="AB21" s="44"/>
      <c r="AC21" s="44"/>
      <c r="AD21" s="45"/>
      <c r="AE21" s="41"/>
      <c r="AF21" s="15"/>
      <c r="AG21" s="43"/>
      <c r="AH21" s="44"/>
      <c r="AI21" s="44"/>
      <c r="AJ21" s="45"/>
      <c r="AK21" s="41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</row>
    <row r="22">
      <c r="U22" s="15"/>
      <c r="V22" s="15"/>
      <c r="W22" s="15"/>
      <c r="X22" s="15"/>
      <c r="Y22" s="15"/>
      <c r="Z22" s="15"/>
      <c r="AA22" s="43"/>
      <c r="AB22" s="44"/>
      <c r="AC22" s="44"/>
      <c r="AD22" s="45"/>
      <c r="AE22" s="41"/>
      <c r="AF22" s="15"/>
      <c r="AG22" s="43"/>
      <c r="AH22" s="44"/>
      <c r="AI22" s="44"/>
      <c r="AJ22" s="45"/>
      <c r="AK22" s="41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</row>
    <row r="23">
      <c r="U23" s="15"/>
      <c r="V23" s="15"/>
      <c r="W23" s="15"/>
      <c r="X23" s="15"/>
      <c r="Y23" s="15"/>
      <c r="Z23" s="15"/>
      <c r="AA23" s="43"/>
      <c r="AB23" s="44"/>
      <c r="AC23" s="44"/>
      <c r="AD23" s="45"/>
      <c r="AE23" s="22"/>
      <c r="AF23" s="15"/>
      <c r="AG23" s="43"/>
      <c r="AH23" s="44"/>
      <c r="AI23" s="44"/>
      <c r="AJ23" s="45"/>
      <c r="AK23" s="22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</row>
    <row r="24">
      <c r="U24" s="15"/>
      <c r="V24" s="15"/>
      <c r="W24" s="15"/>
      <c r="X24" s="15"/>
      <c r="Y24" s="15"/>
      <c r="Z24" s="15"/>
      <c r="AA24" s="43"/>
      <c r="AB24" s="44"/>
      <c r="AC24" s="44"/>
      <c r="AD24" s="45"/>
      <c r="AE24" s="22"/>
      <c r="AF24" s="15"/>
      <c r="AG24" s="43"/>
      <c r="AH24" s="44"/>
      <c r="AI24" s="44"/>
      <c r="AJ24" s="45"/>
      <c r="AK24" s="22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</row>
    <row r="25">
      <c r="U25" s="15"/>
      <c r="V25" s="15"/>
      <c r="W25" s="15"/>
      <c r="X25" s="15"/>
      <c r="Y25" s="15"/>
      <c r="Z25" s="15"/>
      <c r="AA25" s="43"/>
      <c r="AB25" s="44"/>
      <c r="AC25" s="44"/>
      <c r="AD25" s="45"/>
      <c r="AE25" s="22"/>
      <c r="AF25" s="15"/>
      <c r="AG25" s="43"/>
      <c r="AH25" s="44"/>
      <c r="AI25" s="44"/>
      <c r="AJ25" s="45"/>
      <c r="AK25" s="22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</row>
    <row r="26">
      <c r="U26" s="15"/>
      <c r="V26" s="15"/>
      <c r="W26" s="15"/>
      <c r="X26" s="15"/>
      <c r="Y26" s="15"/>
      <c r="Z26" s="15"/>
      <c r="AA26" s="43"/>
      <c r="AB26" s="44"/>
      <c r="AC26" s="44"/>
      <c r="AD26" s="45"/>
      <c r="AE26" s="22"/>
      <c r="AF26" s="15"/>
      <c r="AG26" s="43"/>
      <c r="AH26" s="44"/>
      <c r="AI26" s="44"/>
      <c r="AJ26" s="45"/>
      <c r="AK26" s="22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</row>
    <row r="27">
      <c r="U27" s="15"/>
      <c r="V27" s="15"/>
      <c r="W27" s="15"/>
      <c r="X27" s="15"/>
      <c r="Y27" s="15"/>
      <c r="Z27" s="15"/>
      <c r="AA27" s="43"/>
      <c r="AB27" s="44"/>
      <c r="AC27" s="44"/>
      <c r="AD27" s="45"/>
      <c r="AE27" s="22"/>
      <c r="AF27" s="15"/>
      <c r="AG27" s="43"/>
      <c r="AH27" s="44"/>
      <c r="AI27" s="44"/>
      <c r="AJ27" s="45"/>
      <c r="AK27" s="22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</row>
    <row r="28">
      <c r="U28" s="15"/>
      <c r="V28" s="15"/>
      <c r="W28" s="15"/>
      <c r="X28" s="15"/>
      <c r="Y28" s="15"/>
      <c r="Z28" s="15"/>
      <c r="AA28" s="43"/>
      <c r="AB28" s="44"/>
      <c r="AC28" s="44"/>
      <c r="AD28" s="45"/>
      <c r="AE28" s="22"/>
      <c r="AF28" s="15"/>
      <c r="AG28" s="43"/>
      <c r="AH28" s="44"/>
      <c r="AI28" s="44"/>
      <c r="AJ28" s="45"/>
      <c r="AK28" s="22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</row>
    <row r="29">
      <c r="U29" s="15"/>
      <c r="V29" s="15"/>
      <c r="W29" s="15"/>
      <c r="X29" s="15"/>
      <c r="Y29" s="15"/>
      <c r="Z29" s="15"/>
      <c r="AA29" s="43"/>
      <c r="AB29" s="44"/>
      <c r="AC29" s="44"/>
      <c r="AD29" s="45"/>
      <c r="AE29" s="22"/>
      <c r="AF29" s="15"/>
      <c r="AG29" s="43"/>
      <c r="AH29" s="44"/>
      <c r="AI29" s="44"/>
      <c r="AJ29" s="45"/>
      <c r="AK29" s="22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</row>
    <row r="30">
      <c r="U30" s="15"/>
      <c r="V30" s="15"/>
      <c r="W30" s="15"/>
      <c r="X30" s="15"/>
      <c r="Y30" s="15"/>
      <c r="Z30" s="15"/>
      <c r="AA30" s="43"/>
      <c r="AB30" s="44"/>
      <c r="AC30" s="44"/>
      <c r="AD30" s="45"/>
      <c r="AE30" s="22"/>
      <c r="AF30" s="15"/>
      <c r="AG30" s="43"/>
      <c r="AH30" s="44"/>
      <c r="AI30" s="44"/>
      <c r="AJ30" s="45"/>
      <c r="AK30" s="22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</row>
    <row r="31">
      <c r="U31" s="15"/>
      <c r="V31" s="15"/>
      <c r="W31" s="15"/>
      <c r="X31" s="15"/>
      <c r="Y31" s="15"/>
      <c r="Z31" s="15"/>
      <c r="AA31" s="43"/>
      <c r="AB31" s="44"/>
      <c r="AC31" s="44"/>
      <c r="AD31" s="45"/>
      <c r="AE31" s="22"/>
      <c r="AF31" s="15"/>
      <c r="AG31" s="43"/>
      <c r="AH31" s="44"/>
      <c r="AI31" s="44"/>
      <c r="AJ31" s="45"/>
      <c r="AK31" s="22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</row>
    <row r="32">
      <c r="U32" s="15"/>
      <c r="V32" s="15"/>
      <c r="W32" s="15"/>
      <c r="X32" s="15"/>
      <c r="Y32" s="15"/>
      <c r="Z32" s="15"/>
      <c r="AA32" s="43"/>
      <c r="AB32" s="44"/>
      <c r="AC32" s="44"/>
      <c r="AD32" s="45"/>
      <c r="AE32" s="22"/>
      <c r="AF32" s="15"/>
      <c r="AG32" s="43"/>
      <c r="AH32" s="44"/>
      <c r="AI32" s="44"/>
      <c r="AJ32" s="45"/>
      <c r="AK32" s="22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</row>
    <row r="33">
      <c r="U33" s="15"/>
      <c r="V33" s="15"/>
      <c r="W33" s="15"/>
      <c r="X33" s="15"/>
      <c r="Y33" s="15"/>
      <c r="Z33" s="15"/>
      <c r="AA33" s="43"/>
      <c r="AB33" s="44"/>
      <c r="AC33" s="44"/>
      <c r="AD33" s="45"/>
      <c r="AE33" s="22"/>
      <c r="AF33" s="15"/>
      <c r="AG33" s="43"/>
      <c r="AH33" s="44"/>
      <c r="AI33" s="44"/>
      <c r="AJ33" s="45"/>
      <c r="AK33" s="22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</row>
    <row r="34">
      <c r="U34" s="15"/>
      <c r="V34" s="15"/>
      <c r="W34" s="15"/>
      <c r="X34" s="15"/>
      <c r="Y34" s="15"/>
      <c r="Z34" s="15"/>
      <c r="AA34" s="43"/>
      <c r="AB34" s="44"/>
      <c r="AC34" s="44"/>
      <c r="AD34" s="45"/>
      <c r="AE34" s="22"/>
      <c r="AF34" s="15"/>
      <c r="AG34" s="43"/>
      <c r="AH34" s="44"/>
      <c r="AI34" s="44"/>
      <c r="AJ34" s="45"/>
      <c r="AK34" s="22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</row>
    <row r="35">
      <c r="U35" s="15"/>
      <c r="V35" s="15"/>
      <c r="W35" s="15"/>
      <c r="X35" s="15"/>
      <c r="Y35" s="15"/>
      <c r="Z35" s="15"/>
      <c r="AA35" s="43"/>
      <c r="AB35" s="44"/>
      <c r="AC35" s="44"/>
      <c r="AD35" s="45"/>
      <c r="AE35" s="22"/>
      <c r="AF35" s="15"/>
      <c r="AG35" s="43"/>
      <c r="AH35" s="44"/>
      <c r="AI35" s="44"/>
      <c r="AJ35" s="45"/>
      <c r="AK35" s="22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</row>
    <row r="36">
      <c r="U36" s="15"/>
      <c r="V36" s="15"/>
      <c r="W36" s="15"/>
      <c r="X36" s="15"/>
      <c r="Y36" s="15"/>
      <c r="Z36" s="15"/>
      <c r="AA36" s="43"/>
      <c r="AB36" s="44"/>
      <c r="AC36" s="44"/>
      <c r="AD36" s="45"/>
      <c r="AE36" s="22"/>
      <c r="AF36" s="15"/>
      <c r="AG36" s="43"/>
      <c r="AH36" s="44"/>
      <c r="AI36" s="44"/>
      <c r="AJ36" s="45"/>
      <c r="AK36" s="22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</row>
    <row r="37">
      <c r="U37" s="15"/>
      <c r="V37" s="15"/>
      <c r="W37" s="15"/>
      <c r="X37" s="15"/>
      <c r="Y37" s="15"/>
      <c r="Z37" s="15"/>
      <c r="AA37" s="43"/>
      <c r="AB37" s="44"/>
      <c r="AC37" s="44"/>
      <c r="AD37" s="45"/>
      <c r="AE37" s="22"/>
      <c r="AF37" s="15"/>
      <c r="AG37" s="43"/>
      <c r="AH37" s="44"/>
      <c r="AI37" s="44"/>
      <c r="AJ37" s="45"/>
      <c r="AK37" s="22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</row>
    <row r="38">
      <c r="U38" s="15"/>
      <c r="V38" s="15"/>
      <c r="W38" s="15"/>
      <c r="X38" s="15"/>
      <c r="Y38" s="15"/>
      <c r="Z38" s="15"/>
      <c r="AA38" s="43"/>
      <c r="AB38" s="44"/>
      <c r="AC38" s="44"/>
      <c r="AD38" s="45"/>
      <c r="AE38" s="22"/>
      <c r="AF38" s="15"/>
      <c r="AG38" s="43"/>
      <c r="AH38" s="44"/>
      <c r="AI38" s="44"/>
      <c r="AJ38" s="45"/>
      <c r="AK38" s="22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</row>
    <row r="39">
      <c r="U39" s="15"/>
      <c r="V39" s="15"/>
      <c r="W39" s="15"/>
      <c r="X39" s="15"/>
      <c r="Y39" s="15"/>
      <c r="Z39" s="15"/>
      <c r="AA39" s="43"/>
      <c r="AB39" s="44"/>
      <c r="AC39" s="44"/>
      <c r="AD39" s="45"/>
      <c r="AE39" s="22"/>
      <c r="AF39" s="15"/>
      <c r="AG39" s="43"/>
      <c r="AH39" s="44"/>
      <c r="AI39" s="44"/>
      <c r="AJ39" s="45"/>
      <c r="AK39" s="22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</row>
    <row r="40">
      <c r="U40" s="15"/>
      <c r="V40" s="15"/>
      <c r="W40" s="15"/>
      <c r="X40" s="15"/>
      <c r="Y40" s="15"/>
      <c r="Z40" s="15"/>
      <c r="AA40" s="43"/>
      <c r="AB40" s="44"/>
      <c r="AC40" s="44"/>
      <c r="AD40" s="45"/>
      <c r="AE40" s="22"/>
      <c r="AF40" s="15"/>
      <c r="AG40" s="43"/>
      <c r="AH40" s="44"/>
      <c r="AI40" s="44"/>
      <c r="AJ40" s="45"/>
      <c r="AK40" s="22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</row>
    <row r="41">
      <c r="U41" s="15"/>
      <c r="V41" s="15"/>
      <c r="W41" s="15"/>
      <c r="X41" s="15"/>
      <c r="Y41" s="15"/>
      <c r="Z41" s="15"/>
      <c r="AA41" s="43"/>
      <c r="AB41" s="44"/>
      <c r="AC41" s="44"/>
      <c r="AD41" s="45"/>
      <c r="AE41" s="22"/>
      <c r="AF41" s="15"/>
      <c r="AG41" s="43"/>
      <c r="AH41" s="44"/>
      <c r="AI41" s="44"/>
      <c r="AJ41" s="45"/>
      <c r="AK41" s="2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</row>
    <row r="42">
      <c r="U42" s="15"/>
      <c r="V42" s="15"/>
      <c r="W42" s="15"/>
      <c r="X42" s="15"/>
      <c r="Y42" s="15"/>
      <c r="Z42" s="15"/>
      <c r="AA42" s="43"/>
      <c r="AB42" s="44"/>
      <c r="AC42" s="44"/>
      <c r="AD42" s="45"/>
      <c r="AE42" s="22"/>
      <c r="AF42" s="15"/>
      <c r="AG42" s="43"/>
      <c r="AH42" s="44"/>
      <c r="AI42" s="44"/>
      <c r="AJ42" s="45"/>
      <c r="AK42" s="22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</row>
    <row r="43">
      <c r="U43" s="15"/>
      <c r="V43" s="15"/>
      <c r="W43" s="15"/>
      <c r="X43" s="15"/>
      <c r="Y43" s="15"/>
      <c r="Z43" s="15"/>
      <c r="AA43" s="43"/>
      <c r="AB43" s="44"/>
      <c r="AC43" s="44"/>
      <c r="AD43" s="45"/>
      <c r="AE43" s="22"/>
      <c r="AF43" s="15"/>
      <c r="AG43" s="43"/>
      <c r="AH43" s="44"/>
      <c r="AI43" s="44"/>
      <c r="AJ43" s="45"/>
      <c r="AK43" s="22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</row>
    <row r="44">
      <c r="U44" s="15"/>
      <c r="V44" s="15"/>
      <c r="W44" s="15"/>
      <c r="X44" s="15"/>
      <c r="Y44" s="15"/>
      <c r="Z44" s="15"/>
      <c r="AA44" s="43"/>
      <c r="AB44" s="44"/>
      <c r="AC44" s="44"/>
      <c r="AD44" s="45"/>
      <c r="AE44" s="22"/>
      <c r="AF44" s="15"/>
      <c r="AG44" s="43"/>
      <c r="AH44" s="44"/>
      <c r="AI44" s="44"/>
      <c r="AJ44" s="45"/>
      <c r="AK44" s="22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</row>
    <row r="45">
      <c r="U45" s="15"/>
      <c r="V45" s="15"/>
      <c r="W45" s="15"/>
      <c r="X45" s="15"/>
      <c r="Y45" s="15"/>
      <c r="Z45" s="15"/>
      <c r="AA45" s="43"/>
      <c r="AB45" s="44"/>
      <c r="AC45" s="44"/>
      <c r="AD45" s="45"/>
      <c r="AE45" s="22"/>
      <c r="AF45" s="15"/>
      <c r="AG45" s="43"/>
      <c r="AH45" s="44"/>
      <c r="AI45" s="44"/>
      <c r="AJ45" s="45"/>
      <c r="AK45" s="22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</row>
    <row r="46">
      <c r="U46" s="15"/>
      <c r="V46" s="15"/>
      <c r="W46" s="15"/>
      <c r="X46" s="15"/>
      <c r="Y46" s="15"/>
      <c r="Z46" s="15"/>
      <c r="AA46" s="43"/>
      <c r="AB46" s="44"/>
      <c r="AC46" s="44"/>
      <c r="AD46" s="45"/>
      <c r="AE46" s="22"/>
      <c r="AF46" s="15"/>
      <c r="AG46" s="43"/>
      <c r="AH46" s="44"/>
      <c r="AI46" s="44"/>
      <c r="AJ46" s="45"/>
      <c r="AK46" s="22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</row>
    <row r="47">
      <c r="U47" s="15"/>
      <c r="V47" s="15"/>
      <c r="W47" s="15"/>
      <c r="X47" s="15"/>
      <c r="Y47" s="15"/>
      <c r="Z47" s="15"/>
      <c r="AA47" s="43"/>
      <c r="AB47" s="46"/>
      <c r="AC47" s="44"/>
      <c r="AD47" s="45"/>
      <c r="AE47" s="22"/>
      <c r="AF47" s="15"/>
      <c r="AG47" s="43"/>
      <c r="AH47" s="46"/>
      <c r="AI47" s="44"/>
      <c r="AJ47" s="45"/>
      <c r="AK47" s="22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</row>
    <row r="48">
      <c r="U48" s="15"/>
      <c r="V48" s="15"/>
      <c r="W48" s="15"/>
      <c r="X48" s="15"/>
      <c r="Y48" s="15"/>
      <c r="Z48" s="15"/>
      <c r="AA48" s="43"/>
      <c r="AB48" s="46"/>
      <c r="AC48" s="44"/>
      <c r="AD48" s="45"/>
      <c r="AE48" s="22"/>
      <c r="AF48" s="15"/>
      <c r="AG48" s="43"/>
      <c r="AH48" s="46"/>
      <c r="AI48" s="44"/>
      <c r="AJ48" s="45"/>
      <c r="AK48" s="22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</row>
    <row r="49">
      <c r="U49" s="15"/>
      <c r="V49" s="15"/>
      <c r="W49" s="15"/>
      <c r="X49" s="15"/>
      <c r="Y49" s="15"/>
      <c r="Z49" s="15"/>
      <c r="AA49" s="43"/>
      <c r="AB49" s="44"/>
      <c r="AC49" s="44"/>
      <c r="AD49" s="45"/>
      <c r="AE49" s="22"/>
      <c r="AF49" s="15"/>
      <c r="AG49" s="43"/>
      <c r="AH49" s="44"/>
      <c r="AI49" s="44"/>
      <c r="AJ49" s="45"/>
      <c r="AK49" s="22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</row>
    <row r="50">
      <c r="U50" s="15"/>
      <c r="V50" s="15"/>
      <c r="W50" s="15"/>
      <c r="X50" s="15"/>
      <c r="Y50" s="15"/>
      <c r="Z50" s="15"/>
      <c r="AA50" s="43"/>
      <c r="AB50" s="44"/>
      <c r="AC50" s="44"/>
      <c r="AD50" s="45"/>
      <c r="AE50" s="22"/>
      <c r="AF50" s="15"/>
      <c r="AG50" s="43"/>
      <c r="AH50" s="44"/>
      <c r="AI50" s="44"/>
      <c r="AJ50" s="45"/>
      <c r="AK50" s="22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</row>
    <row r="51">
      <c r="U51" s="15"/>
      <c r="V51" s="15"/>
      <c r="W51" s="15"/>
      <c r="X51" s="15"/>
      <c r="Y51" s="15"/>
      <c r="Z51" s="15"/>
      <c r="AA51" s="43"/>
      <c r="AB51" s="44"/>
      <c r="AC51" s="44"/>
      <c r="AD51" s="45"/>
      <c r="AE51" s="22"/>
      <c r="AF51" s="15"/>
      <c r="AG51" s="43"/>
      <c r="AH51" s="44"/>
      <c r="AI51" s="44"/>
      <c r="AJ51" s="45"/>
      <c r="AK51" s="22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</row>
    <row r="52">
      <c r="U52" s="15"/>
      <c r="V52" s="15"/>
      <c r="W52" s="15"/>
      <c r="X52" s="15"/>
      <c r="Y52" s="15"/>
      <c r="Z52" s="15"/>
      <c r="AA52" s="43"/>
      <c r="AB52" s="44"/>
      <c r="AC52" s="44"/>
      <c r="AD52" s="45"/>
      <c r="AE52" s="22"/>
      <c r="AF52" s="15"/>
      <c r="AG52" s="43"/>
      <c r="AH52" s="44"/>
      <c r="AI52" s="44"/>
      <c r="AJ52" s="45"/>
      <c r="AK52" s="22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</row>
    <row r="53">
      <c r="U53" s="15"/>
      <c r="V53" s="15"/>
      <c r="W53" s="15"/>
      <c r="X53" s="15"/>
      <c r="Y53" s="15"/>
      <c r="Z53" s="15"/>
      <c r="AA53" s="43"/>
      <c r="AB53" s="44"/>
      <c r="AC53" s="44"/>
      <c r="AD53" s="45"/>
      <c r="AE53" s="22"/>
      <c r="AF53" s="15"/>
      <c r="AG53" s="43"/>
      <c r="AH53" s="44"/>
      <c r="AI53" s="44"/>
      <c r="AJ53" s="45"/>
      <c r="AK53" s="22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</row>
    <row r="54">
      <c r="U54" s="15"/>
      <c r="V54" s="15"/>
      <c r="W54" s="15"/>
      <c r="X54" s="15"/>
      <c r="Y54" s="15"/>
      <c r="Z54" s="15"/>
      <c r="AA54" s="43"/>
      <c r="AB54" s="44"/>
      <c r="AC54" s="44"/>
      <c r="AD54" s="45"/>
      <c r="AE54" s="22"/>
      <c r="AF54" s="15"/>
      <c r="AG54" s="43"/>
      <c r="AH54" s="44"/>
      <c r="AI54" s="44"/>
      <c r="AJ54" s="45"/>
      <c r="AK54" s="22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</row>
    <row r="55">
      <c r="U55" s="15"/>
      <c r="V55" s="15"/>
      <c r="W55" s="15"/>
      <c r="X55" s="15"/>
      <c r="Y55" s="15"/>
      <c r="Z55" s="15"/>
      <c r="AA55" s="43"/>
      <c r="AB55" s="44"/>
      <c r="AC55" s="44"/>
      <c r="AD55" s="45"/>
      <c r="AE55" s="22"/>
      <c r="AF55" s="15"/>
      <c r="AG55" s="43"/>
      <c r="AH55" s="44"/>
      <c r="AI55" s="44"/>
      <c r="AJ55" s="45"/>
      <c r="AK55" s="22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</row>
    <row r="56">
      <c r="U56" s="15"/>
      <c r="V56" s="15"/>
      <c r="W56" s="15"/>
      <c r="X56" s="15"/>
      <c r="Y56" s="15"/>
      <c r="Z56" s="15"/>
      <c r="AA56" s="43"/>
      <c r="AB56" s="44"/>
      <c r="AC56" s="44"/>
      <c r="AD56" s="22"/>
      <c r="AE56" s="22"/>
      <c r="AF56" s="15"/>
      <c r="AG56" s="43"/>
      <c r="AH56" s="44"/>
      <c r="AI56" s="44"/>
      <c r="AJ56" s="22"/>
      <c r="AK56" s="22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</row>
    <row r="57">
      <c r="U57" s="15"/>
      <c r="V57" s="15"/>
      <c r="W57" s="15"/>
      <c r="X57" s="15"/>
      <c r="Y57" s="15"/>
      <c r="Z57" s="15"/>
      <c r="AA57" s="43"/>
      <c r="AB57" s="44"/>
      <c r="AC57" s="44"/>
      <c r="AD57" s="45"/>
      <c r="AE57" s="22"/>
      <c r="AF57" s="15"/>
      <c r="AG57" s="43"/>
      <c r="AH57" s="44"/>
      <c r="AI57" s="44"/>
      <c r="AJ57" s="45"/>
      <c r="AK57" s="22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</row>
    <row r="58">
      <c r="U58" s="15"/>
      <c r="V58" s="15"/>
      <c r="W58" s="15"/>
      <c r="X58" s="15"/>
      <c r="Y58" s="15"/>
      <c r="Z58" s="15"/>
      <c r="AA58" s="43"/>
      <c r="AB58" s="44"/>
      <c r="AC58" s="44"/>
      <c r="AD58" s="45"/>
      <c r="AE58" s="22"/>
      <c r="AF58" s="15"/>
      <c r="AG58" s="43"/>
      <c r="AH58" s="44"/>
      <c r="AI58" s="44"/>
      <c r="AJ58" s="45"/>
      <c r="AK58" s="22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</row>
    <row r="59">
      <c r="U59" s="15"/>
      <c r="V59" s="15"/>
      <c r="W59" s="15"/>
      <c r="X59" s="15"/>
      <c r="Y59" s="15"/>
      <c r="Z59" s="15"/>
      <c r="AA59" s="43"/>
      <c r="AB59" s="44"/>
      <c r="AC59" s="44"/>
      <c r="AD59" s="45"/>
      <c r="AE59" s="22"/>
      <c r="AF59" s="15"/>
      <c r="AG59" s="43"/>
      <c r="AH59" s="44"/>
      <c r="AI59" s="44"/>
      <c r="AJ59" s="45"/>
      <c r="AK59" s="22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</row>
    <row r="60">
      <c r="U60" s="15"/>
      <c r="V60" s="15"/>
      <c r="W60" s="15"/>
      <c r="X60" s="15"/>
      <c r="Y60" s="15"/>
      <c r="Z60" s="15"/>
      <c r="AA60" s="43"/>
      <c r="AB60" s="44"/>
      <c r="AC60" s="44"/>
      <c r="AD60" s="45"/>
      <c r="AE60" s="22"/>
      <c r="AF60" s="15"/>
      <c r="AG60" s="43"/>
      <c r="AH60" s="44"/>
      <c r="AI60" s="44"/>
      <c r="AJ60" s="45"/>
      <c r="AK60" s="22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</row>
    <row r="61">
      <c r="U61" s="15"/>
      <c r="V61" s="15"/>
      <c r="W61" s="15"/>
      <c r="X61" s="15"/>
      <c r="Y61" s="15"/>
      <c r="Z61" s="15"/>
      <c r="AA61" s="43"/>
      <c r="AB61" s="44"/>
      <c r="AC61" s="44"/>
      <c r="AD61" s="45"/>
      <c r="AE61" s="22"/>
      <c r="AF61" s="15"/>
      <c r="AG61" s="43"/>
      <c r="AH61" s="44"/>
      <c r="AI61" s="44"/>
      <c r="AJ61" s="45"/>
      <c r="AK61" s="22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</row>
    <row r="62">
      <c r="U62" s="15"/>
      <c r="V62" s="15"/>
      <c r="W62" s="15"/>
      <c r="X62" s="15"/>
      <c r="Y62" s="15"/>
      <c r="Z62" s="15"/>
      <c r="AA62" s="43"/>
      <c r="AB62" s="44"/>
      <c r="AC62" s="44"/>
      <c r="AD62" s="45"/>
      <c r="AE62" s="22"/>
      <c r="AF62" s="15"/>
      <c r="AG62" s="43"/>
      <c r="AH62" s="44"/>
      <c r="AI62" s="44"/>
      <c r="AJ62" s="45"/>
      <c r="AK62" s="22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</row>
    <row r="63">
      <c r="U63" s="15"/>
      <c r="V63" s="15"/>
      <c r="W63" s="15"/>
      <c r="X63" s="15"/>
      <c r="Y63" s="15"/>
      <c r="Z63" s="15"/>
      <c r="AA63" s="43"/>
      <c r="AB63" s="44"/>
      <c r="AC63" s="44"/>
      <c r="AD63" s="45"/>
      <c r="AE63" s="22"/>
      <c r="AF63" s="15"/>
      <c r="AG63" s="43"/>
      <c r="AH63" s="44"/>
      <c r="AI63" s="44"/>
      <c r="AJ63" s="45"/>
      <c r="AK63" s="22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</row>
    <row r="64">
      <c r="U64" s="15"/>
      <c r="V64" s="15"/>
      <c r="W64" s="15"/>
      <c r="X64" s="15"/>
      <c r="Y64" s="15"/>
      <c r="Z64" s="15"/>
      <c r="AA64" s="43"/>
      <c r="AB64" s="44"/>
      <c r="AC64" s="44"/>
      <c r="AD64" s="45"/>
      <c r="AE64" s="22"/>
      <c r="AF64" s="15"/>
      <c r="AG64" s="43"/>
      <c r="AH64" s="44"/>
      <c r="AI64" s="44"/>
      <c r="AJ64" s="45"/>
      <c r="AK64" s="22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</row>
    <row r="65"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</row>
    <row r="66"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</row>
    <row r="67"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</row>
    <row r="68"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</row>
    <row r="69"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</row>
    <row r="70"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</row>
  </sheetData>
  <mergeCells>
    <mergeCell ref="A1:C1"/>
  </mergeCells>
  <pageMargins left="0.7" right="0.7" top="0.75" bottom="0.75" header="0.3" footer="0.3"/>
  <pageSetup paperSize="9" orientation="portrait" horizontalDpi="0" verticalDpi="0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/>
  </sheetPr>
  <dimension ref="A1:BC266"/>
  <sheetViews>
    <sheetView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15.85546875" customWidth="1"/>
    <col min="5" max="5" width="36.5703125" customWidth="1" style="94"/>
    <col min="6" max="6" width="18.85546875" customWidth="1"/>
    <col min="7" max="7" width="18.7109375" customWidth="1"/>
    <col min="8" max="8" width="15" customWidth="1"/>
  </cols>
  <sheetData>
    <row r="1" ht="58.5" customHeight="1">
      <c r="A1" s="300"/>
      <c r="B1" s="300"/>
      <c r="C1" s="300"/>
      <c r="D1" s="16" t="s">
        <v>321</v>
      </c>
    </row>
    <row r="2" ht="9.75" customHeight="1"/>
    <row r="3" ht="11.25" customHeight="1"/>
    <row r="4" ht="18.75">
      <c r="B4" s="13" t="s">
        <v>322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ht="15.75">
      <c r="C6" s="14" t="s">
        <v>323</v>
      </c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ht="39" customHeight="1">
      <c r="D8" s="91"/>
      <c r="E8" s="92" t="s">
        <v>330</v>
      </c>
      <c r="F8" s="93" t="s">
        <v>331</v>
      </c>
      <c r="G8" s="93" t="s">
        <v>332</v>
      </c>
      <c r="H8" s="36" t="s">
        <v>333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</row>
    <row r="28"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</row>
    <row r="29"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</row>
    <row r="30"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</row>
    <row r="31"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</row>
    <row r="32"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</row>
    <row r="33"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</row>
    <row r="34"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</row>
    <row r="35"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</row>
    <row r="37"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</row>
    <row r="38"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</row>
    <row r="39"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</row>
    <row r="40"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</row>
    <row r="41"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</row>
    <row r="42"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</row>
    <row r="43"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</row>
    <row r="44"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</row>
    <row r="45"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</row>
    <row r="46"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</row>
    <row r="47"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</row>
    <row r="48"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</row>
    <row r="49"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</row>
    <row r="50"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</row>
    <row r="51"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</row>
    <row r="52"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</row>
    <row r="53"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</row>
    <row r="54"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</row>
    <row r="55"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</row>
    <row r="56"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</row>
    <row r="57"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</row>
    <row r="58"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</row>
    <row r="59"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</row>
    <row r="60"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</row>
    <row r="61"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</row>
    <row r="62"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</row>
    <row r="63"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</row>
    <row r="64"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</row>
    <row r="65"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</row>
    <row r="66"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</row>
    <row r="67"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</row>
    <row r="68"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</row>
    <row r="69"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</row>
    <row r="70"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</row>
    <row r="71"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</row>
    <row r="72"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</row>
    <row r="73"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</row>
    <row r="74"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</row>
    <row r="75"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</row>
    <row r="76"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</row>
    <row r="77"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</row>
    <row r="78"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</row>
    <row r="79"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</row>
    <row r="80"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</row>
    <row r="81"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</row>
    <row r="82"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</row>
    <row r="83"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</row>
    <row r="84"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</row>
    <row r="85"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</row>
    <row r="86"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</row>
    <row r="87"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</row>
    <row r="88"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</row>
    <row r="89"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</row>
    <row r="90"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</row>
    <row r="91"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</row>
    <row r="92"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</row>
    <row r="93"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</row>
    <row r="94"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</row>
    <row r="95"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</row>
    <row r="96"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</row>
    <row r="97"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</row>
    <row r="98"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</row>
    <row r="99"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</row>
    <row r="100"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</row>
    <row r="101"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</row>
    <row r="102"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</row>
    <row r="103"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</row>
    <row r="104"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</row>
    <row r="105"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</row>
    <row r="106"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</row>
    <row r="107"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</row>
    <row r="108"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</row>
    <row r="109"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</row>
    <row r="110"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</row>
    <row r="111"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</row>
    <row r="112"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</row>
    <row r="113"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</row>
    <row r="114"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</row>
    <row r="115"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</row>
    <row r="116"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</row>
    <row r="117"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</row>
    <row r="118"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</row>
    <row r="119"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</row>
    <row r="120"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</row>
    <row r="121"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</row>
    <row r="122"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</row>
    <row r="123"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</row>
    <row r="124"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</row>
    <row r="125"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</row>
    <row r="126"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</row>
    <row r="127"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</row>
    <row r="128"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</row>
    <row r="129"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</row>
    <row r="130"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</row>
    <row r="131"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</row>
    <row r="132"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</row>
    <row r="133"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</row>
    <row r="134"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</row>
    <row r="135"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</row>
    <row r="136"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</row>
    <row r="137"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</row>
    <row r="138"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</row>
    <row r="139"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</row>
    <row r="140"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</row>
    <row r="141"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</row>
    <row r="142"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</row>
    <row r="143"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</row>
    <row r="144"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</row>
    <row r="145"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</row>
    <row r="146"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</row>
    <row r="147"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</row>
    <row r="148"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</row>
    <row r="149"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</row>
    <row r="150"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</row>
    <row r="151"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</row>
    <row r="152"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</row>
    <row r="153"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</row>
    <row r="154"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</row>
    <row r="155"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</row>
    <row r="156"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</row>
    <row r="157"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</row>
    <row r="158"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</row>
    <row r="159"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</row>
    <row r="160"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</row>
    <row r="161"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</row>
    <row r="162"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</row>
    <row r="163"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</row>
    <row r="164"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</row>
    <row r="165"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</row>
    <row r="166"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</row>
    <row r="167"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</row>
    <row r="168"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</row>
    <row r="169"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</row>
    <row r="170"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</row>
    <row r="171"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</row>
    <row r="172"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</row>
    <row r="173"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</row>
    <row r="174"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</row>
    <row r="175"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</row>
    <row r="176"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</row>
    <row r="177"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</row>
    <row r="178"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</row>
    <row r="179"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</row>
    <row r="180"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</row>
    <row r="181"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</row>
    <row r="182"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</row>
    <row r="183"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</row>
    <row r="184"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</row>
    <row r="185"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</row>
    <row r="186"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</row>
    <row r="187"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</row>
    <row r="188"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</row>
    <row r="189"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</row>
    <row r="190"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</row>
    <row r="191"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</row>
    <row r="192"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</row>
    <row r="193"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</row>
    <row r="194"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</row>
    <row r="195"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</row>
    <row r="196"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</row>
    <row r="197"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</row>
    <row r="198"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</row>
    <row r="199"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</row>
    <row r="200"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</row>
    <row r="201"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</row>
    <row r="202"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</row>
    <row r="203"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</row>
    <row r="204"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</row>
    <row r="205"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</row>
    <row r="206"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</row>
    <row r="207"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</row>
    <row r="208"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</row>
    <row r="209"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</row>
    <row r="210"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</row>
    <row r="211"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</row>
    <row r="212"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</row>
    <row r="213"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</row>
    <row r="214"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</row>
    <row r="215"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</row>
    <row r="216"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</row>
    <row r="217"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</row>
    <row r="218"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</row>
    <row r="219"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</row>
    <row r="220"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</row>
    <row r="221"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</row>
    <row r="222"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</row>
    <row r="223"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</row>
    <row r="224"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</row>
    <row r="225"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</row>
    <row r="226"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</row>
    <row r="227"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</row>
    <row r="228"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</row>
    <row r="229"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</row>
    <row r="230"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</row>
    <row r="231"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</row>
    <row r="232"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</row>
    <row r="233"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</row>
    <row r="234"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</row>
    <row r="235"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</row>
    <row r="236"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</row>
    <row r="237"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</row>
    <row r="238"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</row>
    <row r="239"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</row>
    <row r="240"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</row>
    <row r="241"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</row>
    <row r="242"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</row>
    <row r="243"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</row>
    <row r="244"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</row>
    <row r="245"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</row>
    <row r="246"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</row>
    <row r="247"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</row>
    <row r="248"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</row>
    <row r="249"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</row>
    <row r="250"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</row>
    <row r="251"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</row>
    <row r="252"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</row>
    <row r="253"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</row>
    <row r="254"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</row>
    <row r="255"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</row>
    <row r="256"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</row>
    <row r="257"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</row>
    <row r="258"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</row>
    <row r="259"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</row>
    <row r="260"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</row>
    <row r="261"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</row>
    <row r="262"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</row>
    <row r="263"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</row>
    <row r="264"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</row>
    <row r="265"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</row>
    <row r="266"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</row>
  </sheetData>
  <mergeCells>
    <mergeCell ref="A1:C1"/>
  </mergeCells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</sheetPr>
  <dimension ref="A1:DR406"/>
  <sheetViews>
    <sheetView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9.42578125" customWidth="1"/>
  </cols>
  <sheetData>
    <row r="1" ht="58.5" customHeight="1">
      <c r="A1" s="300"/>
      <c r="B1" s="300"/>
      <c r="C1" s="300"/>
      <c r="D1" s="16" t="s">
        <v>321</v>
      </c>
    </row>
    <row r="2" ht="9.75" customHeight="1"/>
    <row r="3" ht="11.25" customHeight="1"/>
    <row r="4" ht="18.75">
      <c r="B4" s="13" t="s">
        <v>322</v>
      </c>
    </row>
    <row r="5"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</row>
    <row r="6" ht="15.75">
      <c r="C6" s="14" t="s">
        <v>323</v>
      </c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</row>
    <row r="7"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</row>
    <row r="8"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</row>
    <row r="9"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</row>
    <row r="10"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</row>
    <row r="11"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</row>
    <row r="12"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</row>
    <row r="13"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</row>
    <row r="14"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</row>
    <row r="15"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</row>
    <row r="16"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</row>
    <row r="17"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</row>
    <row r="18"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</row>
    <row r="19"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</row>
    <row r="20"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</row>
    <row r="21"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</row>
    <row r="22"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</row>
    <row r="23"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</row>
    <row r="24"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</row>
    <row r="25"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</row>
    <row r="26"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</row>
    <row r="27"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</row>
    <row r="28"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</row>
    <row r="29"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</row>
    <row r="30"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</row>
    <row r="31"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</row>
    <row r="32"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</row>
    <row r="33"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</row>
    <row r="34"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</row>
    <row r="35"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</row>
    <row r="36"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</row>
    <row r="37"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</row>
    <row r="38"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</row>
    <row r="39"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</row>
    <row r="40"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</row>
    <row r="41"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</row>
    <row r="42"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</row>
    <row r="43"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</row>
    <row r="44"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</row>
    <row r="45"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</row>
    <row r="46"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</row>
    <row r="47"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</row>
    <row r="48"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</row>
    <row r="49"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</row>
    <row r="50"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</row>
    <row r="51"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</row>
    <row r="52"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</row>
    <row r="53"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</row>
    <row r="54"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</row>
    <row r="55"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</row>
    <row r="56"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</row>
    <row r="57"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</row>
    <row r="58"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</row>
    <row r="59"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</row>
    <row r="60"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</row>
    <row r="61"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</row>
    <row r="62"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</row>
    <row r="63"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</row>
    <row r="64"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</row>
    <row r="65"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</row>
    <row r="66"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</row>
    <row r="67"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</row>
    <row r="68"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</row>
    <row r="69"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</row>
    <row r="70"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</row>
    <row r="71"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</row>
    <row r="72"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</row>
    <row r="73"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</row>
    <row r="74"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</row>
    <row r="75"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</row>
    <row r="76"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</row>
    <row r="77"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</row>
    <row r="78"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</row>
    <row r="79"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</row>
    <row r="80"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</row>
    <row r="81"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</row>
    <row r="82"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</row>
    <row r="83"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</row>
    <row r="84"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</row>
    <row r="85"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</row>
    <row r="86"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</row>
    <row r="87"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</row>
    <row r="88"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</row>
    <row r="89"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</row>
    <row r="90"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</row>
    <row r="91"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</row>
    <row r="92"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</row>
    <row r="93"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</row>
    <row r="94"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</row>
    <row r="95"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</row>
    <row r="96"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</row>
    <row r="97"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</row>
    <row r="98"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</row>
    <row r="99"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</row>
    <row r="100"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</row>
    <row r="101"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</row>
    <row r="102"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</row>
    <row r="103"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</row>
    <row r="104"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</row>
    <row r="105"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</row>
    <row r="106"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</row>
    <row r="107"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</row>
    <row r="108"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</row>
    <row r="109"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</row>
    <row r="110"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</row>
    <row r="111"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</row>
    <row r="112"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</row>
    <row r="113"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</row>
    <row r="114"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</row>
    <row r="115"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</row>
    <row r="116"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</row>
    <row r="117"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</row>
    <row r="118"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</row>
    <row r="119"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</row>
    <row r="120"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</row>
    <row r="121"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</row>
    <row r="122"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</row>
    <row r="123"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</row>
    <row r="124"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</row>
    <row r="125"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</row>
    <row r="126"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</row>
    <row r="127"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</row>
    <row r="128"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</row>
    <row r="129"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</row>
    <row r="130"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</row>
    <row r="131"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</row>
    <row r="132"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</row>
    <row r="133"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</row>
    <row r="134"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</row>
    <row r="135"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</row>
    <row r="136"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</row>
    <row r="137"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</row>
    <row r="138"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</row>
    <row r="139"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</row>
    <row r="140"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</row>
    <row r="141"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</row>
    <row r="142"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</row>
    <row r="143"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</row>
    <row r="144"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</row>
    <row r="145"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</row>
    <row r="146"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</row>
    <row r="147"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</row>
    <row r="148"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</row>
    <row r="149"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</row>
    <row r="150"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</row>
    <row r="151"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</row>
    <row r="152"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</row>
    <row r="153"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</row>
    <row r="154"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</row>
    <row r="155"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</row>
    <row r="156"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</row>
    <row r="157"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</row>
    <row r="158"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</row>
    <row r="159"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</row>
    <row r="160"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</row>
    <row r="161"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</row>
    <row r="162"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</row>
    <row r="163"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</row>
    <row r="164"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</row>
    <row r="165"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</row>
    <row r="166"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</row>
    <row r="167"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</row>
    <row r="168"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</row>
    <row r="169"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</row>
    <row r="170"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</row>
    <row r="171"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</row>
    <row r="172"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</row>
    <row r="173"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</row>
    <row r="174"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</row>
    <row r="175"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</row>
    <row r="176"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</row>
    <row r="177"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</row>
    <row r="178"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</row>
    <row r="179"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</row>
    <row r="180"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</row>
    <row r="181"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</row>
    <row r="182"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</row>
    <row r="183"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</row>
    <row r="184"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</row>
    <row r="185"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</row>
    <row r="186"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</row>
    <row r="187"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</row>
    <row r="188"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</row>
    <row r="189"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</row>
    <row r="190"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</row>
    <row r="191"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</row>
    <row r="192"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</row>
    <row r="193"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</row>
    <row r="194"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</row>
    <row r="195"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</row>
    <row r="196"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</row>
    <row r="197"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</row>
    <row r="198"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</row>
    <row r="199"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</row>
    <row r="200"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</row>
    <row r="201"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</row>
    <row r="202"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</row>
    <row r="203"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</row>
    <row r="204"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</row>
    <row r="205"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</row>
    <row r="206"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</row>
    <row r="207"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</row>
    <row r="208"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</row>
    <row r="209"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</row>
    <row r="210"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</row>
    <row r="211"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</row>
    <row r="212"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</row>
    <row r="213"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</row>
    <row r="214"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</row>
    <row r="215"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</row>
    <row r="216"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</row>
    <row r="217"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</row>
    <row r="218"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</row>
    <row r="219"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</row>
    <row r="220"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</row>
    <row r="221"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</row>
    <row r="222"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</row>
    <row r="223"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</row>
    <row r="224"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</row>
    <row r="225"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</row>
    <row r="226"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</row>
    <row r="227"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</row>
    <row r="228"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</row>
    <row r="229"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</row>
    <row r="230"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</row>
    <row r="231"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</row>
    <row r="232"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</row>
    <row r="233"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</row>
    <row r="234"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</row>
    <row r="235"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</row>
    <row r="236"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</row>
    <row r="237"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</row>
    <row r="238"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</row>
    <row r="239"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</row>
    <row r="240"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</row>
    <row r="241"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</row>
    <row r="242"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</row>
    <row r="243"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</row>
    <row r="244"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</row>
    <row r="245"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</row>
    <row r="246"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</row>
    <row r="247"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</row>
    <row r="248"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</row>
    <row r="249"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</row>
    <row r="250"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</row>
    <row r="251"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</row>
    <row r="252"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</row>
    <row r="253"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</row>
    <row r="254"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</row>
    <row r="255"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</row>
    <row r="256"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</row>
    <row r="257"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</row>
    <row r="258"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</row>
    <row r="259"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</row>
    <row r="260"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</row>
    <row r="261"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</row>
    <row r="262"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</row>
    <row r="263"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</row>
    <row r="264"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</row>
    <row r="265"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</row>
    <row r="266"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</row>
    <row r="267"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</row>
    <row r="268"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</row>
    <row r="269"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</row>
    <row r="270"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</row>
    <row r="271"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</row>
    <row r="272"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</row>
    <row r="273"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</row>
    <row r="274"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</row>
    <row r="275"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</row>
    <row r="276"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</row>
    <row r="277"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</row>
    <row r="278"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</row>
    <row r="279"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</row>
    <row r="280"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</row>
    <row r="281"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</row>
    <row r="282"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</row>
    <row r="283"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</row>
    <row r="284"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</row>
    <row r="285"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</row>
    <row r="286"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</row>
    <row r="287"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</row>
    <row r="288"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</row>
    <row r="289"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</row>
    <row r="290"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</row>
    <row r="291"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</row>
    <row r="292"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</row>
    <row r="293"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</row>
    <row r="294"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</row>
    <row r="295"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</row>
    <row r="296"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</row>
    <row r="297"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</row>
    <row r="298"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</row>
    <row r="299"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</row>
    <row r="300"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</row>
    <row r="301"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</row>
    <row r="302"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</row>
    <row r="303"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</row>
    <row r="304"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</row>
    <row r="305"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</row>
    <row r="306"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</row>
    <row r="307"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</row>
    <row r="308"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</row>
    <row r="309"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</row>
    <row r="310"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</row>
    <row r="311"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</row>
    <row r="312"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</row>
    <row r="313"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</row>
    <row r="314"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</row>
    <row r="315"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</row>
    <row r="316"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</row>
    <row r="317"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</row>
    <row r="318"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</row>
    <row r="319"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</row>
    <row r="320"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</row>
    <row r="321"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</row>
    <row r="322"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</row>
    <row r="323"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</row>
    <row r="324"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</row>
    <row r="325"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</row>
    <row r="326"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</row>
    <row r="327"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</row>
    <row r="328"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</row>
    <row r="329"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</row>
    <row r="330"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</row>
    <row r="331"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</row>
    <row r="332"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</row>
    <row r="333"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</row>
    <row r="334"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</row>
    <row r="335"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</row>
    <row r="336"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</row>
    <row r="337"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</row>
    <row r="338"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</row>
    <row r="339"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</row>
    <row r="340"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</row>
    <row r="341"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</row>
    <row r="342"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</row>
    <row r="343"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</row>
    <row r="344"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</row>
    <row r="345"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</row>
    <row r="346"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</row>
    <row r="347"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</row>
    <row r="348"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</row>
    <row r="349"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</row>
    <row r="350"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</row>
    <row r="351"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</row>
    <row r="352"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</row>
    <row r="353"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</row>
    <row r="354"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</row>
    <row r="355"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</row>
    <row r="356"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</row>
    <row r="357"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</row>
    <row r="358"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</row>
    <row r="359"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</row>
    <row r="360"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</row>
    <row r="361"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</row>
    <row r="362"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</row>
    <row r="363"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</row>
    <row r="364"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</row>
    <row r="365"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</row>
    <row r="366"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</row>
    <row r="367"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</row>
    <row r="368"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</row>
    <row r="369"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</row>
    <row r="370"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</row>
    <row r="371"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</row>
    <row r="372"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</row>
    <row r="373"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</row>
    <row r="374"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</row>
    <row r="375"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</row>
    <row r="376"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</row>
    <row r="377"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</row>
    <row r="378"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</row>
    <row r="379"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</row>
    <row r="380"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</row>
    <row r="381"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</row>
    <row r="382"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</row>
    <row r="383"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</row>
    <row r="384"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</row>
    <row r="385"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</row>
    <row r="386"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</row>
    <row r="387"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</row>
    <row r="388"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</row>
    <row r="389"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</row>
    <row r="390"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</row>
    <row r="391"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</row>
    <row r="392"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</row>
    <row r="393"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</row>
    <row r="394"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</row>
    <row r="395"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</row>
    <row r="396"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</row>
    <row r="397"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</row>
    <row r="398"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</row>
    <row r="399"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</row>
    <row r="400"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</row>
    <row r="401"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</row>
    <row r="402"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</row>
    <row r="403"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</row>
    <row r="404"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</row>
    <row r="405"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</row>
    <row r="406"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</row>
  </sheetData>
  <mergeCells>
    <mergeCell ref="A1:C1"/>
  </mergeCells>
  <pageMargins left="0.7" right="0.7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/>
    <pageSetUpPr fitToPage="1"/>
  </sheetPr>
  <dimension ref="A1:Q67"/>
  <sheetViews>
    <sheetView view="pageBreakPreview" topLeftCell="A35" zoomScaleNormal="100" zoomScaleSheetLayoutView="100" workbookViewId="0" showGridLines="0">
      <selection activeCell="Q33" sqref="Q3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17.5703125" customWidth="1"/>
    <col min="4" max="4" width="18.140625" customWidth="1"/>
    <col min="5" max="5" width="11" customWidth="1"/>
    <col min="6" max="6" width="11" customWidth="1"/>
    <col min="7" max="7" width="11" customWidth="1"/>
    <col min="8" max="8" width="11" customWidth="1"/>
    <col min="9" max="9" width="11" customWidth="1"/>
    <col min="10" max="10" width="11" customWidth="1"/>
    <col min="11" max="11" width="11" customWidth="1"/>
    <col min="16" max="16" width="19.42578125" customWidth="1"/>
    <col min="17" max="17" width="16.5703125" customWidth="1"/>
  </cols>
  <sheetData>
    <row r="1" ht="58.5" customHeight="1">
      <c r="A1" s="300"/>
      <c r="B1" s="300"/>
      <c r="C1" s="300"/>
      <c r="D1" s="16" t="s">
        <v>38</v>
      </c>
    </row>
    <row r="2" ht="9.75" customHeight="1"/>
    <row r="3" ht="11.25" customHeight="1"/>
    <row r="4" ht="18.75">
      <c r="B4" s="13" t="s">
        <v>334</v>
      </c>
    </row>
    <row r="6" ht="15.75">
      <c r="C6" s="14" t="s">
        <v>335</v>
      </c>
    </row>
    <row r="8" ht="21">
      <c r="D8" s="109" t="s">
        <v>336</v>
      </c>
      <c r="P8" s="281" t="s">
        <v>337</v>
      </c>
      <c r="Q8" s="282" t="str">
        <f>P8&amp;"
 ("&amp;ROUND(HLOOKUP(P8,$E$10:$I$11,2,0),2)&amp;" USD/MWh)"</f>
        <v>PIURA OESTE 220
 (36.76 USD/MWh)</v>
      </c>
    </row>
    <row r="9">
      <c r="P9" s="281" t="s">
        <v>338</v>
      </c>
      <c r="Q9" s="282" t="str">
        <f>P9&amp;"
("&amp;ROUND(HLOOKUP(P9,$E$10:$I$11,2,0),2)&amp;" USD/MWh)"</f>
        <v>CHICLAYO 220
(35.92 USD/MWh)</v>
      </c>
    </row>
    <row r="10" ht="30.75" customHeight="1">
      <c r="D10" s="35" t="s">
        <v>339</v>
      </c>
      <c r="E10" s="445" t="s">
        <v>340</v>
      </c>
      <c r="F10" s="445" t="s">
        <v>338</v>
      </c>
      <c r="G10" s="445" t="s">
        <v>341</v>
      </c>
      <c r="H10" s="445" t="s">
        <v>337</v>
      </c>
      <c r="I10" s="445" t="s">
        <v>342</v>
      </c>
      <c r="J10" s="110"/>
      <c r="K10" s="110"/>
      <c r="P10" s="281" t="s">
        <v>342</v>
      </c>
      <c r="Q10" s="282" t="str">
        <f>P10&amp;"
("&amp;ROUND(HLOOKUP(P10,$E$10:$I$11,2,0),2)&amp;" USD/MWh)"</f>
        <v>TRUJILLO 220
(35.42 USD/MWh)</v>
      </c>
    </row>
    <row r="11" ht="18.75" customHeight="1">
      <c r="D11" s="35" t="s">
        <v>343</v>
      </c>
      <c r="E11" s="444">
        <v>220.01603754838712</v>
      </c>
      <c r="F11" s="444">
        <v>224.180515</v>
      </c>
      <c r="G11" s="444">
        <v>219.72277419354839</v>
      </c>
      <c r="H11" s="444">
        <v>228.35230748387096</v>
      </c>
      <c r="I11" s="444">
        <v>221.439136</v>
      </c>
      <c r="J11" s="110"/>
      <c r="K11" s="110"/>
      <c r="P11" s="281" t="s">
        <v>341</v>
      </c>
      <c r="Q11" s="282" t="str">
        <f>P11&amp;"
("&amp;ROUND(HLOOKUP(P11,$E$10:$I$11,2,0),2)&amp;" USD/MWh)"</f>
        <v>CHIMBOTE1 138
(35.07 USD/MWh)</v>
      </c>
    </row>
    <row r="12">
      <c r="D12" s="369" t="s">
        <v>344</v>
      </c>
      <c r="E12" s="50"/>
      <c r="F12" s="50"/>
      <c r="G12" s="50"/>
      <c r="H12" s="51"/>
      <c r="I12" s="51"/>
      <c r="P12" s="281" t="s">
        <v>340</v>
      </c>
      <c r="Q12" s="282" t="str">
        <f>P12&amp;"
("&amp;ROUND(HLOOKUP(P12,$E$10:$I$11,2,0),2)&amp;" USD/MWh)"</f>
        <v>CAJAMARCA 220
(34.98 USD/MWh)</v>
      </c>
    </row>
    <row r="13">
      <c r="D13" s="53"/>
      <c r="E13" s="50"/>
      <c r="F13" s="50"/>
      <c r="G13" s="50"/>
      <c r="H13" s="51"/>
      <c r="I13" s="51"/>
      <c r="P13" s="281"/>
      <c r="Q13" s="282"/>
    </row>
    <row r="14">
      <c r="D14" s="53"/>
      <c r="E14" s="50"/>
      <c r="F14" s="50"/>
      <c r="G14" s="50"/>
      <c r="H14" s="51"/>
      <c r="I14" s="51"/>
      <c r="P14" s="281" t="s">
        <v>345</v>
      </c>
      <c r="Q14" s="282" t="str">
        <f ref="Q14:Q20" t="shared" si="0">P14&amp;"
("&amp;ROUND(HLOOKUP(P14,$E$31:$K$32,2,0),2)&amp;" USD/MWh)"</f>
        <v>CHAVARRIA 220
(34.31 USD/MWh)</v>
      </c>
    </row>
    <row r="15">
      <c r="D15" s="53"/>
      <c r="E15" s="50"/>
      <c r="F15" s="50"/>
      <c r="G15" s="50"/>
      <c r="H15" s="51"/>
      <c r="I15" s="51"/>
      <c r="P15" s="281" t="s">
        <v>346</v>
      </c>
      <c r="Q15" s="282" t="str">
        <f t="shared" si="0"/>
        <v>INDEPENDENCIA 220
(33.19 USD/MWh)</v>
      </c>
    </row>
    <row r="16">
      <c r="D16" s="53"/>
      <c r="E16" s="50"/>
      <c r="F16" s="50"/>
      <c r="G16" s="50"/>
      <c r="H16" s="51"/>
      <c r="I16" s="51"/>
      <c r="P16" s="281" t="s">
        <v>347</v>
      </c>
      <c r="Q16" s="282" t="str">
        <f t="shared" si="0"/>
        <v>CARABAYLLO 220
(34.28 USD/MWh)</v>
      </c>
    </row>
    <row r="17">
      <c r="D17" s="53"/>
      <c r="E17" s="52"/>
      <c r="F17" s="50"/>
      <c r="G17" s="50"/>
      <c r="H17" s="51"/>
      <c r="I17" s="51"/>
      <c r="P17" s="281" t="s">
        <v>348</v>
      </c>
      <c r="Q17" s="282" t="str">
        <f t="shared" si="0"/>
        <v>SANTA ROSA 220
(34.27 USD/MWh)</v>
      </c>
    </row>
    <row r="18">
      <c r="D18" s="53"/>
      <c r="E18" s="52"/>
      <c r="F18" s="50"/>
      <c r="G18" s="50"/>
      <c r="H18" s="51"/>
      <c r="I18" s="51"/>
      <c r="P18" s="281" t="s">
        <v>349</v>
      </c>
      <c r="Q18" s="282" t="str">
        <f t="shared" si="0"/>
        <v>SAN JUAN 220
(32.22 USD/MWh)</v>
      </c>
    </row>
    <row r="19">
      <c r="D19" s="53"/>
      <c r="E19" s="52"/>
      <c r="F19" s="50"/>
      <c r="G19" s="50"/>
      <c r="H19" s="51"/>
      <c r="I19" s="51"/>
      <c r="P19" s="281" t="s">
        <v>350</v>
      </c>
      <c r="Q19" s="282" t="str">
        <f t="shared" si="0"/>
        <v>POMACOCHA 220
(32.53 USD/MWh)</v>
      </c>
    </row>
    <row r="20">
      <c r="D20" s="53"/>
      <c r="E20" s="52"/>
      <c r="F20" s="50"/>
      <c r="G20" s="50"/>
      <c r="H20" s="51"/>
      <c r="I20" s="51"/>
      <c r="P20" s="281" t="s">
        <v>351</v>
      </c>
      <c r="Q20" s="282" t="str">
        <f t="shared" si="0"/>
        <v>OROYA NUEVA 50
(32.21 USD/MWh)</v>
      </c>
    </row>
    <row r="21">
      <c r="P21" s="281"/>
      <c r="Q21" s="282"/>
    </row>
    <row r="22">
      <c r="P22" s="281"/>
      <c r="Q22" s="282"/>
    </row>
    <row r="23">
      <c r="P23" s="281" t="s">
        <v>352</v>
      </c>
      <c r="Q23" s="282" t="str">
        <f>P23&amp;"
("&amp;ROUND(HLOOKUP(P23,$E$52:$K$53,2,0),2)&amp;" USD/MWh)"</f>
        <v>TINTAYA NUEVA 220
(36.8 USD/MWh)</v>
      </c>
    </row>
    <row r="24">
      <c r="P24" s="281" t="s">
        <v>353</v>
      </c>
      <c r="Q24" s="282" t="str">
        <f ref="Q24:Q29" t="shared" si="1">P24&amp;"
("&amp;ROUND(HLOOKUP(P24,$E$52:$K$53,2,0),2)&amp;" USD/MWh)"</f>
        <v>PUNO 138
(36.42 USD/MWh)</v>
      </c>
    </row>
    <row r="25">
      <c r="C25" s="369" t="s">
        <v>354</v>
      </c>
      <c r="P25" s="281" t="s">
        <v>355</v>
      </c>
      <c r="Q25" s="282" t="str">
        <f t="shared" si="1"/>
        <v>SOCABAYA 220
(35.9 USD/MWh)</v>
      </c>
    </row>
    <row r="26">
      <c r="P26" s="281" t="s">
        <v>356</v>
      </c>
      <c r="Q26" s="282" t="str">
        <f t="shared" si="1"/>
        <v>MOQUEGUA 138
(36.03 USD/MWh)</v>
      </c>
    </row>
    <row r="27">
      <c r="P27" s="281" t="s">
        <v>357</v>
      </c>
      <c r="Q27" s="282" t="str">
        <f t="shared" si="1"/>
        <v>DOLORESPATA 138
(34.51 USD/MWh)</v>
      </c>
    </row>
    <row r="28">
      <c r="P28" s="281" t="s">
        <v>358</v>
      </c>
      <c r="Q28" s="282" t="str">
        <f t="shared" si="1"/>
        <v>COTARUSE 220
(34.42 USD/MWh)</v>
      </c>
    </row>
    <row r="29" ht="21">
      <c r="D29" s="109" t="s">
        <v>359</v>
      </c>
      <c r="P29" s="281" t="s">
        <v>360</v>
      </c>
      <c r="Q29" s="282" t="str">
        <f t="shared" si="1"/>
        <v>SAN GABAN 138
(32.14 USD/MWh)</v>
      </c>
    </row>
    <row r="31" ht="45">
      <c r="D31" s="55" t="s">
        <v>339</v>
      </c>
      <c r="E31" s="446" t="s">
        <v>347</v>
      </c>
      <c r="F31" s="446" t="s">
        <v>345</v>
      </c>
      <c r="G31" s="446" t="s">
        <v>346</v>
      </c>
      <c r="H31" s="446" t="s">
        <v>351</v>
      </c>
      <c r="I31" s="446" t="s">
        <v>350</v>
      </c>
      <c r="J31" s="446" t="s">
        <v>349</v>
      </c>
      <c r="K31" s="446" t="s">
        <v>348</v>
      </c>
    </row>
    <row r="32">
      <c r="D32" s="55" t="s">
        <v>343</v>
      </c>
      <c r="E32" s="444">
        <v>213.22467477419352</v>
      </c>
      <c r="F32" s="444">
        <v>212.27006396774192</v>
      </c>
      <c r="G32" s="444">
        <v>213.12740716129031</v>
      </c>
      <c r="H32" s="444">
        <v>205.74277241935482</v>
      </c>
      <c r="I32" s="444">
        <v>208.02946616129032</v>
      </c>
      <c r="J32" s="444">
        <v>208.77034338709674</v>
      </c>
      <c r="K32" s="444">
        <v>211.00168096774192</v>
      </c>
    </row>
    <row r="33">
      <c r="D33" s="447" t="s">
        <v>361</v>
      </c>
    </row>
    <row r="46">
      <c r="C46" s="369" t="s">
        <v>362</v>
      </c>
    </row>
    <row r="50" ht="21">
      <c r="D50" s="109" t="s">
        <v>363</v>
      </c>
    </row>
    <row r="52" ht="45">
      <c r="D52" s="55" t="s">
        <v>339</v>
      </c>
      <c r="E52" s="446" t="s">
        <v>358</v>
      </c>
      <c r="F52" s="446" t="s">
        <v>357</v>
      </c>
      <c r="G52" s="446" t="s">
        <v>356</v>
      </c>
      <c r="H52" s="446" t="s">
        <v>353</v>
      </c>
      <c r="I52" s="446" t="s">
        <v>360</v>
      </c>
      <c r="J52" s="446" t="s">
        <v>355</v>
      </c>
      <c r="K52" s="446" t="s">
        <v>352</v>
      </c>
    </row>
    <row r="53">
      <c r="D53" s="55" t="s">
        <v>343</v>
      </c>
      <c r="E53" s="444">
        <v>219.69956932258063</v>
      </c>
      <c r="F53" s="444">
        <v>220.97825164516127</v>
      </c>
      <c r="G53" s="444">
        <v>230.41702625806451</v>
      </c>
      <c r="H53" s="444">
        <v>234.45103735483869</v>
      </c>
      <c r="I53" s="444">
        <v>217.37880122580643</v>
      </c>
      <c r="J53" s="444">
        <v>230.1856490967742</v>
      </c>
      <c r="K53" s="444">
        <v>237.13915877419353</v>
      </c>
    </row>
    <row r="54">
      <c r="D54" s="447" t="s">
        <v>364</v>
      </c>
    </row>
    <row r="67">
      <c r="C67" s="369" t="s">
        <v>365</v>
      </c>
    </row>
  </sheetData>
  <mergeCells>
    <mergeCell ref="A1:C1"/>
  </mergeCells>
  <pageMargins left="0.7" right="0.7" top="0.75" bottom="0.75" header="0.3" footer="0.3"/>
  <pageSetup paperSize="9" scale="57" fitToHeight="0" orientation="portrait"/>
  <headerFooter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1F3A-83F9-4E23-8CA0-86EA6368B2BF}">
  <sheetPr>
    <tabColor theme="4"/>
  </sheetPr>
  <dimension ref="A2:L71"/>
  <sheetViews>
    <sheetView showGridLines="0" view="pageBreakPreview" topLeftCell="A28" zoomScaleNormal="100" zoomScaleSheetLayoutView="100" zoomScalePageLayoutView="115" workbookViewId="0">
      <selection activeCell="A2" sqref="A2:L2"/>
    </sheetView>
  </sheetViews>
  <sheetFormatPr baseColWidth="10" defaultColWidth="8" defaultRowHeight="11.25"/>
  <cols>
    <col min="1" max="1" width="8" customWidth="1" style="3"/>
    <col min="2" max="2" width="8" customWidth="1" style="3"/>
    <col min="3" max="3" width="8" customWidth="1" style="3"/>
    <col min="4" max="4" width="8" customWidth="1" style="3"/>
    <col min="5" max="5" width="8" customWidth="1" style="3"/>
    <col min="6" max="6" width="8" customWidth="1" style="3"/>
    <col min="7" max="7" width="8" customWidth="1" style="3"/>
    <col min="8" max="8" width="8" customWidth="1" style="3"/>
    <col min="9" max="9" width="8" customWidth="1" style="3"/>
    <col min="10" max="10" width="8" customWidth="1" style="3"/>
    <col min="11" max="11" width="9.7109375" customWidth="1" style="3"/>
    <col min="12" max="12" width="10.5703125" customWidth="1" style="3"/>
    <col min="13" max="16384" width="8" customWidth="1" style="3"/>
  </cols>
  <sheetData>
    <row r="1" ht="11.25" customHeight="1"/>
    <row r="2" ht="13.15" customHeight="1">
      <c r="A2" s="326" t="s">
        <v>366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</row>
    <row r="3" ht="11.25" customHeight="1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6"/>
    </row>
    <row r="4" ht="11.25" customHeight="1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7"/>
    </row>
    <row r="5" ht="11.25" customHeight="1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7"/>
    </row>
    <row r="6" ht="11.25" customHeight="1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7"/>
    </row>
    <row r="7" ht="11.25" customHeight="1">
      <c r="A7" s="125"/>
      <c r="B7" s="128"/>
      <c r="C7" s="125"/>
      <c r="D7" s="125"/>
      <c r="E7" s="125"/>
      <c r="F7" s="125"/>
      <c r="G7" s="125"/>
      <c r="H7" s="125"/>
      <c r="I7" s="125"/>
      <c r="J7" s="125"/>
      <c r="K7" s="125"/>
      <c r="L7" s="127"/>
    </row>
    <row r="8" ht="11.25" customHeight="1">
      <c r="A8" s="125"/>
      <c r="B8" s="128"/>
      <c r="C8" s="125"/>
      <c r="D8" s="125"/>
      <c r="E8" s="125"/>
      <c r="F8" s="125"/>
      <c r="G8" s="125"/>
      <c r="H8" s="125"/>
      <c r="I8" s="125"/>
      <c r="J8" s="125"/>
      <c r="K8" s="125"/>
      <c r="L8" s="127"/>
    </row>
    <row r="9" ht="11.25" customHeight="1">
      <c r="A9" s="125"/>
      <c r="B9" s="128"/>
      <c r="C9" s="125"/>
      <c r="D9" s="125"/>
      <c r="E9" s="125"/>
      <c r="F9" s="125"/>
      <c r="G9" s="125"/>
      <c r="H9" s="125"/>
      <c r="I9" s="125"/>
      <c r="J9" s="125"/>
      <c r="K9" s="125"/>
      <c r="L9" s="127"/>
    </row>
    <row r="10" ht="11.25" customHeight="1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7"/>
    </row>
    <row r="11" ht="11.25" customHeight="1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7"/>
    </row>
    <row r="12" ht="11.25" customHeight="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7"/>
    </row>
    <row r="13" ht="11.25" customHeight="1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7"/>
    </row>
    <row r="14" ht="11.25" customHeight="1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7"/>
    </row>
    <row r="15" ht="11.25" customHeight="1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7"/>
    </row>
    <row r="16" ht="11.25" customHeight="1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7"/>
    </row>
    <row r="17" ht="11.25" customHeight="1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7"/>
    </row>
    <row r="18" ht="11.25" customHeight="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6"/>
    </row>
    <row r="19" ht="11.25" customHeight="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</row>
    <row r="20" ht="11.25" customHeight="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6"/>
    </row>
    <row r="21" ht="11.25" customHeight="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6"/>
    </row>
    <row r="22" ht="11.2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6"/>
    </row>
    <row r="23" ht="11.25" customHeight="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6"/>
    </row>
    <row r="24" ht="11.25" customHeight="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6"/>
    </row>
    <row r="25" ht="11.2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6"/>
    </row>
    <row r="26" ht="11.2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6"/>
    </row>
    <row r="27" ht="11.2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6"/>
    </row>
    <row r="28" ht="11.2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6"/>
    </row>
    <row r="29" ht="11.2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6"/>
    </row>
    <row r="30" ht="11.2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6"/>
    </row>
    <row r="31" ht="11.25" customHeight="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6"/>
    </row>
    <row r="32" ht="11.2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9"/>
    </row>
    <row r="33" ht="11.2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9"/>
    </row>
    <row r="34" ht="11.2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9"/>
    </row>
    <row r="35" ht="11.2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9"/>
    </row>
    <row r="36" ht="11.2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9"/>
    </row>
    <row r="37" ht="11.2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9"/>
    </row>
    <row r="38" ht="11.2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9"/>
    </row>
    <row r="39" ht="11.25" customHeight="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9"/>
    </row>
    <row r="40" ht="11.25" customHeight="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9"/>
    </row>
    <row r="41" ht="11.25" customHeight="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9"/>
    </row>
    <row r="42" ht="11.25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9"/>
    </row>
    <row r="43" ht="11.25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9"/>
    </row>
    <row r="44" ht="11.25" customHeight="1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25"/>
      <c r="L44" s="129"/>
    </row>
    <row r="45" ht="11.25" customHeight="1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25"/>
      <c r="L45" s="129"/>
    </row>
    <row r="46" ht="11.25" customHeigh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25"/>
      <c r="L46" s="129"/>
    </row>
    <row r="47" ht="11.25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25"/>
      <c r="L47" s="129"/>
    </row>
    <row r="48" ht="11.25" customHeigh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25"/>
      <c r="L48" s="129"/>
    </row>
    <row r="49" ht="11.25" customHeight="1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25"/>
      <c r="L49" s="129"/>
    </row>
    <row r="50" ht="12.7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25"/>
      <c r="L50" s="129"/>
    </row>
    <row r="51" ht="12.7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25"/>
      <c r="L51" s="129"/>
    </row>
    <row r="52" ht="12.7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25"/>
      <c r="L52" s="129"/>
    </row>
    <row r="53" ht="12.7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25"/>
      <c r="L53" s="129"/>
    </row>
    <row r="54" ht="12.7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25"/>
      <c r="L54" s="129"/>
    </row>
    <row r="55" ht="12.7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25"/>
      <c r="L55" s="129"/>
    </row>
    <row r="56" ht="12.75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25"/>
      <c r="L56" s="129"/>
    </row>
    <row r="57" ht="12.75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25"/>
      <c r="L57" s="129"/>
    </row>
    <row r="58" ht="12.75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25"/>
      <c r="L58" s="129"/>
    </row>
    <row r="59" ht="12.75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25"/>
      <c r="L59" s="129"/>
    </row>
    <row r="60" ht="12.75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25"/>
      <c r="L60" s="129"/>
    </row>
    <row r="61" ht="12.75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25"/>
      <c r="L61" s="129"/>
    </row>
    <row r="62" ht="12.75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25"/>
      <c r="L62" s="129"/>
    </row>
    <row r="63" ht="12.75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25"/>
      <c r="L63" s="129"/>
    </row>
    <row r="64" ht="12.75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25"/>
      <c r="L64" s="129"/>
    </row>
    <row r="65" ht="12.7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25"/>
      <c r="L65" s="129"/>
    </row>
    <row r="66" ht="12.75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25"/>
      <c r="L66" s="129"/>
    </row>
    <row r="67" ht="12.75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25"/>
      <c r="L67" s="129"/>
    </row>
    <row r="68" ht="12.75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25"/>
      <c r="L68" s="129"/>
    </row>
    <row r="69" ht="12.75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25"/>
      <c r="L69" s="129"/>
    </row>
    <row r="70" ht="12.75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25"/>
      <c r="L70" s="129"/>
    </row>
    <row r="71" ht="12.75">
      <c r="A71" s="130"/>
      <c r="B71" s="129"/>
      <c r="C71" s="129"/>
      <c r="D71" s="129"/>
      <c r="E71" s="129"/>
      <c r="F71" s="129"/>
      <c r="G71" s="129"/>
      <c r="H71" s="129"/>
      <c r="I71" s="129"/>
      <c r="J71" s="129"/>
      <c r="K71" s="125"/>
      <c r="L71" s="129"/>
    </row>
  </sheetData>
  <mergeCells>
    <mergeCell ref="A2:L2"/>
  </mergeCells>
  <pageMargins left="0.30716666666666664" right="0.29908333333333331" top="0.88916666666666666" bottom="0.55774999999999997" header="0.31496062992125984" footer="0.31496062992125984"/>
  <pageSetup paperSize="9" scale="97" orientation="portrait"/>
  <headerFooter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/>
    <pageSetUpPr fitToPage="1"/>
  </sheetPr>
  <dimension ref="A1:J61"/>
  <sheetViews>
    <sheetView view="pageBreakPreview" zoomScale="60" zoomScaleNormal="100" workbookViewId="0" showGridLines="0">
      <selection activeCell="G49" sqref="G49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1.7109375" customWidth="1"/>
    <col min="4" max="4" width="26.85546875" customWidth="1"/>
    <col min="5" max="5" width="43.28515625" customWidth="1"/>
    <col min="6" max="6" width="15.5703125" customWidth="1"/>
    <col min="7" max="7" width="15.140625" customWidth="1"/>
    <col min="8" max="8" width="15.28515625" customWidth="1"/>
    <col min="9" max="9" width="14.7109375" customWidth="1"/>
    <col min="10" max="10" width="14.7109375" customWidth="1"/>
  </cols>
  <sheetData>
    <row r="1" ht="58.5" customHeight="1">
      <c r="A1" s="300"/>
      <c r="B1" s="300"/>
      <c r="C1" s="300"/>
      <c r="D1" s="16" t="s">
        <v>38</v>
      </c>
    </row>
    <row r="2" ht="9.75" customHeight="1"/>
    <row r="3" ht="11.25" customHeight="1"/>
    <row r="4" ht="18.75">
      <c r="B4" s="13" t="s">
        <v>367</v>
      </c>
    </row>
    <row r="6" ht="15.75">
      <c r="C6" s="14" t="s">
        <v>368</v>
      </c>
    </row>
    <row r="8" ht="39" customHeight="1">
      <c r="C8" s="35" t="s">
        <v>369</v>
      </c>
      <c r="D8" s="35" t="s">
        <v>370</v>
      </c>
      <c r="E8" s="35" t="s">
        <v>371</v>
      </c>
      <c r="F8" s="35" t="s">
        <v>372</v>
      </c>
      <c r="G8" s="35" t="s">
        <v>373</v>
      </c>
      <c r="H8" s="35" t="s">
        <v>374</v>
      </c>
      <c r="I8" s="35" t="s">
        <v>375</v>
      </c>
      <c r="J8" s="35" t="s">
        <v>376</v>
      </c>
    </row>
    <row r="9">
      <c r="C9" s="363"/>
      <c r="D9" s="363" t="s">
        <v>377</v>
      </c>
      <c r="E9" s="363" t="s">
        <v>378</v>
      </c>
      <c r="F9" s="367"/>
      <c r="G9" s="367"/>
      <c r="H9" s="367">
        <v>0.916666666666666</v>
      </c>
      <c r="I9" s="448"/>
      <c r="J9" s="448"/>
    </row>
    <row r="10">
      <c r="C10" s="363"/>
      <c r="D10" s="363" t="s">
        <v>379</v>
      </c>
      <c r="E10" s="363" t="s">
        <v>380</v>
      </c>
      <c r="F10" s="367">
        <v>3.25</v>
      </c>
      <c r="G10" s="367"/>
      <c r="H10" s="367"/>
      <c r="I10" s="448"/>
      <c r="J10" s="448"/>
    </row>
    <row r="11">
      <c r="C11" s="363"/>
      <c r="D11" s="363" t="s">
        <v>381</v>
      </c>
      <c r="E11" s="363" t="s">
        <v>382</v>
      </c>
      <c r="F11" s="367">
        <v>3.63333333333333</v>
      </c>
      <c r="G11" s="367"/>
      <c r="H11" s="367"/>
      <c r="I11" s="448"/>
      <c r="J11" s="448"/>
    </row>
    <row r="12">
      <c r="C12" s="363"/>
      <c r="D12" s="363" t="s">
        <v>383</v>
      </c>
      <c r="E12" s="363" t="s">
        <v>384</v>
      </c>
      <c r="F12" s="367">
        <v>9.18333333333333</v>
      </c>
      <c r="G12" s="367"/>
      <c r="H12" s="367"/>
      <c r="I12" s="448"/>
      <c r="J12" s="448"/>
    </row>
    <row r="13">
      <c r="C13" s="363"/>
      <c r="D13" s="363" t="s">
        <v>385</v>
      </c>
      <c r="E13" s="363" t="s">
        <v>386</v>
      </c>
      <c r="F13" s="367"/>
      <c r="G13" s="367"/>
      <c r="H13" s="367">
        <v>21.1</v>
      </c>
      <c r="I13" s="448"/>
      <c r="J13" s="448"/>
    </row>
    <row r="14">
      <c r="C14" s="363"/>
      <c r="D14" s="363" t="s">
        <v>387</v>
      </c>
      <c r="E14" s="363" t="s">
        <v>388</v>
      </c>
      <c r="F14" s="367">
        <v>1.35</v>
      </c>
      <c r="G14" s="367"/>
      <c r="H14" s="367"/>
      <c r="I14" s="448"/>
      <c r="J14" s="448"/>
    </row>
    <row r="15">
      <c r="C15" s="363"/>
      <c r="D15" s="363" t="s">
        <v>389</v>
      </c>
      <c r="E15" s="363" t="s">
        <v>390</v>
      </c>
      <c r="F15" s="367">
        <v>4.8</v>
      </c>
      <c r="G15" s="367"/>
      <c r="H15" s="367"/>
      <c r="I15" s="448"/>
      <c r="J15" s="448"/>
    </row>
    <row r="16">
      <c r="C16" s="363"/>
      <c r="D16" s="363" t="s">
        <v>391</v>
      </c>
      <c r="E16" s="363" t="s">
        <v>392</v>
      </c>
      <c r="F16" s="367">
        <v>3</v>
      </c>
      <c r="G16" s="367"/>
      <c r="H16" s="367"/>
      <c r="I16" s="448"/>
      <c r="J16" s="448"/>
    </row>
    <row r="17">
      <c r="C17" s="363"/>
      <c r="D17" s="363" t="s">
        <v>393</v>
      </c>
      <c r="E17" s="363" t="s">
        <v>394</v>
      </c>
      <c r="F17" s="367">
        <v>1.35</v>
      </c>
      <c r="G17" s="367"/>
      <c r="H17" s="367"/>
      <c r="I17" s="448"/>
      <c r="J17" s="448"/>
    </row>
    <row r="18">
      <c r="C18" s="363"/>
      <c r="D18" s="363" t="s">
        <v>395</v>
      </c>
      <c r="E18" s="363" t="s">
        <v>396</v>
      </c>
      <c r="F18" s="367"/>
      <c r="G18" s="367">
        <v>2.66666666666667</v>
      </c>
      <c r="H18" s="367"/>
      <c r="I18" s="448"/>
      <c r="J18" s="448"/>
    </row>
    <row r="19">
      <c r="C19" s="363" t="s">
        <v>397</v>
      </c>
      <c r="D19" s="363" t="s">
        <v>398</v>
      </c>
      <c r="E19" s="363" t="s">
        <v>399</v>
      </c>
      <c r="F19" s="367">
        <v>4.88333333333333</v>
      </c>
      <c r="G19" s="367"/>
      <c r="H19" s="367"/>
      <c r="I19" s="448"/>
      <c r="J19" s="448"/>
    </row>
    <row r="20">
      <c r="C20" s="363"/>
      <c r="D20" s="363" t="s">
        <v>400</v>
      </c>
      <c r="E20" s="363" t="s">
        <v>401</v>
      </c>
      <c r="F20" s="367"/>
      <c r="G20" s="367">
        <v>29.8</v>
      </c>
      <c r="H20" s="367">
        <v>226.633333333333</v>
      </c>
      <c r="I20" s="448"/>
      <c r="J20" s="448">
        <v>-0.86851007501103084</v>
      </c>
    </row>
    <row r="21">
      <c r="C21" s="363"/>
      <c r="D21" s="363" t="s">
        <v>402</v>
      </c>
      <c r="E21" s="363" t="s">
        <v>403</v>
      </c>
      <c r="F21" s="367">
        <v>17.8333333333333</v>
      </c>
      <c r="G21" s="367">
        <v>12.9333333333333</v>
      </c>
      <c r="H21" s="367">
        <v>12.8166666666667</v>
      </c>
      <c r="I21" s="448">
        <v>0.37886597938144428</v>
      </c>
      <c r="J21" s="448">
        <v>0.0091027308192405485</v>
      </c>
    </row>
    <row r="22">
      <c r="C22" s="449" t="s">
        <v>404</v>
      </c>
      <c r="D22" s="449"/>
      <c r="E22" s="449"/>
      <c r="F22" s="442">
        <v>49.283333333333289</v>
      </c>
      <c r="G22" s="442">
        <v>45.39999999999997</v>
      </c>
      <c r="H22" s="442">
        <v>261.46666666666636</v>
      </c>
      <c r="I22" s="443">
        <v>0.085535976505139263</v>
      </c>
      <c r="J22" s="443">
        <v>-0.8263640999490055</v>
      </c>
    </row>
    <row r="23">
      <c r="C23" s="369" t="s">
        <v>405</v>
      </c>
    </row>
    <row r="61">
      <c r="A61" s="369" t="s">
        <v>406</v>
      </c>
    </row>
  </sheetData>
  <mergeCells>
    <mergeCell ref="A1:C1"/>
    <mergeCell ref="C9:C18"/>
    <mergeCell ref="C19:C21"/>
    <mergeCell ref="C22:E22"/>
  </mergeCells>
  <pageMargins left="0.7" right="0.7" top="0.75" bottom="0.75" header="0.3" footer="0.3"/>
  <pageSetup paperSize="9" scale="48" fitToHeight="0" orientation="portrait" horizontalDpi="0" verticalDpi="0"/>
  <headerFooter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4"/>
    <pageSetUpPr fitToPage="1"/>
  </sheetPr>
  <dimension ref="A1:M54"/>
  <sheetViews>
    <sheetView view="pageBreakPreview" topLeftCell="A7" zoomScale="100" zoomScaleNormal="70" zoomScaleSheetLayoutView="85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28" customWidth="1"/>
    <col min="4" max="4" width="16" customWidth="1"/>
    <col min="5" max="5" width="16" customWidth="1"/>
    <col min="6" max="6" width="16" customWidth="1"/>
    <col min="7" max="7" width="16" customWidth="1"/>
    <col min="8" max="8" width="16" customWidth="1"/>
    <col min="9" max="9" width="16" customWidth="1"/>
    <col min="10" max="10" width="16" customWidth="1"/>
    <col min="11" max="11" width="16" customWidth="1"/>
    <col min="12" max="12" width="16" customWidth="1"/>
    <col min="13" max="13" width="16" customWidth="1"/>
  </cols>
  <sheetData>
    <row r="1" ht="58.5" customHeight="1">
      <c r="A1" s="300"/>
      <c r="B1" s="300"/>
      <c r="C1" s="300"/>
      <c r="D1" s="16" t="s">
        <v>38</v>
      </c>
    </row>
    <row r="2" ht="9.75" customHeight="1"/>
    <row r="3" ht="11.25" customHeight="1"/>
    <row r="4" ht="18.75">
      <c r="B4" s="13" t="s">
        <v>407</v>
      </c>
    </row>
    <row r="6" ht="15.75">
      <c r="C6" s="14" t="s">
        <v>408</v>
      </c>
    </row>
    <row r="8" ht="65" customHeight="1">
      <c r="C8" s="450" t="s">
        <v>409</v>
      </c>
      <c r="D8" s="453" t="s">
        <v>410</v>
      </c>
      <c r="E8" s="453" t="s">
        <v>411</v>
      </c>
      <c r="F8" s="453" t="s">
        <v>412</v>
      </c>
      <c r="G8" s="453" t="s">
        <v>413</v>
      </c>
      <c r="H8" s="453" t="s">
        <v>414</v>
      </c>
      <c r="I8" s="453" t="s">
        <v>415</v>
      </c>
      <c r="J8" s="453" t="s">
        <v>416</v>
      </c>
      <c r="K8" s="453" t="s">
        <v>417</v>
      </c>
      <c r="L8" s="450" t="s">
        <v>74</v>
      </c>
      <c r="M8" s="453" t="s">
        <v>418</v>
      </c>
    </row>
    <row r="9" ht="25" customHeight="1">
      <c r="C9" s="450"/>
      <c r="D9" s="450" t="s">
        <v>419</v>
      </c>
      <c r="E9" s="450" t="s">
        <v>420</v>
      </c>
      <c r="F9" s="450" t="s">
        <v>421</v>
      </c>
      <c r="G9" s="450" t="s">
        <v>422</v>
      </c>
      <c r="H9" s="450" t="s">
        <v>423</v>
      </c>
      <c r="I9" s="450" t="s">
        <v>424</v>
      </c>
      <c r="J9" s="450" t="s">
        <v>425</v>
      </c>
      <c r="K9" s="450" t="s">
        <v>426</v>
      </c>
      <c r="L9" s="450"/>
      <c r="M9" s="450" t="s">
        <v>427</v>
      </c>
    </row>
    <row r="10">
      <c r="C10" s="451" t="s">
        <v>428</v>
      </c>
      <c r="D10" s="454">
        <v>5</v>
      </c>
      <c r="E10" s="454">
        <v>4</v>
      </c>
      <c r="F10" s="454">
        <v>7</v>
      </c>
      <c r="G10" s="454"/>
      <c r="H10" s="454">
        <v>12</v>
      </c>
      <c r="I10" s="454"/>
      <c r="J10" s="454">
        <v>6</v>
      </c>
      <c r="K10" s="454"/>
      <c r="L10" s="456">
        <v>34</v>
      </c>
      <c r="M10" s="457">
        <v>440.776535</v>
      </c>
    </row>
    <row r="11">
      <c r="C11" s="451" t="s">
        <v>429</v>
      </c>
      <c r="D11" s="454"/>
      <c r="E11" s="454"/>
      <c r="F11" s="454"/>
      <c r="G11" s="454"/>
      <c r="H11" s="454">
        <v>1</v>
      </c>
      <c r="I11" s="454"/>
      <c r="J11" s="454"/>
      <c r="K11" s="454"/>
      <c r="L11" s="456">
        <v>1</v>
      </c>
      <c r="M11" s="457">
        <v>0.165</v>
      </c>
    </row>
    <row r="12">
      <c r="C12" s="451" t="s">
        <v>430</v>
      </c>
      <c r="D12" s="454"/>
      <c r="E12" s="454"/>
      <c r="F12" s="454"/>
      <c r="G12" s="454"/>
      <c r="H12" s="454">
        <v>1</v>
      </c>
      <c r="I12" s="454"/>
      <c r="J12" s="454"/>
      <c r="K12" s="454"/>
      <c r="L12" s="456">
        <v>1</v>
      </c>
      <c r="M12" s="457">
        <v>0</v>
      </c>
    </row>
    <row r="13">
      <c r="C13" s="452" t="s">
        <v>74</v>
      </c>
      <c r="D13" s="455">
        <v>5</v>
      </c>
      <c r="E13" s="455">
        <v>4</v>
      </c>
      <c r="F13" s="455">
        <v>7</v>
      </c>
      <c r="G13" s="455"/>
      <c r="H13" s="455">
        <v>14</v>
      </c>
      <c r="I13" s="455"/>
      <c r="J13" s="455">
        <v>6</v>
      </c>
      <c r="K13" s="455"/>
      <c r="L13" s="455">
        <v>36</v>
      </c>
      <c r="M13" s="458">
        <v>440.941535</v>
      </c>
    </row>
    <row r="14">
      <c r="C14" s="369" t="s">
        <v>431</v>
      </c>
    </row>
    <row r="34">
      <c r="C34" s="369" t="s">
        <v>432</v>
      </c>
      <c r="H34" s="369" t="s">
        <v>433</v>
      </c>
    </row>
    <row r="54">
      <c r="C54" s="369" t="s">
        <v>434</v>
      </c>
    </row>
  </sheetData>
  <mergeCells>
    <mergeCell ref="A1:C1"/>
    <mergeCell ref="C8:C9"/>
    <mergeCell ref="L8:L9"/>
  </mergeCells>
  <pageMargins left="0.7" right="0.7" top="0.75" bottom="0.75" header="0.3" footer="0.3"/>
  <pageSetup paperSize="9" scale="77" fitToHeight="0" orientation="portrait" horizontalDpi="0" verticalDpi="0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34DE-6460-45A4-BC5A-38141A395404}">
  <sheetPr>
    <tabColor theme="4"/>
    <pageSetUpPr fitToPage="1"/>
  </sheetPr>
  <dimension ref="A3:L44"/>
  <sheetViews>
    <sheetView showGridLines="0" view="pageBreakPreview" zoomScaleNormal="130" zoomScaleSheetLayoutView="100" workbookViewId="0">
      <selection activeCell="N19" sqref="N19"/>
    </sheetView>
  </sheetViews>
  <sheetFormatPr baseColWidth="10" defaultColWidth="8" defaultRowHeight="11.25"/>
  <cols>
    <col min="1" max="16384" width="8" customWidth="1" style="3"/>
  </cols>
  <sheetData>
    <row r="3">
      <c r="A3" s="299" t="s">
        <v>4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</row>
    <row r="4">
      <c r="A4" s="299"/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</row>
    <row r="5" ht="12">
      <c r="A5" s="283"/>
      <c r="B5" s="284"/>
      <c r="C5" s="285"/>
      <c r="D5" s="285"/>
      <c r="E5" s="286"/>
      <c r="F5" s="285"/>
      <c r="G5" s="285"/>
      <c r="H5" s="285"/>
      <c r="I5" s="285"/>
      <c r="J5" s="285"/>
      <c r="K5" s="285"/>
      <c r="L5" s="287" t="s">
        <v>5</v>
      </c>
    </row>
    <row r="6" ht="12">
      <c r="A6" s="283"/>
      <c r="B6" s="284"/>
      <c r="C6" s="285"/>
      <c r="D6" s="285"/>
      <c r="E6" s="286"/>
      <c r="F6" s="285"/>
      <c r="G6" s="285"/>
      <c r="H6" s="285"/>
      <c r="I6" s="285"/>
      <c r="J6" s="285"/>
      <c r="K6" s="285"/>
      <c r="L6" s="115"/>
    </row>
    <row r="7" ht="19.5" customHeight="1">
      <c r="A7" s="288" t="s">
        <v>6</v>
      </c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ht="17.25" customHeight="1">
      <c r="A8" s="117"/>
      <c r="B8" s="117" t="s">
        <v>7</v>
      </c>
      <c r="C8" s="289"/>
      <c r="D8" s="289"/>
      <c r="E8" s="289"/>
      <c r="F8" s="289"/>
      <c r="G8" s="289"/>
      <c r="H8" s="289"/>
      <c r="I8" s="289"/>
      <c r="J8" s="117"/>
      <c r="K8" s="290"/>
      <c r="L8" s="118">
        <v>1</v>
      </c>
    </row>
    <row r="9" ht="9.75" customHeight="1">
      <c r="A9" s="117"/>
      <c r="B9" s="117"/>
      <c r="C9" s="289"/>
      <c r="D9" s="289"/>
      <c r="E9" s="289"/>
      <c r="F9" s="289"/>
      <c r="G9" s="289"/>
      <c r="H9" s="289"/>
      <c r="I9" s="289"/>
      <c r="J9" s="117"/>
      <c r="K9" s="289"/>
      <c r="L9" s="118"/>
    </row>
    <row r="10" ht="19.5" customHeight="1">
      <c r="A10" s="288" t="s">
        <v>8</v>
      </c>
      <c r="B10" s="116"/>
      <c r="C10" s="117"/>
      <c r="D10" s="117"/>
      <c r="E10" s="117"/>
      <c r="F10" s="117"/>
      <c r="G10" s="117"/>
      <c r="H10" s="117"/>
      <c r="I10" s="117"/>
      <c r="J10" s="117"/>
      <c r="K10" s="117"/>
      <c r="L10" s="119"/>
    </row>
    <row r="11" ht="19.5" customHeight="1">
      <c r="A11" s="291"/>
      <c r="B11" s="117" t="s">
        <v>9</v>
      </c>
      <c r="C11" s="117"/>
      <c r="D11" s="117"/>
      <c r="E11" s="117"/>
      <c r="F11" s="290"/>
      <c r="G11" s="290"/>
      <c r="H11" s="290"/>
      <c r="I11" s="290"/>
      <c r="J11" s="290"/>
      <c r="K11" s="290"/>
      <c r="L11" s="118">
        <v>2</v>
      </c>
    </row>
    <row r="12" ht="19.5" customHeight="1">
      <c r="A12" s="291"/>
      <c r="B12" s="117" t="s">
        <v>10</v>
      </c>
      <c r="C12" s="117"/>
      <c r="D12" s="117"/>
      <c r="E12" s="290"/>
      <c r="F12" s="290"/>
      <c r="G12" s="290"/>
      <c r="H12" s="290"/>
      <c r="I12" s="290"/>
      <c r="J12" s="290"/>
      <c r="K12" s="290"/>
      <c r="L12" s="118">
        <v>2</v>
      </c>
    </row>
    <row r="13" ht="10.5" customHeight="1">
      <c r="A13" s="117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118"/>
    </row>
    <row r="14" ht="19.5" customHeight="1">
      <c r="A14" s="288" t="s">
        <v>11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8"/>
    </row>
    <row r="15" ht="19.5" customHeight="1">
      <c r="A15" s="291"/>
      <c r="B15" s="117" t="s">
        <v>12</v>
      </c>
      <c r="C15" s="117"/>
      <c r="D15" s="117"/>
      <c r="E15" s="117"/>
      <c r="F15" s="290"/>
      <c r="G15" s="290"/>
      <c r="H15" s="290"/>
      <c r="I15" s="290"/>
      <c r="J15" s="290"/>
      <c r="K15" s="290"/>
      <c r="L15" s="118">
        <v>3</v>
      </c>
    </row>
    <row r="16" ht="19.5" customHeight="1">
      <c r="A16" s="291"/>
      <c r="B16" s="117" t="s">
        <v>13</v>
      </c>
      <c r="C16" s="117"/>
      <c r="D16" s="117"/>
      <c r="E16" s="117"/>
      <c r="F16" s="117"/>
      <c r="G16" s="290"/>
      <c r="H16" s="290"/>
      <c r="I16" s="290"/>
      <c r="J16" s="290"/>
      <c r="K16" s="290"/>
      <c r="L16" s="118">
        <v>4</v>
      </c>
    </row>
    <row r="17" ht="19.5" customHeight="1">
      <c r="A17" s="291"/>
      <c r="B17" s="117" t="s">
        <v>14</v>
      </c>
      <c r="C17" s="117"/>
      <c r="D17" s="117"/>
      <c r="E17" s="117"/>
      <c r="F17" s="117"/>
      <c r="G17" s="290"/>
      <c r="H17" s="290"/>
      <c r="I17" s="290"/>
      <c r="J17" s="290"/>
      <c r="K17" s="290"/>
      <c r="L17" s="118">
        <v>5</v>
      </c>
    </row>
    <row r="18" ht="19.5" customHeight="1">
      <c r="A18" s="291"/>
      <c r="B18" s="117" t="s">
        <v>15</v>
      </c>
      <c r="C18" s="117"/>
      <c r="D18" s="117"/>
      <c r="E18" s="117"/>
      <c r="F18" s="290"/>
      <c r="G18" s="290"/>
      <c r="H18" s="290"/>
      <c r="I18" s="290"/>
      <c r="J18" s="290"/>
      <c r="K18" s="290"/>
      <c r="L18" s="118">
        <v>6</v>
      </c>
    </row>
    <row r="19" ht="19.5" customHeight="1">
      <c r="A19" s="291"/>
      <c r="B19" s="117" t="s">
        <v>16</v>
      </c>
      <c r="C19" s="117"/>
      <c r="D19" s="117"/>
      <c r="E19" s="117"/>
      <c r="F19" s="117"/>
      <c r="G19" s="117"/>
      <c r="H19" s="290"/>
      <c r="I19" s="290"/>
      <c r="J19" s="290"/>
      <c r="K19" s="290"/>
      <c r="L19" s="118">
        <v>7</v>
      </c>
    </row>
    <row r="20" ht="10.5" customHeight="1">
      <c r="A20" s="291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8"/>
    </row>
    <row r="21" ht="19.5" customHeight="1">
      <c r="A21" s="288" t="s">
        <v>17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8"/>
    </row>
    <row r="22" ht="19.5" customHeight="1">
      <c r="A22" s="117"/>
      <c r="B22" s="117" t="s">
        <v>18</v>
      </c>
      <c r="C22" s="117"/>
      <c r="D22" s="117"/>
      <c r="E22" s="117"/>
      <c r="F22" s="117"/>
      <c r="G22" s="290"/>
      <c r="H22" s="290"/>
      <c r="I22" s="290"/>
      <c r="J22" s="290"/>
      <c r="K22" s="290"/>
      <c r="L22" s="118">
        <v>8</v>
      </c>
    </row>
    <row r="23" ht="19.5" customHeight="1">
      <c r="A23" s="292"/>
      <c r="B23" s="117" t="s">
        <v>19</v>
      </c>
      <c r="C23" s="117"/>
      <c r="D23" s="117"/>
      <c r="E23" s="117"/>
      <c r="F23" s="117"/>
      <c r="G23" s="117"/>
      <c r="H23" s="117"/>
      <c r="I23" s="290"/>
      <c r="J23" s="290"/>
      <c r="K23" s="290"/>
      <c r="L23" s="118">
        <v>9</v>
      </c>
    </row>
    <row r="24" ht="10.5" customHeight="1">
      <c r="A24" s="292"/>
      <c r="B24" s="293"/>
      <c r="C24" s="294"/>
      <c r="D24" s="293"/>
      <c r="E24" s="293"/>
      <c r="F24" s="293"/>
      <c r="G24" s="293"/>
      <c r="H24" s="293"/>
      <c r="I24" s="293"/>
      <c r="J24" s="293"/>
      <c r="K24" s="293"/>
      <c r="L24" s="118"/>
    </row>
    <row r="25" ht="19.5" customHeight="1">
      <c r="A25" s="288" t="s">
        <v>20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8"/>
    </row>
    <row r="26" ht="19.5" customHeight="1">
      <c r="A26" s="117"/>
      <c r="B26" s="117" t="s">
        <v>21</v>
      </c>
      <c r="C26" s="117"/>
      <c r="D26" s="117"/>
      <c r="E26" s="117"/>
      <c r="F26" s="290"/>
      <c r="G26" s="290"/>
      <c r="H26" s="290"/>
      <c r="I26" s="290"/>
      <c r="J26" s="290"/>
      <c r="K26" s="295"/>
      <c r="L26" s="118">
        <v>10</v>
      </c>
    </row>
    <row r="27" ht="19.5" customHeight="1">
      <c r="A27" s="117"/>
      <c r="B27" s="117" t="s">
        <v>22</v>
      </c>
      <c r="C27" s="117"/>
      <c r="D27" s="117"/>
      <c r="E27" s="117"/>
      <c r="F27" s="117"/>
      <c r="G27" s="290"/>
      <c r="H27" s="290"/>
      <c r="I27" s="290"/>
      <c r="J27" s="290"/>
      <c r="K27" s="295"/>
      <c r="L27" s="118">
        <v>10</v>
      </c>
    </row>
    <row r="28" ht="19.5" customHeight="1">
      <c r="A28" s="292"/>
      <c r="B28" s="117" t="s">
        <v>23</v>
      </c>
      <c r="C28" s="117"/>
      <c r="D28" s="117"/>
      <c r="E28" s="117"/>
      <c r="F28" s="290"/>
      <c r="G28" s="290"/>
      <c r="H28" s="295"/>
      <c r="I28" s="295"/>
      <c r="J28" s="295"/>
      <c r="K28" s="295"/>
      <c r="L28" s="118">
        <v>12</v>
      </c>
    </row>
    <row r="29" ht="19.5" customHeight="1">
      <c r="A29" s="292"/>
      <c r="B29" s="117" t="s">
        <v>24</v>
      </c>
      <c r="C29" s="117"/>
      <c r="D29" s="117"/>
      <c r="E29" s="290"/>
      <c r="F29" s="295"/>
      <c r="G29" s="295"/>
      <c r="H29" s="295"/>
      <c r="I29" s="295"/>
      <c r="J29" s="295"/>
      <c r="K29" s="295"/>
      <c r="L29" s="118">
        <v>12</v>
      </c>
    </row>
    <row r="30" ht="10.5" customHeight="1">
      <c r="A30" s="292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9"/>
    </row>
    <row r="31" ht="19.5" customHeight="1">
      <c r="A31" s="288" t="s">
        <v>25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9"/>
    </row>
    <row r="32" ht="19.5" customHeight="1">
      <c r="A32" s="292"/>
      <c r="B32" s="117" t="s">
        <v>26</v>
      </c>
      <c r="C32" s="117"/>
      <c r="D32" s="117"/>
      <c r="E32" s="117"/>
      <c r="F32" s="117"/>
      <c r="G32" s="290"/>
      <c r="H32" s="290"/>
      <c r="I32" s="290"/>
      <c r="J32" s="290"/>
      <c r="K32" s="290"/>
      <c r="L32" s="118">
        <v>14</v>
      </c>
    </row>
    <row r="33" ht="19.5" customHeight="1">
      <c r="A33" s="292"/>
      <c r="B33" s="117" t="s">
        <v>27</v>
      </c>
      <c r="C33" s="117"/>
      <c r="D33" s="117"/>
      <c r="E33" s="117"/>
      <c r="F33" s="117"/>
      <c r="G33" s="117"/>
      <c r="H33" s="290"/>
      <c r="I33" s="290"/>
      <c r="J33" s="290"/>
      <c r="K33" s="290"/>
      <c r="L33" s="118">
        <v>15</v>
      </c>
    </row>
    <row r="34" ht="10.5" customHeight="1">
      <c r="A34" s="292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9"/>
    </row>
    <row r="35" ht="19.5" customHeight="1">
      <c r="A35" s="288" t="s">
        <v>28</v>
      </c>
      <c r="B35" s="293"/>
      <c r="C35" s="294"/>
      <c r="D35" s="293"/>
      <c r="E35" s="293"/>
      <c r="F35" s="293"/>
      <c r="G35" s="293"/>
      <c r="H35" s="293"/>
      <c r="I35" s="293"/>
      <c r="J35" s="293"/>
      <c r="K35" s="293"/>
      <c r="L35" s="119"/>
    </row>
    <row r="36" ht="19.5" customHeight="1">
      <c r="A36" s="291"/>
      <c r="B36" s="117" t="s">
        <v>29</v>
      </c>
      <c r="C36" s="117"/>
      <c r="D36" s="117"/>
      <c r="E36" s="117"/>
      <c r="F36" s="290"/>
      <c r="G36" s="290"/>
      <c r="H36" s="290"/>
      <c r="I36" s="290"/>
      <c r="J36" s="290"/>
      <c r="K36" s="290"/>
      <c r="L36" s="118">
        <v>16</v>
      </c>
    </row>
    <row r="37" ht="10.5" customHeight="1">
      <c r="A37" s="291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9"/>
    </row>
    <row r="38" ht="19.5" customHeight="1">
      <c r="A38" s="288" t="s">
        <v>30</v>
      </c>
      <c r="B38" s="296"/>
      <c r="C38" s="117"/>
      <c r="D38" s="117"/>
      <c r="E38" s="117"/>
      <c r="F38" s="117"/>
      <c r="G38" s="117"/>
      <c r="H38" s="117"/>
      <c r="I38" s="117"/>
      <c r="J38" s="117"/>
      <c r="K38" s="117"/>
      <c r="L38" s="297"/>
    </row>
    <row r="39" ht="19.5" customHeight="1">
      <c r="A39" s="291"/>
      <c r="B39" s="117" t="s">
        <v>31</v>
      </c>
      <c r="C39" s="117"/>
      <c r="D39" s="117"/>
      <c r="E39" s="117"/>
      <c r="F39" s="117"/>
      <c r="G39" s="117"/>
      <c r="H39" s="290"/>
      <c r="I39" s="290"/>
      <c r="J39" s="290"/>
      <c r="K39" s="290"/>
      <c r="L39" s="118">
        <v>17</v>
      </c>
    </row>
    <row r="40" ht="10.5" customHeight="1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9"/>
    </row>
    <row r="41" ht="19.5" customHeight="1">
      <c r="A41" s="288" t="s">
        <v>32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9"/>
    </row>
    <row r="42" ht="19.5" customHeight="1">
      <c r="A42" s="288" t="s">
        <v>33</v>
      </c>
      <c r="B42" s="117"/>
      <c r="C42" s="117"/>
      <c r="D42" s="117"/>
      <c r="E42" s="117"/>
      <c r="F42" s="117"/>
      <c r="G42" s="117"/>
      <c r="H42" s="117"/>
      <c r="I42" s="298"/>
      <c r="J42" s="298"/>
      <c r="K42" s="298"/>
      <c r="L42" s="118">
        <v>18</v>
      </c>
    </row>
    <row r="43" ht="19.5" customHeight="1">
      <c r="A43" s="288" t="s">
        <v>34</v>
      </c>
      <c r="B43" s="117"/>
      <c r="C43" s="117"/>
      <c r="D43" s="117"/>
      <c r="E43" s="117"/>
      <c r="F43" s="290"/>
      <c r="G43" s="290"/>
      <c r="H43" s="290"/>
      <c r="I43" s="290"/>
      <c r="J43" s="290"/>
      <c r="K43" s="290"/>
      <c r="L43" s="118">
        <v>21</v>
      </c>
    </row>
    <row r="44" ht="19.5" customHeight="1">
      <c r="A44" s="288" t="s">
        <v>35</v>
      </c>
      <c r="B44" s="117"/>
      <c r="C44" s="117"/>
      <c r="D44" s="117"/>
      <c r="E44" s="290"/>
      <c r="F44" s="290"/>
      <c r="G44" s="290"/>
      <c r="H44" s="290"/>
      <c r="I44" s="290"/>
      <c r="J44" s="290"/>
      <c r="K44" s="290"/>
      <c r="L44" s="118">
        <v>25</v>
      </c>
    </row>
  </sheetData>
  <mergeCells>
    <mergeCell ref="A3:L4"/>
  </mergeCells>
  <pageMargins left="0.35186274509803922" right="0.32333333333333331" top="0.97950980392156861" bottom="0.52303921568627454" header="0.31496062992125984" footer="0.31496062992125984"/>
  <pageSetup paperSize="9" fitToHeight="0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8723-4F30-44A2-9DD8-C09258F80C1A}">
  <sheetPr>
    <tabColor theme="4"/>
    <pageSetUpPr fitToPage="1"/>
  </sheetPr>
  <dimension ref="A1:H85"/>
  <sheetViews>
    <sheetView showGridLines="0" view="pageBreakPreview" zoomScaleNormal="100" zoomScaleSheetLayoutView="100" zoomScalePageLayoutView="130" workbookViewId="0">
      <selection activeCell="C5" sqref="C5"/>
    </sheetView>
  </sheetViews>
  <sheetFormatPr baseColWidth="10" defaultColWidth="8" defaultRowHeight="11.25"/>
  <cols>
    <col min="1" max="1" width="19.28515625" customWidth="1" style="3"/>
    <col min="2" max="2" width="17.85546875" customWidth="1" style="3"/>
    <col min="3" max="3" width="13.5703125" customWidth="1" style="3"/>
    <col min="4" max="4" width="14.5703125" customWidth="1" style="3"/>
    <col min="5" max="5" width="12" customWidth="1" style="3"/>
    <col min="6" max="6" width="11.85546875" customWidth="1" style="3"/>
    <col min="7" max="7" width="12.42578125" customWidth="1" style="3"/>
    <col min="8" max="16384" width="8" customWidth="1" style="3"/>
  </cols>
  <sheetData>
    <row r="1" ht="11.25" customHeight="1">
      <c r="A1" s="132" t="s">
        <v>435</v>
      </c>
      <c r="B1" s="133"/>
      <c r="C1" s="133"/>
      <c r="D1" s="133"/>
      <c r="E1" s="133"/>
      <c r="F1" s="133"/>
      <c r="G1" s="133"/>
    </row>
    <row r="2" ht="14.25" customHeight="1">
      <c r="A2" s="327" t="s">
        <v>436</v>
      </c>
      <c r="B2" s="330" t="s">
        <v>90</v>
      </c>
      <c r="C2" s="333" t="str">
        <f>"ENERGÍA PRODUCIDA"</f>
        <v>ENERGÍA PRODUCIDA</v>
      </c>
      <c r="D2" s="333"/>
      <c r="E2" s="333"/>
      <c r="F2" s="333"/>
      <c r="G2" s="134" t="s">
        <v>437</v>
      </c>
      <c r="H2" s="135"/>
    </row>
    <row r="3" ht="11.25" customHeight="1">
      <c r="A3" s="328"/>
      <c r="B3" s="331"/>
      <c r="C3" s="334" t="s">
        <v>438</v>
      </c>
      <c r="D3" s="334"/>
      <c r="E3" s="334"/>
      <c r="F3" s="335" t="s">
        <v>439</v>
      </c>
      <c r="G3" s="137" t="s">
        <v>440</v>
      </c>
      <c r="H3" s="138"/>
    </row>
    <row r="4" ht="12.75" customHeight="1">
      <c r="A4" s="328"/>
      <c r="B4" s="331"/>
      <c r="C4" s="136" t="s">
        <v>121</v>
      </c>
      <c r="D4" s="136" t="s">
        <v>122</v>
      </c>
      <c r="E4" s="136" t="s">
        <v>441</v>
      </c>
      <c r="F4" s="336"/>
      <c r="G4" s="137" t="s">
        <v>442</v>
      </c>
      <c r="H4" s="139"/>
    </row>
    <row r="5" ht="11.25" customHeight="1">
      <c r="A5" s="329"/>
      <c r="B5" s="332"/>
      <c r="C5" s="140" t="s">
        <v>443</v>
      </c>
      <c r="D5" s="140" t="s">
        <v>443</v>
      </c>
      <c r="E5" s="140" t="s">
        <v>443</v>
      </c>
      <c r="F5" s="140" t="s">
        <v>443</v>
      </c>
      <c r="G5" s="141" t="s">
        <v>427</v>
      </c>
      <c r="H5" s="139"/>
    </row>
    <row r="6" ht="8.45" customHeight="1">
      <c r="A6" s="142"/>
      <c r="B6" s="143"/>
      <c r="C6" s="144"/>
      <c r="D6" s="144"/>
      <c r="E6" s="144"/>
      <c r="F6" s="144"/>
      <c r="G6" s="145"/>
      <c r="H6" s="139"/>
    </row>
    <row r="7" ht="8.45" customHeight="1">
      <c r="A7" s="146"/>
      <c r="B7" s="147"/>
      <c r="C7" s="148"/>
      <c r="D7" s="148"/>
      <c r="E7" s="148"/>
      <c r="F7" s="148"/>
      <c r="G7" s="149"/>
      <c r="H7" s="139"/>
    </row>
    <row r="8" ht="8.45" customHeight="1">
      <c r="A8" s="142"/>
      <c r="B8" s="143"/>
      <c r="C8" s="144"/>
      <c r="D8" s="144"/>
      <c r="E8" s="144"/>
      <c r="F8" s="144"/>
      <c r="G8" s="145"/>
      <c r="H8" s="139"/>
    </row>
    <row r="9" ht="8.45" customHeight="1">
      <c r="A9" s="146"/>
      <c r="B9" s="147"/>
      <c r="C9" s="148"/>
      <c r="D9" s="148"/>
      <c r="E9" s="148"/>
      <c r="F9" s="148"/>
      <c r="G9" s="149"/>
      <c r="H9" s="139"/>
    </row>
    <row r="10" ht="8.45" customHeight="1">
      <c r="A10" s="150"/>
      <c r="B10" s="151"/>
      <c r="C10" s="152"/>
      <c r="D10" s="152"/>
      <c r="E10" s="152"/>
      <c r="F10" s="152"/>
      <c r="G10" s="153"/>
      <c r="H10" s="139"/>
    </row>
    <row r="11" ht="8.45" customHeight="1">
      <c r="A11" s="146"/>
      <c r="B11" s="147"/>
      <c r="C11" s="148"/>
      <c r="D11" s="148"/>
      <c r="E11" s="148"/>
      <c r="F11" s="148"/>
      <c r="G11" s="149"/>
      <c r="H11" s="139"/>
    </row>
    <row r="12" ht="8.45" customHeight="1">
      <c r="A12" s="150"/>
      <c r="B12" s="151"/>
      <c r="C12" s="152"/>
      <c r="D12" s="152"/>
      <c r="E12" s="152"/>
      <c r="F12" s="152"/>
      <c r="G12" s="153"/>
      <c r="H12" s="139"/>
    </row>
    <row r="13" ht="8.45" customHeight="1">
      <c r="A13" s="146"/>
      <c r="B13" s="147"/>
      <c r="C13" s="148"/>
      <c r="D13" s="148"/>
      <c r="E13" s="148"/>
      <c r="F13" s="148"/>
      <c r="G13" s="149"/>
      <c r="H13" s="139"/>
    </row>
    <row r="14" ht="8.45" customHeight="1">
      <c r="A14" s="150"/>
      <c r="B14" s="151"/>
      <c r="C14" s="152"/>
      <c r="D14" s="152"/>
      <c r="E14" s="152"/>
      <c r="F14" s="152"/>
      <c r="G14" s="153"/>
      <c r="H14" s="139"/>
    </row>
    <row r="15" ht="8.45" customHeight="1">
      <c r="A15" s="146"/>
      <c r="B15" s="147"/>
      <c r="C15" s="148"/>
      <c r="D15" s="148"/>
      <c r="E15" s="148"/>
      <c r="F15" s="148"/>
      <c r="G15" s="149"/>
      <c r="H15" s="139"/>
    </row>
    <row r="16" ht="8.45" customHeight="1">
      <c r="A16" s="150"/>
      <c r="B16" s="151"/>
      <c r="C16" s="152"/>
      <c r="D16" s="152"/>
      <c r="E16" s="152"/>
      <c r="F16" s="152"/>
      <c r="G16" s="153"/>
      <c r="H16" s="139"/>
    </row>
    <row r="17" ht="8.45" customHeight="1">
      <c r="A17" s="146"/>
      <c r="B17" s="147"/>
      <c r="C17" s="148"/>
      <c r="D17" s="148"/>
      <c r="E17" s="148"/>
      <c r="F17" s="148"/>
      <c r="G17" s="149"/>
      <c r="H17" s="139"/>
    </row>
    <row r="18" ht="8.45" customHeight="1">
      <c r="A18" s="150"/>
      <c r="B18" s="151"/>
      <c r="C18" s="152"/>
      <c r="D18" s="152"/>
      <c r="E18" s="152"/>
      <c r="F18" s="152"/>
      <c r="G18" s="153"/>
      <c r="H18" s="139"/>
    </row>
    <row r="19" ht="8.45" customHeight="1">
      <c r="A19" s="146"/>
      <c r="B19" s="147"/>
      <c r="C19" s="148"/>
      <c r="D19" s="148"/>
      <c r="E19" s="148"/>
      <c r="F19" s="148"/>
      <c r="G19" s="149"/>
      <c r="H19" s="139"/>
    </row>
    <row r="20" ht="8.45" customHeight="1">
      <c r="A20" s="150"/>
      <c r="B20" s="151"/>
      <c r="C20" s="152"/>
      <c r="D20" s="152"/>
      <c r="E20" s="152"/>
      <c r="F20" s="152"/>
      <c r="G20" s="153"/>
      <c r="H20" s="139"/>
    </row>
    <row r="21" ht="8.45" customHeight="1">
      <c r="A21" s="146"/>
      <c r="B21" s="147"/>
      <c r="C21" s="148"/>
      <c r="D21" s="148"/>
      <c r="E21" s="148"/>
      <c r="F21" s="148"/>
      <c r="G21" s="149"/>
      <c r="H21" s="139"/>
    </row>
    <row r="22" ht="8.45" customHeight="1">
      <c r="A22" s="150"/>
      <c r="B22" s="151"/>
      <c r="C22" s="152"/>
      <c r="D22" s="152"/>
      <c r="E22" s="152"/>
      <c r="F22" s="152"/>
      <c r="G22" s="153"/>
      <c r="H22" s="139"/>
    </row>
    <row r="23" ht="8.45" customHeight="1">
      <c r="A23" s="150"/>
      <c r="B23" s="151"/>
      <c r="C23" s="152"/>
      <c r="D23" s="152"/>
      <c r="E23" s="152"/>
      <c r="F23" s="152"/>
      <c r="G23" s="153"/>
      <c r="H23" s="139"/>
    </row>
    <row r="24" ht="8.45" customHeight="1">
      <c r="A24" s="146"/>
      <c r="B24" s="147"/>
      <c r="C24" s="148"/>
      <c r="D24" s="148"/>
      <c r="E24" s="148"/>
      <c r="F24" s="148"/>
      <c r="G24" s="149"/>
      <c r="H24" s="139"/>
    </row>
    <row r="25" ht="8.45" customHeight="1">
      <c r="A25" s="150"/>
      <c r="B25" s="151"/>
      <c r="C25" s="152"/>
      <c r="D25" s="152"/>
      <c r="E25" s="152"/>
      <c r="F25" s="152"/>
      <c r="G25" s="153"/>
      <c r="H25" s="139"/>
    </row>
    <row r="26" ht="8.45" customHeight="1">
      <c r="A26" s="146"/>
      <c r="B26" s="147"/>
      <c r="C26" s="148"/>
      <c r="D26" s="148"/>
      <c r="E26" s="148"/>
      <c r="F26" s="148"/>
      <c r="G26" s="149"/>
      <c r="H26" s="139"/>
    </row>
    <row r="27" ht="8.45" customHeight="1">
      <c r="A27" s="150"/>
      <c r="B27" s="151"/>
      <c r="C27" s="152"/>
      <c r="D27" s="152"/>
      <c r="E27" s="152"/>
      <c r="F27" s="152"/>
      <c r="G27" s="153"/>
      <c r="H27" s="139"/>
    </row>
    <row r="28" ht="8.45" customHeight="1">
      <c r="A28" s="150"/>
      <c r="B28" s="151"/>
      <c r="C28" s="152"/>
      <c r="D28" s="152"/>
      <c r="E28" s="152"/>
      <c r="F28" s="152"/>
      <c r="G28" s="153"/>
      <c r="H28" s="139"/>
    </row>
    <row r="29" ht="8.45" customHeight="1">
      <c r="A29" s="146"/>
      <c r="B29" s="147"/>
      <c r="C29" s="148"/>
      <c r="D29" s="148"/>
      <c r="E29" s="148"/>
      <c r="F29" s="148"/>
      <c r="G29" s="149"/>
      <c r="H29" s="139"/>
    </row>
    <row r="30" ht="8.45" customHeight="1">
      <c r="A30" s="150"/>
      <c r="B30" s="151"/>
      <c r="C30" s="152"/>
      <c r="D30" s="152"/>
      <c r="E30" s="152"/>
      <c r="F30" s="152"/>
      <c r="G30" s="153"/>
      <c r="H30" s="139"/>
    </row>
    <row r="31" ht="8.45" customHeight="1">
      <c r="A31" s="146"/>
      <c r="B31" s="147"/>
      <c r="C31" s="148"/>
      <c r="D31" s="148"/>
      <c r="E31" s="148"/>
      <c r="F31" s="148"/>
      <c r="G31" s="149"/>
      <c r="H31" s="139"/>
    </row>
    <row r="32" ht="8.45" customHeight="1">
      <c r="A32" s="150"/>
      <c r="B32" s="151"/>
      <c r="C32" s="152"/>
      <c r="D32" s="152"/>
      <c r="E32" s="152"/>
      <c r="F32" s="152"/>
      <c r="G32" s="153"/>
      <c r="H32" s="139"/>
    </row>
    <row r="33" ht="8.45" customHeight="1">
      <c r="A33" s="150"/>
      <c r="B33" s="151"/>
      <c r="C33" s="152"/>
      <c r="D33" s="152"/>
      <c r="E33" s="152"/>
      <c r="F33" s="152"/>
      <c r="G33" s="153"/>
      <c r="H33" s="139"/>
    </row>
    <row r="34" ht="8.45" customHeight="1">
      <c r="A34" s="150"/>
      <c r="B34" s="151"/>
      <c r="C34" s="152"/>
      <c r="D34" s="152"/>
      <c r="E34" s="152"/>
      <c r="F34" s="152"/>
      <c r="G34" s="153"/>
      <c r="H34" s="139"/>
    </row>
    <row r="35" ht="8.45" customHeight="1">
      <c r="A35" s="150"/>
      <c r="B35" s="151"/>
      <c r="C35" s="152"/>
      <c r="D35" s="152"/>
      <c r="E35" s="152"/>
      <c r="F35" s="152"/>
      <c r="G35" s="153"/>
      <c r="H35" s="139"/>
    </row>
    <row r="36" ht="8.45" customHeight="1">
      <c r="A36" s="150"/>
      <c r="B36" s="151"/>
      <c r="C36" s="152"/>
      <c r="D36" s="152"/>
      <c r="E36" s="152"/>
      <c r="F36" s="152"/>
      <c r="G36" s="153"/>
      <c r="H36" s="139"/>
    </row>
    <row r="37" ht="8.45" customHeight="1">
      <c r="A37" s="150"/>
      <c r="B37" s="151"/>
      <c r="C37" s="152"/>
      <c r="D37" s="152"/>
      <c r="E37" s="152"/>
      <c r="F37" s="152"/>
      <c r="G37" s="153"/>
      <c r="H37" s="139"/>
    </row>
    <row r="38" ht="8.45" customHeight="1">
      <c r="A38" s="150"/>
      <c r="B38" s="151"/>
      <c r="C38" s="152"/>
      <c r="D38" s="152"/>
      <c r="E38" s="152"/>
      <c r="F38" s="152"/>
      <c r="G38" s="153"/>
      <c r="H38" s="139"/>
    </row>
    <row r="39" ht="8.45" customHeight="1">
      <c r="A39" s="150"/>
      <c r="B39" s="151"/>
      <c r="C39" s="152"/>
      <c r="D39" s="152"/>
      <c r="E39" s="152"/>
      <c r="F39" s="152"/>
      <c r="G39" s="153"/>
      <c r="H39" s="139"/>
    </row>
    <row r="40" ht="8.45" customHeight="1">
      <c r="A40" s="146"/>
      <c r="B40" s="147"/>
      <c r="C40" s="148"/>
      <c r="D40" s="148"/>
      <c r="E40" s="148"/>
      <c r="F40" s="148"/>
      <c r="G40" s="149"/>
      <c r="H40" s="139"/>
    </row>
    <row r="41" ht="8.45" customHeight="1">
      <c r="A41" s="150"/>
      <c r="B41" s="151"/>
      <c r="C41" s="152"/>
      <c r="D41" s="152"/>
      <c r="E41" s="152"/>
      <c r="F41" s="152"/>
      <c r="G41" s="153"/>
      <c r="H41" s="139"/>
    </row>
    <row r="42" ht="8.45" customHeight="1">
      <c r="A42" s="146"/>
      <c r="B42" s="147"/>
      <c r="C42" s="148"/>
      <c r="D42" s="148"/>
      <c r="E42" s="148"/>
      <c r="F42" s="148"/>
      <c r="G42" s="149"/>
      <c r="H42" s="139"/>
    </row>
    <row r="43" ht="8.45" customHeight="1">
      <c r="A43" s="150"/>
      <c r="B43" s="151"/>
      <c r="C43" s="152"/>
      <c r="D43" s="152"/>
      <c r="E43" s="152"/>
      <c r="F43" s="152"/>
      <c r="G43" s="153"/>
      <c r="H43" s="139"/>
    </row>
    <row r="44" ht="8.45" customHeight="1">
      <c r="A44" s="146"/>
      <c r="B44" s="147"/>
      <c r="C44" s="148"/>
      <c r="D44" s="148"/>
      <c r="E44" s="148"/>
      <c r="F44" s="148"/>
      <c r="G44" s="149"/>
      <c r="H44" s="139"/>
    </row>
    <row r="45" ht="8.45" customHeight="1">
      <c r="A45" s="150"/>
      <c r="B45" s="151"/>
      <c r="C45" s="152"/>
      <c r="D45" s="152"/>
      <c r="E45" s="152"/>
      <c r="F45" s="152"/>
      <c r="G45" s="153"/>
      <c r="H45" s="139"/>
    </row>
    <row r="46" ht="8.45" customHeight="1">
      <c r="A46" s="150"/>
      <c r="B46" s="151"/>
      <c r="C46" s="152"/>
      <c r="D46" s="152"/>
      <c r="E46" s="152"/>
      <c r="F46" s="152"/>
      <c r="G46" s="153"/>
      <c r="H46" s="139"/>
    </row>
    <row r="47" ht="8.45" customHeight="1">
      <c r="A47" s="150"/>
      <c r="B47" s="151"/>
      <c r="C47" s="152"/>
      <c r="D47" s="152"/>
      <c r="E47" s="152"/>
      <c r="F47" s="152"/>
      <c r="G47" s="153"/>
      <c r="H47" s="139"/>
    </row>
    <row r="48" ht="8.45" customHeight="1">
      <c r="A48" s="146"/>
      <c r="B48" s="147"/>
      <c r="C48" s="148"/>
      <c r="D48" s="148"/>
      <c r="E48" s="148"/>
      <c r="F48" s="148"/>
      <c r="G48" s="149"/>
      <c r="H48" s="139"/>
    </row>
    <row r="49" ht="8.45" customHeight="1">
      <c r="A49" s="150"/>
      <c r="B49" s="151"/>
      <c r="C49" s="152"/>
      <c r="D49" s="152"/>
      <c r="E49" s="152"/>
      <c r="F49" s="152"/>
      <c r="G49" s="153"/>
      <c r="H49" s="139"/>
    </row>
    <row r="50" ht="8.45" customHeight="1">
      <c r="A50" s="146"/>
      <c r="B50" s="147"/>
      <c r="C50" s="148"/>
      <c r="D50" s="148"/>
      <c r="E50" s="148"/>
      <c r="F50" s="148"/>
      <c r="G50" s="149"/>
      <c r="H50" s="139"/>
    </row>
    <row r="51" ht="8.45" customHeight="1">
      <c r="A51" s="150"/>
      <c r="B51" s="151"/>
      <c r="C51" s="152"/>
      <c r="D51" s="152"/>
      <c r="E51" s="152"/>
      <c r="F51" s="152"/>
      <c r="G51" s="153"/>
      <c r="H51" s="139"/>
    </row>
    <row r="52" ht="8.45" customHeight="1">
      <c r="A52" s="150"/>
      <c r="B52" s="151"/>
      <c r="C52" s="152"/>
      <c r="D52" s="152"/>
      <c r="E52" s="152"/>
      <c r="F52" s="152"/>
      <c r="G52" s="153"/>
      <c r="H52" s="139"/>
    </row>
    <row r="53" ht="8.45" customHeight="1">
      <c r="A53" s="146"/>
      <c r="B53" s="147"/>
      <c r="C53" s="148"/>
      <c r="D53" s="148"/>
      <c r="E53" s="148"/>
      <c r="F53" s="148"/>
      <c r="G53" s="149"/>
      <c r="H53" s="139"/>
    </row>
    <row r="54" ht="8.45" customHeight="1">
      <c r="A54" s="150"/>
      <c r="B54" s="151"/>
      <c r="C54" s="152"/>
      <c r="D54" s="152"/>
      <c r="E54" s="152"/>
      <c r="F54" s="152"/>
      <c r="G54" s="153"/>
      <c r="H54" s="139"/>
    </row>
    <row r="55" ht="8.45" customHeight="1">
      <c r="A55" s="150"/>
      <c r="B55" s="151"/>
      <c r="C55" s="152"/>
      <c r="D55" s="152"/>
      <c r="E55" s="152"/>
      <c r="F55" s="152"/>
      <c r="G55" s="153"/>
      <c r="H55" s="154"/>
    </row>
    <row r="56" ht="8.45" customHeight="1">
      <c r="A56" s="146"/>
      <c r="B56" s="147"/>
      <c r="C56" s="148"/>
      <c r="D56" s="148"/>
      <c r="E56" s="148"/>
      <c r="F56" s="148"/>
      <c r="G56" s="149"/>
      <c r="H56" s="154"/>
    </row>
    <row r="57" ht="8.45" customHeight="1">
      <c r="A57" s="150"/>
      <c r="B57" s="151"/>
      <c r="C57" s="152"/>
      <c r="D57" s="152"/>
      <c r="E57" s="152"/>
      <c r="F57" s="152"/>
      <c r="G57" s="153"/>
      <c r="H57" s="154"/>
    </row>
    <row r="58" ht="8.45" customHeight="1">
      <c r="A58" s="146"/>
      <c r="B58" s="147"/>
      <c r="C58" s="148"/>
      <c r="D58" s="148"/>
      <c r="E58" s="148"/>
      <c r="F58" s="148"/>
      <c r="G58" s="149"/>
      <c r="H58" s="154"/>
    </row>
    <row r="59" ht="8.45" customHeight="1">
      <c r="A59" s="150"/>
      <c r="B59" s="151"/>
      <c r="C59" s="152"/>
      <c r="D59" s="152"/>
      <c r="E59" s="152"/>
      <c r="F59" s="152"/>
      <c r="G59" s="153"/>
      <c r="H59" s="154"/>
    </row>
    <row r="60" ht="8.45" customHeight="1">
      <c r="A60" s="150"/>
      <c r="B60" s="151"/>
      <c r="C60" s="152"/>
      <c r="D60" s="152"/>
      <c r="E60" s="152"/>
      <c r="F60" s="152"/>
      <c r="G60" s="153"/>
      <c r="H60" s="154"/>
    </row>
    <row r="61" ht="8.45" customHeight="1">
      <c r="A61" s="150"/>
      <c r="B61" s="151"/>
      <c r="C61" s="152"/>
      <c r="D61" s="152"/>
      <c r="E61" s="152"/>
      <c r="F61" s="152"/>
      <c r="G61" s="153"/>
      <c r="H61" s="154"/>
    </row>
    <row r="62" ht="8.45" customHeight="1">
      <c r="A62" s="150"/>
      <c r="B62" s="151"/>
      <c r="C62" s="152"/>
      <c r="D62" s="152"/>
      <c r="E62" s="152"/>
      <c r="F62" s="152"/>
      <c r="G62" s="153"/>
      <c r="H62" s="154"/>
    </row>
    <row r="63" ht="8.45" customHeight="1">
      <c r="A63" s="150"/>
      <c r="B63" s="151"/>
      <c r="C63" s="152"/>
      <c r="D63" s="152"/>
      <c r="E63" s="152"/>
      <c r="F63" s="152"/>
      <c r="G63" s="153"/>
      <c r="H63" s="154"/>
    </row>
    <row r="64" ht="8.45" customHeight="1">
      <c r="A64" s="150"/>
      <c r="B64" s="151"/>
      <c r="C64" s="152"/>
      <c r="D64" s="152"/>
      <c r="E64" s="152"/>
      <c r="F64" s="152"/>
      <c r="G64" s="153"/>
      <c r="H64" s="155"/>
    </row>
    <row r="65" ht="8.45" customHeight="1">
      <c r="A65" s="146"/>
      <c r="B65" s="147"/>
      <c r="C65" s="148"/>
      <c r="D65" s="148"/>
      <c r="E65" s="148"/>
      <c r="F65" s="148"/>
      <c r="G65" s="149"/>
      <c r="H65" s="155"/>
    </row>
    <row r="66" ht="8.45" customHeight="1">
      <c r="A66" s="150"/>
      <c r="B66" s="151"/>
      <c r="C66" s="152"/>
      <c r="D66" s="152"/>
      <c r="E66" s="152"/>
      <c r="F66" s="152"/>
      <c r="G66" s="153"/>
      <c r="H66" s="155"/>
    </row>
    <row r="67" ht="8.45" customHeight="1">
      <c r="A67" s="150"/>
      <c r="B67" s="151"/>
      <c r="C67" s="152"/>
      <c r="D67" s="152"/>
      <c r="E67" s="152"/>
      <c r="F67" s="152"/>
      <c r="G67" s="153"/>
      <c r="H67" s="155"/>
    </row>
    <row r="68" ht="8.45" customHeight="1">
      <c r="A68" s="150"/>
      <c r="B68" s="151"/>
      <c r="C68" s="152"/>
      <c r="D68" s="152"/>
      <c r="E68" s="152"/>
      <c r="F68" s="152"/>
      <c r="G68" s="153"/>
      <c r="H68" s="155"/>
    </row>
    <row r="69" ht="8.45" customHeight="1">
      <c r="A69" s="150"/>
      <c r="B69" s="151"/>
      <c r="C69" s="152"/>
      <c r="D69" s="152"/>
      <c r="E69" s="152"/>
      <c r="F69" s="152"/>
      <c r="G69" s="153"/>
      <c r="H69" s="155"/>
    </row>
    <row r="70" ht="8.45" customHeight="1">
      <c r="A70" s="150"/>
      <c r="B70" s="151"/>
      <c r="C70" s="152"/>
      <c r="D70" s="152"/>
      <c r="E70" s="152"/>
      <c r="F70" s="152"/>
      <c r="G70" s="153"/>
    </row>
    <row r="71" ht="8.45" customHeight="1">
      <c r="A71" s="150"/>
      <c r="B71" s="151"/>
      <c r="C71" s="152"/>
      <c r="D71" s="152"/>
      <c r="E71" s="152"/>
      <c r="F71" s="152"/>
      <c r="G71" s="153"/>
    </row>
    <row r="72" ht="8.45" customHeight="1">
      <c r="A72" s="150"/>
      <c r="B72" s="151"/>
      <c r="C72" s="152"/>
      <c r="D72" s="152"/>
      <c r="E72" s="152"/>
      <c r="F72" s="152"/>
      <c r="G72" s="153"/>
    </row>
    <row r="73" ht="8.45" customHeight="1">
      <c r="A73" s="150"/>
      <c r="B73" s="151"/>
      <c r="C73" s="152"/>
      <c r="D73" s="152"/>
      <c r="E73" s="152"/>
      <c r="F73" s="152"/>
      <c r="G73" s="153"/>
    </row>
    <row r="74" ht="8.45" customHeight="1">
      <c r="A74" s="150"/>
      <c r="B74" s="151"/>
      <c r="C74" s="152"/>
      <c r="D74" s="152"/>
      <c r="E74" s="152"/>
      <c r="F74" s="152"/>
      <c r="G74" s="153"/>
    </row>
    <row r="75" ht="8.45" customHeight="1">
      <c r="A75" s="146"/>
      <c r="B75" s="147"/>
      <c r="C75" s="148"/>
      <c r="D75" s="148"/>
      <c r="E75" s="148"/>
      <c r="F75" s="148"/>
      <c r="G75" s="149"/>
    </row>
    <row r="76" ht="8.45" customHeight="1">
      <c r="A76" s="150"/>
      <c r="B76" s="151"/>
      <c r="C76" s="152"/>
      <c r="D76" s="152"/>
      <c r="E76" s="152"/>
      <c r="F76" s="152"/>
      <c r="G76" s="153"/>
    </row>
    <row r="77" ht="8.45" customHeight="1">
      <c r="A77" s="150"/>
      <c r="B77" s="151"/>
      <c r="C77" s="152"/>
      <c r="D77" s="152"/>
      <c r="E77" s="152"/>
      <c r="F77" s="152"/>
      <c r="G77" s="153"/>
    </row>
    <row r="78" ht="8.45" customHeight="1">
      <c r="A78" s="150"/>
      <c r="B78" s="151"/>
      <c r="C78" s="152"/>
      <c r="D78" s="152"/>
      <c r="E78" s="152"/>
      <c r="F78" s="152"/>
      <c r="G78" s="153"/>
    </row>
    <row r="79" ht="8.45" customHeight="1">
      <c r="A79" s="146"/>
      <c r="B79" s="147"/>
      <c r="C79" s="148"/>
      <c r="D79" s="148"/>
      <c r="E79" s="148"/>
      <c r="F79" s="148"/>
      <c r="G79" s="149"/>
    </row>
    <row r="80" ht="8.45" customHeight="1">
      <c r="A80" s="150"/>
      <c r="B80" s="151"/>
      <c r="C80" s="152"/>
      <c r="D80" s="152"/>
      <c r="E80" s="152"/>
      <c r="F80" s="152"/>
      <c r="G80" s="153"/>
    </row>
    <row r="81" ht="8.45" customHeight="1">
      <c r="A81" s="150"/>
      <c r="B81" s="151"/>
      <c r="C81" s="152"/>
      <c r="D81" s="152"/>
      <c r="E81" s="152"/>
      <c r="F81" s="152"/>
      <c r="G81" s="153"/>
    </row>
    <row r="82" ht="8.45" customHeight="1">
      <c r="A82" s="146"/>
      <c r="B82" s="147"/>
      <c r="C82" s="148"/>
      <c r="D82" s="148"/>
      <c r="E82" s="148"/>
      <c r="F82" s="148"/>
      <c r="G82" s="149"/>
    </row>
    <row r="83" ht="8.45" customHeight="1">
      <c r="A83" s="150"/>
      <c r="B83" s="151"/>
      <c r="C83" s="152"/>
      <c r="D83" s="152"/>
      <c r="E83" s="152"/>
      <c r="F83" s="152"/>
      <c r="G83" s="153"/>
    </row>
    <row r="84" ht="8.45" customHeight="1">
      <c r="A84" s="150"/>
      <c r="B84" s="151"/>
      <c r="C84" s="152"/>
      <c r="D84" s="152"/>
      <c r="E84" s="152"/>
      <c r="F84" s="152"/>
      <c r="G84" s="153"/>
    </row>
    <row r="85" ht="8.45" customHeight="1">
      <c r="A85" s="146"/>
      <c r="B85" s="147"/>
      <c r="C85" s="148"/>
      <c r="D85" s="148"/>
      <c r="E85" s="148"/>
      <c r="F85" s="148"/>
      <c r="G85" s="149"/>
    </row>
    <row r="86" ht="8.45" customHeight="1"/>
  </sheetData>
  <mergeCells>
    <mergeCell ref="A2:A5"/>
    <mergeCell ref="B2:B5"/>
    <mergeCell ref="C2:F2"/>
    <mergeCell ref="C3:E3"/>
    <mergeCell ref="F3:F4"/>
  </mergeCells>
  <pageMargins left="0.4365" right="0.33950000000000002" top="1.0236220472440944" bottom="0.62992125984251968" header="0.31496062992125984" footer="0.31496062992125984"/>
  <pageSetup paperSize="9" scale="94" fitToHeight="0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95A0-0343-4024-8257-B83AB1BE112A}">
  <sheetPr>
    <tabColor theme="4"/>
    <pageSetUpPr fitToPage="1"/>
  </sheetPr>
  <dimension ref="A1:H77"/>
  <sheetViews>
    <sheetView showGridLines="0" view="pageBreakPreview" zoomScale="130" zoomScaleNormal="100" zoomScaleSheetLayoutView="130" workbookViewId="0">
      <selection activeCell="G4" sqref="G4"/>
    </sheetView>
  </sheetViews>
  <sheetFormatPr baseColWidth="10" defaultColWidth="8" defaultRowHeight="11.25"/>
  <cols>
    <col min="1" max="1" width="19.5703125" customWidth="1" style="3"/>
    <col min="2" max="2" width="18.28515625" customWidth="1" style="3"/>
    <col min="3" max="3" width="14.140625" customWidth="1" style="3"/>
    <col min="4" max="4" width="15.85546875" customWidth="1" style="3"/>
    <col min="5" max="5" width="9.7109375" customWidth="1" style="3"/>
    <col min="6" max="6" width="11" customWidth="1" style="3"/>
    <col min="7" max="7" bestFit="1" width="13.85546875" customWidth="1" style="3"/>
    <col min="8" max="8" bestFit="1" width="11.140625" customWidth="1" style="3"/>
    <col min="9" max="16384" width="8" customWidth="1" style="3"/>
  </cols>
  <sheetData>
    <row r="1" ht="13.9" customHeight="1">
      <c r="A1" s="327" t="s">
        <v>436</v>
      </c>
      <c r="B1" s="330" t="s">
        <v>90</v>
      </c>
      <c r="C1" s="333" t="str">
        <f>+'18. ANEXOI-1'!C2:F2</f>
        <v>ENERGÍA PRODUCIDA</v>
      </c>
      <c r="D1" s="333"/>
      <c r="E1" s="333"/>
      <c r="F1" s="333"/>
      <c r="G1" s="134" t="s">
        <v>437</v>
      </c>
      <c r="H1" s="135"/>
    </row>
    <row r="2" ht="11.25" customHeight="1">
      <c r="A2" s="328"/>
      <c r="B2" s="331"/>
      <c r="C2" s="334" t="s">
        <v>438</v>
      </c>
      <c r="D2" s="334"/>
      <c r="E2" s="334"/>
      <c r="F2" s="335" t="s">
        <v>439</v>
      </c>
      <c r="G2" s="137" t="s">
        <v>440</v>
      </c>
      <c r="H2" s="138"/>
    </row>
    <row r="3" ht="11.25" customHeight="1">
      <c r="A3" s="328"/>
      <c r="B3" s="331"/>
      <c r="C3" s="136" t="s">
        <v>121</v>
      </c>
      <c r="D3" s="136" t="s">
        <v>122</v>
      </c>
      <c r="E3" s="136" t="s">
        <v>441</v>
      </c>
      <c r="F3" s="336"/>
      <c r="G3" s="137" t="s">
        <v>442</v>
      </c>
      <c r="H3" s="139"/>
    </row>
    <row r="4" ht="11.25" customHeight="1">
      <c r="A4" s="337"/>
      <c r="B4" s="338"/>
      <c r="C4" s="140" t="s">
        <v>443</v>
      </c>
      <c r="D4" s="140" t="s">
        <v>443</v>
      </c>
      <c r="E4" s="140" t="s">
        <v>443</v>
      </c>
      <c r="F4" s="140" t="s">
        <v>443</v>
      </c>
      <c r="G4" s="141" t="s">
        <v>427</v>
      </c>
      <c r="H4" s="139"/>
    </row>
    <row r="5" ht="9" customHeight="1">
      <c r="A5" s="150"/>
      <c r="B5" s="151"/>
      <c r="C5" s="152"/>
      <c r="D5" s="152"/>
      <c r="E5" s="152"/>
      <c r="F5" s="152"/>
      <c r="G5" s="153"/>
    </row>
    <row r="6" ht="9" customHeight="1">
      <c r="A6" s="150"/>
      <c r="B6" s="151"/>
      <c r="C6" s="152"/>
      <c r="D6" s="152"/>
      <c r="E6" s="152"/>
      <c r="F6" s="152"/>
      <c r="G6" s="153"/>
    </row>
    <row r="7" ht="9" customHeight="1">
      <c r="A7" s="150"/>
      <c r="B7" s="151"/>
      <c r="C7" s="152"/>
      <c r="D7" s="152"/>
      <c r="E7" s="152"/>
      <c r="F7" s="152"/>
      <c r="G7" s="153"/>
    </row>
    <row r="8" ht="9" customHeight="1">
      <c r="A8" s="150"/>
      <c r="B8" s="151"/>
      <c r="C8" s="152"/>
      <c r="D8" s="152"/>
      <c r="E8" s="152"/>
      <c r="F8" s="152"/>
      <c r="G8" s="153"/>
    </row>
    <row r="9" ht="9" customHeight="1">
      <c r="A9" s="150"/>
      <c r="B9" s="151"/>
      <c r="C9" s="152"/>
      <c r="D9" s="152"/>
      <c r="E9" s="152"/>
      <c r="F9" s="152"/>
      <c r="G9" s="153"/>
    </row>
    <row r="10" ht="9" customHeight="1">
      <c r="A10" s="150"/>
      <c r="B10" s="151"/>
      <c r="C10" s="152"/>
      <c r="D10" s="152"/>
      <c r="E10" s="152"/>
      <c r="F10" s="152"/>
      <c r="G10" s="153"/>
    </row>
    <row r="11" ht="9" customHeight="1">
      <c r="A11" s="150"/>
      <c r="B11" s="151"/>
      <c r="C11" s="152"/>
      <c r="D11" s="152"/>
      <c r="E11" s="152"/>
      <c r="F11" s="152"/>
      <c r="G11" s="153"/>
    </row>
    <row r="12" ht="9" customHeight="1">
      <c r="A12" s="150"/>
      <c r="B12" s="151"/>
      <c r="C12" s="152"/>
      <c r="D12" s="152"/>
      <c r="E12" s="152"/>
      <c r="F12" s="152"/>
      <c r="G12" s="153"/>
    </row>
    <row r="13" ht="9" customHeight="1">
      <c r="A13" s="146"/>
      <c r="B13" s="147"/>
      <c r="C13" s="148"/>
      <c r="D13" s="148"/>
      <c r="E13" s="148"/>
      <c r="F13" s="148"/>
      <c r="G13" s="149"/>
    </row>
    <row r="14" ht="9" customHeight="1">
      <c r="A14" s="150"/>
      <c r="B14" s="151"/>
      <c r="C14" s="152"/>
      <c r="D14" s="152"/>
      <c r="E14" s="152"/>
      <c r="F14" s="152"/>
      <c r="G14" s="153"/>
    </row>
    <row r="15" ht="9" customHeight="1">
      <c r="A15" s="146"/>
      <c r="B15" s="147"/>
      <c r="C15" s="148"/>
      <c r="D15" s="148"/>
      <c r="E15" s="148"/>
      <c r="F15" s="148"/>
      <c r="G15" s="149"/>
    </row>
    <row r="16" ht="9" customHeight="1">
      <c r="A16" s="150"/>
      <c r="B16" s="151"/>
      <c r="C16" s="152"/>
      <c r="D16" s="152"/>
      <c r="E16" s="152"/>
      <c r="F16" s="152"/>
      <c r="G16" s="153"/>
    </row>
    <row r="17" ht="9" customHeight="1">
      <c r="A17" s="150"/>
      <c r="B17" s="151"/>
      <c r="C17" s="152"/>
      <c r="D17" s="152"/>
      <c r="E17" s="152"/>
      <c r="F17" s="152"/>
      <c r="G17" s="153"/>
    </row>
    <row r="18" ht="9" customHeight="1">
      <c r="A18" s="146"/>
      <c r="B18" s="147"/>
      <c r="C18" s="148"/>
      <c r="D18" s="148"/>
      <c r="E18" s="148"/>
      <c r="F18" s="148"/>
      <c r="G18" s="149"/>
    </row>
    <row r="19" ht="9" customHeight="1">
      <c r="A19" s="150"/>
      <c r="B19" s="151"/>
      <c r="C19" s="152"/>
      <c r="D19" s="152"/>
      <c r="E19" s="152"/>
      <c r="F19" s="152"/>
      <c r="G19" s="153"/>
    </row>
    <row r="20" ht="9" customHeight="1">
      <c r="A20" s="150"/>
      <c r="B20" s="151"/>
      <c r="C20" s="152"/>
      <c r="D20" s="152"/>
      <c r="E20" s="152"/>
      <c r="F20" s="152"/>
      <c r="G20" s="153"/>
    </row>
    <row r="21" ht="9" customHeight="1">
      <c r="A21" s="150"/>
      <c r="B21" s="151"/>
      <c r="C21" s="152"/>
      <c r="D21" s="152"/>
      <c r="E21" s="152"/>
      <c r="F21" s="152"/>
      <c r="G21" s="153"/>
    </row>
    <row r="22" ht="9" customHeight="1">
      <c r="A22" s="150"/>
      <c r="B22" s="151"/>
      <c r="C22" s="152"/>
      <c r="D22" s="152"/>
      <c r="E22" s="152"/>
      <c r="F22" s="152"/>
      <c r="G22" s="153"/>
    </row>
    <row r="23" ht="9" customHeight="1">
      <c r="A23" s="156"/>
      <c r="B23" s="157"/>
      <c r="C23" s="158"/>
      <c r="D23" s="158"/>
      <c r="E23" s="158"/>
      <c r="F23" s="158"/>
      <c r="G23" s="159"/>
    </row>
    <row r="24" ht="9" customHeight="1">
      <c r="A24" s="150"/>
      <c r="B24" s="151"/>
      <c r="C24" s="152"/>
      <c r="D24" s="152"/>
      <c r="E24" s="152"/>
      <c r="F24" s="152"/>
      <c r="G24" s="153"/>
    </row>
    <row r="25" ht="9" customHeight="1">
      <c r="A25" s="146"/>
      <c r="B25" s="147"/>
      <c r="C25" s="148"/>
      <c r="D25" s="148"/>
      <c r="E25" s="148"/>
      <c r="F25" s="148"/>
      <c r="G25" s="149"/>
    </row>
    <row r="26" ht="9" customHeight="1">
      <c r="A26" s="150"/>
      <c r="B26" s="151"/>
      <c r="C26" s="152"/>
      <c r="D26" s="152"/>
      <c r="E26" s="152"/>
      <c r="F26" s="152"/>
      <c r="G26" s="153"/>
    </row>
    <row r="27" ht="9" customHeight="1">
      <c r="A27" s="146"/>
      <c r="B27" s="147"/>
      <c r="C27" s="148"/>
      <c r="D27" s="148"/>
      <c r="E27" s="148"/>
      <c r="F27" s="148"/>
      <c r="G27" s="149"/>
    </row>
    <row r="28" ht="9" customHeight="1">
      <c r="A28" s="150"/>
      <c r="B28" s="151"/>
      <c r="C28" s="152"/>
      <c r="D28" s="152"/>
      <c r="E28" s="152"/>
      <c r="F28" s="152"/>
      <c r="G28" s="153"/>
    </row>
    <row r="29" ht="9" customHeight="1">
      <c r="A29" s="146"/>
      <c r="B29" s="147"/>
      <c r="C29" s="148"/>
      <c r="D29" s="148"/>
      <c r="E29" s="148"/>
      <c r="F29" s="148"/>
      <c r="G29" s="149"/>
    </row>
    <row r="30" ht="9" customHeight="1">
      <c r="A30" s="150"/>
      <c r="B30" s="151"/>
      <c r="C30" s="152"/>
      <c r="D30" s="152"/>
      <c r="E30" s="152"/>
      <c r="F30" s="152"/>
      <c r="G30" s="153"/>
    </row>
    <row r="31" ht="9" customHeight="1">
      <c r="A31" s="146"/>
      <c r="B31" s="147"/>
      <c r="C31" s="148"/>
      <c r="D31" s="148"/>
      <c r="E31" s="148"/>
      <c r="F31" s="148"/>
      <c r="G31" s="149"/>
    </row>
    <row r="32" ht="9" customHeight="1">
      <c r="A32" s="150"/>
      <c r="B32" s="151"/>
      <c r="C32" s="152"/>
      <c r="D32" s="152"/>
      <c r="E32" s="152"/>
      <c r="F32" s="152"/>
      <c r="G32" s="153"/>
    </row>
    <row r="33" ht="9" customHeight="1">
      <c r="A33" s="146"/>
      <c r="B33" s="147"/>
      <c r="C33" s="148"/>
      <c r="D33" s="148"/>
      <c r="E33" s="148"/>
      <c r="F33" s="148"/>
      <c r="G33" s="149"/>
    </row>
    <row r="34" ht="9" customHeight="1">
      <c r="A34" s="150"/>
      <c r="B34" s="151"/>
      <c r="C34" s="152"/>
      <c r="D34" s="152"/>
      <c r="E34" s="152"/>
      <c r="F34" s="152"/>
      <c r="G34" s="153"/>
    </row>
    <row r="35" ht="9" customHeight="1">
      <c r="A35" s="146"/>
      <c r="B35" s="147"/>
      <c r="C35" s="148"/>
      <c r="D35" s="148"/>
      <c r="E35" s="148"/>
      <c r="F35" s="148"/>
      <c r="G35" s="149"/>
    </row>
    <row r="36" ht="9" customHeight="1">
      <c r="A36" s="150"/>
      <c r="B36" s="151"/>
      <c r="C36" s="152"/>
      <c r="D36" s="152"/>
      <c r="E36" s="152"/>
      <c r="F36" s="152"/>
      <c r="G36" s="153"/>
    </row>
    <row r="37" ht="9" customHeight="1">
      <c r="A37" s="146"/>
      <c r="B37" s="147"/>
      <c r="C37" s="148"/>
      <c r="D37" s="148"/>
      <c r="E37" s="148"/>
      <c r="F37" s="148"/>
      <c r="G37" s="149"/>
    </row>
    <row r="38" ht="9" customHeight="1" s="160" customFormat="1">
      <c r="A38" s="150"/>
      <c r="B38" s="151"/>
      <c r="C38" s="152"/>
      <c r="D38" s="152"/>
      <c r="E38" s="152"/>
      <c r="F38" s="152"/>
      <c r="G38" s="153"/>
    </row>
    <row r="39" ht="9" customHeight="1">
      <c r="A39" s="150"/>
      <c r="B39" s="151"/>
      <c r="C39" s="152"/>
      <c r="D39" s="152"/>
      <c r="E39" s="152"/>
      <c r="F39" s="152"/>
      <c r="G39" s="153"/>
    </row>
    <row r="40" ht="9" customHeight="1">
      <c r="A40" s="146"/>
      <c r="B40" s="147"/>
      <c r="C40" s="148"/>
      <c r="D40" s="148"/>
      <c r="E40" s="148"/>
      <c r="F40" s="148"/>
      <c r="G40" s="149"/>
    </row>
    <row r="41" ht="9" customHeight="1">
      <c r="A41" s="150"/>
      <c r="B41" s="151"/>
      <c r="C41" s="152"/>
      <c r="D41" s="152"/>
      <c r="E41" s="152"/>
      <c r="F41" s="152"/>
      <c r="G41" s="153"/>
    </row>
    <row r="42" ht="9" customHeight="1">
      <c r="A42" s="150"/>
      <c r="B42" s="151"/>
      <c r="C42" s="152"/>
      <c r="D42" s="152"/>
      <c r="E42" s="152"/>
      <c r="F42" s="152"/>
      <c r="G42" s="153"/>
    </row>
    <row r="43" ht="9" customHeight="1">
      <c r="A43" s="150"/>
      <c r="B43" s="151"/>
      <c r="C43" s="152"/>
      <c r="D43" s="152"/>
      <c r="E43" s="152"/>
      <c r="F43" s="152"/>
      <c r="G43" s="153"/>
    </row>
    <row r="44" ht="9" customHeight="1">
      <c r="A44" s="150"/>
      <c r="B44" s="151"/>
      <c r="C44" s="152"/>
      <c r="D44" s="152"/>
      <c r="E44" s="152"/>
      <c r="F44" s="152"/>
      <c r="G44" s="153"/>
    </row>
    <row r="45" ht="9" customHeight="1">
      <c r="A45" s="146"/>
      <c r="B45" s="147"/>
      <c r="C45" s="148"/>
      <c r="D45" s="148"/>
      <c r="E45" s="148"/>
      <c r="F45" s="148"/>
      <c r="G45" s="149"/>
    </row>
    <row r="46" ht="9" customHeight="1">
      <c r="A46" s="150"/>
      <c r="B46" s="151"/>
      <c r="C46" s="152"/>
      <c r="D46" s="152"/>
      <c r="E46" s="152"/>
      <c r="F46" s="152"/>
      <c r="G46" s="153"/>
    </row>
    <row r="47" ht="9" customHeight="1">
      <c r="A47" s="146"/>
      <c r="B47" s="147"/>
      <c r="C47" s="148"/>
      <c r="D47" s="148"/>
      <c r="E47" s="148"/>
      <c r="F47" s="148"/>
      <c r="G47" s="149"/>
    </row>
    <row r="48" ht="9" customHeight="1">
      <c r="A48" s="150"/>
      <c r="B48" s="151"/>
      <c r="C48" s="152"/>
      <c r="D48" s="152"/>
      <c r="E48" s="152"/>
      <c r="F48" s="152"/>
      <c r="G48" s="153"/>
    </row>
    <row r="49" ht="9" customHeight="1">
      <c r="A49" s="146"/>
      <c r="B49" s="147"/>
      <c r="C49" s="148"/>
      <c r="D49" s="148"/>
      <c r="E49" s="148"/>
      <c r="F49" s="148"/>
      <c r="G49" s="149"/>
      <c r="H49" s="161"/>
    </row>
    <row r="50" ht="9" customHeight="1">
      <c r="A50" s="150"/>
      <c r="B50" s="151"/>
      <c r="C50" s="152"/>
      <c r="D50" s="152"/>
      <c r="E50" s="152"/>
      <c r="F50" s="152"/>
      <c r="G50" s="153"/>
    </row>
    <row r="51" ht="9" customHeight="1">
      <c r="A51" s="146"/>
      <c r="B51" s="147"/>
      <c r="C51" s="148"/>
      <c r="D51" s="148"/>
      <c r="E51" s="148"/>
      <c r="F51" s="148"/>
      <c r="G51" s="149"/>
    </row>
    <row r="52" ht="9" customHeight="1">
      <c r="A52" s="150"/>
      <c r="B52" s="151"/>
      <c r="C52" s="152"/>
      <c r="D52" s="152"/>
      <c r="E52" s="152"/>
      <c r="F52" s="152"/>
      <c r="G52" s="153"/>
    </row>
    <row r="53" ht="9" customHeight="1">
      <c r="A53" s="146"/>
      <c r="B53" s="147"/>
      <c r="C53" s="148"/>
      <c r="D53" s="148"/>
      <c r="E53" s="148"/>
      <c r="F53" s="148"/>
      <c r="G53" s="149"/>
    </row>
    <row r="54" ht="9" customHeight="1">
      <c r="A54" s="150"/>
      <c r="B54" s="151"/>
      <c r="C54" s="152"/>
      <c r="D54" s="152"/>
      <c r="E54" s="152"/>
      <c r="F54" s="152"/>
      <c r="G54" s="153"/>
    </row>
    <row r="55" ht="9" customHeight="1">
      <c r="A55" s="150"/>
      <c r="B55" s="151"/>
      <c r="C55" s="152"/>
      <c r="D55" s="152"/>
      <c r="E55" s="152"/>
      <c r="F55" s="152"/>
      <c r="G55" s="153"/>
    </row>
    <row r="56" ht="9" customHeight="1">
      <c r="A56" s="150"/>
      <c r="B56" s="151"/>
      <c r="C56" s="152"/>
      <c r="D56" s="152"/>
      <c r="E56" s="152"/>
      <c r="F56" s="152"/>
      <c r="G56" s="153"/>
    </row>
    <row r="57" ht="9" customHeight="1">
      <c r="A57" s="150"/>
      <c r="B57" s="151"/>
      <c r="C57" s="152"/>
      <c r="D57" s="152"/>
      <c r="E57" s="152"/>
      <c r="F57" s="152"/>
      <c r="G57" s="153"/>
    </row>
    <row r="58" ht="9" customHeight="1">
      <c r="A58" s="146"/>
      <c r="B58" s="147"/>
      <c r="C58" s="148"/>
      <c r="D58" s="148"/>
      <c r="E58" s="148"/>
      <c r="F58" s="148"/>
      <c r="G58" s="149"/>
    </row>
    <row r="59" ht="9" customHeight="1">
      <c r="A59" s="150"/>
      <c r="B59" s="151"/>
      <c r="C59" s="152"/>
      <c r="D59" s="152"/>
      <c r="E59" s="152"/>
      <c r="F59" s="152"/>
      <c r="G59" s="153"/>
    </row>
    <row r="60" ht="9" customHeight="1">
      <c r="A60" s="146"/>
      <c r="B60" s="147"/>
      <c r="C60" s="148"/>
      <c r="D60" s="148"/>
      <c r="E60" s="148"/>
      <c r="F60" s="148"/>
      <c r="G60" s="149"/>
    </row>
    <row r="61" ht="9" customHeight="1">
      <c r="A61" s="150"/>
      <c r="B61" s="151"/>
      <c r="C61" s="152"/>
      <c r="D61" s="152"/>
      <c r="E61" s="152"/>
      <c r="F61" s="152"/>
      <c r="G61" s="153"/>
    </row>
    <row r="62" ht="9" customHeight="1">
      <c r="A62" s="146"/>
      <c r="B62" s="147"/>
      <c r="C62" s="148"/>
      <c r="D62" s="148"/>
      <c r="E62" s="148"/>
      <c r="F62" s="148"/>
      <c r="G62" s="149"/>
    </row>
    <row r="63" ht="9" customHeight="1">
      <c r="A63" s="150"/>
      <c r="B63" s="151"/>
      <c r="C63" s="152"/>
      <c r="D63" s="152"/>
      <c r="E63" s="152"/>
      <c r="F63" s="152"/>
      <c r="G63" s="153"/>
    </row>
    <row r="64" ht="9" customHeight="1">
      <c r="A64" s="146"/>
      <c r="B64" s="147"/>
      <c r="C64" s="148"/>
      <c r="D64" s="148"/>
      <c r="E64" s="148"/>
      <c r="F64" s="148"/>
      <c r="G64" s="149"/>
    </row>
    <row r="65" ht="9" customHeight="1">
      <c r="A65" s="150"/>
      <c r="B65" s="151"/>
      <c r="C65" s="152"/>
      <c r="D65" s="152"/>
      <c r="E65" s="152"/>
      <c r="F65" s="152"/>
      <c r="G65" s="153"/>
    </row>
    <row r="66" ht="9" customHeight="1">
      <c r="A66" s="150"/>
      <c r="B66" s="151"/>
      <c r="C66" s="152"/>
      <c r="D66" s="152"/>
      <c r="E66" s="152"/>
      <c r="F66" s="152"/>
      <c r="G66" s="153"/>
    </row>
    <row r="67" ht="9" customHeight="1">
      <c r="A67" s="150"/>
      <c r="B67" s="151"/>
      <c r="C67" s="152"/>
      <c r="D67" s="152"/>
      <c r="E67" s="152"/>
      <c r="F67" s="152"/>
      <c r="G67" s="153"/>
    </row>
    <row r="68" ht="9" customHeight="1">
      <c r="A68" s="150"/>
      <c r="B68" s="151"/>
      <c r="C68" s="152"/>
      <c r="D68" s="152"/>
      <c r="E68" s="152"/>
      <c r="F68" s="152"/>
      <c r="G68" s="153"/>
    </row>
    <row r="69" ht="10.15" customHeight="1">
      <c r="A69" s="146"/>
      <c r="B69" s="147"/>
      <c r="C69" s="148"/>
      <c r="D69" s="148"/>
      <c r="E69" s="148"/>
      <c r="F69" s="148"/>
      <c r="G69" s="149"/>
    </row>
    <row r="70" ht="9" customHeight="1">
      <c r="A70" s="150"/>
      <c r="B70" s="151"/>
      <c r="C70" s="152"/>
      <c r="D70" s="152"/>
      <c r="E70" s="152"/>
      <c r="F70" s="152"/>
      <c r="G70" s="153"/>
    </row>
    <row r="71" ht="9" customHeight="1">
      <c r="A71" s="146"/>
      <c r="B71" s="147"/>
      <c r="C71" s="148"/>
      <c r="D71" s="148"/>
      <c r="E71" s="148"/>
      <c r="F71" s="148"/>
      <c r="G71" s="149"/>
    </row>
    <row r="72" ht="9" customHeight="1">
      <c r="A72" s="150"/>
      <c r="B72" s="151"/>
      <c r="C72" s="152"/>
      <c r="D72" s="152"/>
      <c r="E72" s="152"/>
      <c r="F72" s="152"/>
      <c r="G72" s="153"/>
    </row>
    <row r="73" ht="9" customHeight="1">
      <c r="A73" s="146"/>
      <c r="B73" s="147"/>
      <c r="C73" s="148"/>
      <c r="D73" s="148"/>
      <c r="E73" s="148"/>
      <c r="F73" s="148"/>
      <c r="G73" s="149"/>
    </row>
    <row r="74" ht="9" customHeight="1">
      <c r="A74" s="150"/>
      <c r="B74" s="151"/>
      <c r="C74" s="152"/>
      <c r="D74" s="152"/>
      <c r="E74" s="152"/>
      <c r="F74" s="152"/>
      <c r="G74" s="153"/>
    </row>
    <row r="75" ht="9" customHeight="1">
      <c r="A75" s="146"/>
      <c r="B75" s="147"/>
      <c r="C75" s="148"/>
      <c r="D75" s="148"/>
      <c r="E75" s="148"/>
      <c r="F75" s="148"/>
      <c r="G75" s="149"/>
    </row>
    <row r="76" ht="9" customHeight="1">
      <c r="A76" s="150"/>
      <c r="B76" s="151"/>
      <c r="C76" s="152"/>
      <c r="D76" s="152"/>
      <c r="E76" s="152"/>
      <c r="F76" s="152"/>
      <c r="G76" s="153"/>
    </row>
    <row r="77" ht="9" customHeight="1">
      <c r="A77" s="146"/>
      <c r="B77" s="147"/>
      <c r="C77" s="148"/>
      <c r="D77" s="148"/>
      <c r="E77" s="148"/>
      <c r="F77" s="148"/>
      <c r="G77" s="149"/>
    </row>
    <row r="78" ht="12" customHeight="1"/>
  </sheetData>
  <mergeCells>
    <mergeCell ref="A1:A4"/>
    <mergeCell ref="B1:B4"/>
    <mergeCell ref="C1:F1"/>
    <mergeCell ref="C2:E2"/>
    <mergeCell ref="F2:F3"/>
  </mergeCells>
  <pageMargins left="0.4365" right="0.33950000000000002" top="1.0236220472440944" bottom="0.62992125984251968" header="0.31496062992125984" footer="0.31496062992125984"/>
  <pageSetup paperSize="9" scale="93" fitToHeight="0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8542-9F8D-44B5-B885-6204BBFB281A}">
  <sheetPr>
    <tabColor theme="4"/>
    <pageSetUpPr fitToPage="1"/>
  </sheetPr>
  <dimension ref="A1:H57"/>
  <sheetViews>
    <sheetView showGridLines="0" view="pageBreakPreview" zoomScaleNormal="100" zoomScaleSheetLayoutView="100" zoomScalePageLayoutView="115" workbookViewId="0">
      <selection activeCell="G4" sqref="G4"/>
    </sheetView>
  </sheetViews>
  <sheetFormatPr baseColWidth="10" defaultColWidth="8" defaultRowHeight="11.25"/>
  <cols>
    <col min="1" max="1" width="19.42578125" customWidth="1" style="3"/>
    <col min="2" max="2" width="17.85546875" customWidth="1" style="3"/>
    <col min="3" max="3" width="14.140625" customWidth="1" style="3"/>
    <col min="4" max="4" width="15.85546875" customWidth="1" style="3"/>
    <col min="5" max="5" width="8.85546875" customWidth="1" style="3"/>
    <col min="6" max="6" width="10.7109375" customWidth="1" style="3"/>
    <col min="7" max="7" bestFit="1" width="13.85546875" customWidth="1" style="3"/>
    <col min="8" max="16384" width="8" customWidth="1" style="3"/>
  </cols>
  <sheetData>
    <row r="1" ht="15.75" customHeight="1">
      <c r="A1" s="327" t="s">
        <v>436</v>
      </c>
      <c r="B1" s="330" t="s">
        <v>90</v>
      </c>
      <c r="C1" s="333" t="str">
        <f>+'19. ANEXOI-2'!C1:F1</f>
        <v>ENERGÍA PRODUCIDA</v>
      </c>
      <c r="D1" s="333"/>
      <c r="E1" s="333"/>
      <c r="F1" s="333"/>
      <c r="G1" s="134" t="s">
        <v>437</v>
      </c>
      <c r="H1" s="135"/>
    </row>
    <row r="2" ht="11.25" customHeight="1">
      <c r="A2" s="328"/>
      <c r="B2" s="331"/>
      <c r="C2" s="334" t="s">
        <v>438</v>
      </c>
      <c r="D2" s="334"/>
      <c r="E2" s="334"/>
      <c r="F2" s="335" t="s">
        <v>439</v>
      </c>
      <c r="G2" s="137" t="s">
        <v>440</v>
      </c>
      <c r="H2" s="138"/>
    </row>
    <row r="3" ht="11.25" customHeight="1">
      <c r="A3" s="328"/>
      <c r="B3" s="331"/>
      <c r="C3" s="136" t="s">
        <v>121</v>
      </c>
      <c r="D3" s="136" t="s">
        <v>122</v>
      </c>
      <c r="E3" s="136" t="s">
        <v>441</v>
      </c>
      <c r="F3" s="336"/>
      <c r="G3" s="137" t="s">
        <v>442</v>
      </c>
      <c r="H3" s="139"/>
    </row>
    <row r="4" ht="11.25" customHeight="1">
      <c r="A4" s="337"/>
      <c r="B4" s="338"/>
      <c r="C4" s="140" t="s">
        <v>443</v>
      </c>
      <c r="D4" s="140" t="s">
        <v>443</v>
      </c>
      <c r="E4" s="140" t="s">
        <v>443</v>
      </c>
      <c r="F4" s="140" t="s">
        <v>443</v>
      </c>
      <c r="G4" s="141" t="s">
        <v>427</v>
      </c>
      <c r="H4" s="139"/>
    </row>
    <row r="5" ht="9" customHeight="1" s="151" customFormat="1">
      <c r="A5" s="150"/>
      <c r="C5" s="152"/>
      <c r="D5" s="152"/>
      <c r="E5" s="152"/>
      <c r="F5" s="152"/>
      <c r="G5" s="153"/>
    </row>
    <row r="6" ht="9" customHeight="1" s="151" customFormat="1">
      <c r="A6" s="146"/>
      <c r="B6" s="147"/>
      <c r="C6" s="148"/>
      <c r="D6" s="148"/>
      <c r="E6" s="148"/>
      <c r="F6" s="148"/>
      <c r="G6" s="149"/>
    </row>
    <row r="7" ht="9" customHeight="1" s="151" customFormat="1">
      <c r="A7" s="150"/>
      <c r="C7" s="152"/>
      <c r="D7" s="152"/>
      <c r="E7" s="152"/>
      <c r="F7" s="152"/>
      <c r="G7" s="153"/>
    </row>
    <row r="8" ht="9" customHeight="1" s="151" customFormat="1">
      <c r="A8" s="150"/>
      <c r="C8" s="152"/>
      <c r="D8" s="152"/>
      <c r="E8" s="152"/>
      <c r="F8" s="152"/>
      <c r="G8" s="153"/>
    </row>
    <row r="9" ht="9" customHeight="1" s="151" customFormat="1">
      <c r="A9" s="146"/>
      <c r="B9" s="147"/>
      <c r="C9" s="148"/>
      <c r="D9" s="148"/>
      <c r="E9" s="148"/>
      <c r="F9" s="148"/>
      <c r="G9" s="149"/>
    </row>
    <row r="10" ht="9" customHeight="1" s="151" customFormat="1">
      <c r="A10" s="150"/>
      <c r="C10" s="152"/>
      <c r="D10" s="152"/>
      <c r="E10" s="152"/>
      <c r="F10" s="152"/>
      <c r="G10" s="153"/>
    </row>
    <row r="11" ht="9" customHeight="1" s="151" customFormat="1">
      <c r="A11" s="146"/>
      <c r="B11" s="147"/>
      <c r="C11" s="148"/>
      <c r="D11" s="148"/>
      <c r="E11" s="148"/>
      <c r="F11" s="148"/>
      <c r="G11" s="149"/>
    </row>
    <row r="12" ht="9" customHeight="1" s="151" customFormat="1">
      <c r="A12" s="150"/>
      <c r="C12" s="152"/>
      <c r="D12" s="152"/>
      <c r="E12" s="152"/>
      <c r="F12" s="152"/>
      <c r="G12" s="153"/>
    </row>
    <row r="13" ht="9" customHeight="1" s="151" customFormat="1">
      <c r="A13" s="146"/>
      <c r="B13" s="147"/>
      <c r="C13" s="148"/>
      <c r="D13" s="148"/>
      <c r="E13" s="148"/>
      <c r="F13" s="148"/>
      <c r="G13" s="149"/>
    </row>
    <row r="14" ht="9" customHeight="1" s="151" customFormat="1">
      <c r="A14" s="150"/>
      <c r="C14" s="152"/>
      <c r="D14" s="152"/>
      <c r="E14" s="152"/>
      <c r="F14" s="152"/>
      <c r="G14" s="153"/>
    </row>
    <row r="15" ht="9" customHeight="1" s="151" customFormat="1">
      <c r="A15" s="146"/>
      <c r="B15" s="147"/>
      <c r="C15" s="148"/>
      <c r="D15" s="148"/>
      <c r="E15" s="148"/>
      <c r="F15" s="148"/>
      <c r="G15" s="149"/>
    </row>
    <row r="16" ht="9" customHeight="1" s="151" customFormat="1">
      <c r="A16" s="150"/>
      <c r="C16" s="152"/>
      <c r="D16" s="152"/>
      <c r="E16" s="152"/>
      <c r="F16" s="152"/>
      <c r="G16" s="153"/>
    </row>
    <row r="17" ht="9" customHeight="1" s="151" customFormat="1">
      <c r="A17" s="146"/>
      <c r="B17" s="147"/>
      <c r="C17" s="148"/>
      <c r="D17" s="148"/>
      <c r="E17" s="148"/>
      <c r="F17" s="148"/>
      <c r="G17" s="149"/>
    </row>
    <row r="18" ht="9" customHeight="1" s="151" customFormat="1">
      <c r="A18" s="150"/>
      <c r="C18" s="152"/>
      <c r="D18" s="152"/>
      <c r="E18" s="152"/>
      <c r="F18" s="152"/>
      <c r="G18" s="153"/>
    </row>
    <row r="19" ht="9" customHeight="1" s="151" customFormat="1">
      <c r="A19" s="150"/>
      <c r="C19" s="152"/>
      <c r="D19" s="152"/>
      <c r="E19" s="152"/>
      <c r="F19" s="152"/>
      <c r="G19" s="153"/>
    </row>
    <row r="20" ht="9" customHeight="1" s="151" customFormat="1">
      <c r="A20" s="146"/>
      <c r="B20" s="147"/>
      <c r="C20" s="148"/>
      <c r="D20" s="148"/>
      <c r="E20" s="148"/>
      <c r="F20" s="148"/>
      <c r="G20" s="149"/>
    </row>
    <row r="21" ht="9" customHeight="1" s="151" customFormat="1">
      <c r="A21" s="150"/>
      <c r="C21" s="152"/>
      <c r="D21" s="152"/>
      <c r="E21" s="152"/>
      <c r="F21" s="152"/>
      <c r="G21" s="153"/>
    </row>
    <row r="22" ht="9" customHeight="1" s="151" customFormat="1">
      <c r="A22" s="150"/>
      <c r="C22" s="152"/>
      <c r="D22" s="152"/>
      <c r="E22" s="152"/>
      <c r="F22" s="152"/>
      <c r="G22" s="153"/>
    </row>
    <row r="23" ht="9" customHeight="1" s="151" customFormat="1">
      <c r="A23" s="150"/>
      <c r="C23" s="152"/>
      <c r="D23" s="152"/>
      <c r="E23" s="152"/>
      <c r="F23" s="152"/>
      <c r="G23" s="153"/>
    </row>
    <row r="24" ht="9" customHeight="1" s="151" customFormat="1">
      <c r="A24" s="150"/>
      <c r="C24" s="152"/>
      <c r="D24" s="152"/>
      <c r="E24" s="152"/>
      <c r="F24" s="152"/>
      <c r="G24" s="153"/>
    </row>
    <row r="25" ht="9" customHeight="1" s="151" customFormat="1">
      <c r="A25" s="150"/>
      <c r="C25" s="152"/>
      <c r="D25" s="152"/>
      <c r="E25" s="152"/>
      <c r="F25" s="152"/>
      <c r="G25" s="153"/>
    </row>
    <row r="26" ht="9" customHeight="1" s="151" customFormat="1">
      <c r="A26" s="150"/>
      <c r="C26" s="152"/>
      <c r="D26" s="152"/>
      <c r="E26" s="152"/>
      <c r="F26" s="152"/>
      <c r="G26" s="153"/>
    </row>
    <row r="27" ht="9" customHeight="1" s="151" customFormat="1">
      <c r="A27" s="150"/>
      <c r="C27" s="152"/>
      <c r="D27" s="152"/>
      <c r="E27" s="152"/>
      <c r="F27" s="152"/>
      <c r="G27" s="153"/>
    </row>
    <row r="28" ht="9" customHeight="1" s="151" customFormat="1">
      <c r="A28" s="150"/>
      <c r="C28" s="152"/>
      <c r="D28" s="152"/>
      <c r="E28" s="152"/>
      <c r="F28" s="152"/>
      <c r="G28" s="153"/>
    </row>
    <row r="29" ht="9" customHeight="1" s="151" customFormat="1">
      <c r="A29" s="150"/>
      <c r="C29" s="152"/>
      <c r="D29" s="152"/>
      <c r="E29" s="152"/>
      <c r="F29" s="152"/>
      <c r="G29" s="153"/>
    </row>
    <row r="30" ht="9" customHeight="1" s="151" customFormat="1">
      <c r="A30" s="150"/>
      <c r="C30" s="152"/>
      <c r="D30" s="152"/>
      <c r="E30" s="152"/>
      <c r="F30" s="152"/>
      <c r="G30" s="153"/>
    </row>
    <row r="31" ht="9" customHeight="1" s="151" customFormat="1">
      <c r="A31" s="150"/>
      <c r="C31" s="152"/>
      <c r="D31" s="152"/>
      <c r="E31" s="152"/>
      <c r="F31" s="152"/>
      <c r="G31" s="153"/>
    </row>
    <row r="32" ht="9" customHeight="1" s="151" customFormat="1">
      <c r="A32" s="150"/>
      <c r="C32" s="152"/>
      <c r="D32" s="152"/>
      <c r="E32" s="152"/>
      <c r="F32" s="152"/>
      <c r="G32" s="153"/>
    </row>
    <row r="33" ht="9" customHeight="1" s="151" customFormat="1">
      <c r="A33" s="146"/>
      <c r="B33" s="147"/>
      <c r="C33" s="148"/>
      <c r="D33" s="148"/>
      <c r="E33" s="148"/>
      <c r="F33" s="148"/>
      <c r="G33" s="149"/>
    </row>
    <row r="34" ht="9" customHeight="1" s="151" customFormat="1">
      <c r="A34" s="150"/>
      <c r="C34" s="152"/>
      <c r="D34" s="152"/>
      <c r="E34" s="152"/>
      <c r="F34" s="152"/>
      <c r="G34" s="153"/>
    </row>
    <row r="35" ht="9" customHeight="1" s="151" customFormat="1">
      <c r="A35" s="146"/>
      <c r="B35" s="147"/>
      <c r="C35" s="148"/>
      <c r="D35" s="148"/>
      <c r="E35" s="148"/>
      <c r="F35" s="148"/>
      <c r="G35" s="149"/>
    </row>
    <row r="36" ht="9" customHeight="1" s="151" customFormat="1">
      <c r="A36" s="150"/>
      <c r="C36" s="152"/>
      <c r="D36" s="152"/>
      <c r="E36" s="152"/>
      <c r="F36" s="152"/>
      <c r="G36" s="153"/>
    </row>
    <row r="37" ht="9" customHeight="1" s="151" customFormat="1">
      <c r="A37" s="146"/>
      <c r="B37" s="147"/>
      <c r="C37" s="148"/>
      <c r="D37" s="148"/>
      <c r="E37" s="148"/>
      <c r="F37" s="148"/>
      <c r="G37" s="149"/>
    </row>
    <row r="38" ht="9" customHeight="1" s="151" customFormat="1">
      <c r="A38" s="150"/>
      <c r="C38" s="152"/>
      <c r="D38" s="152"/>
      <c r="E38" s="152"/>
      <c r="F38" s="152"/>
      <c r="G38" s="153"/>
    </row>
    <row r="39" ht="9" customHeight="1" s="151" customFormat="1">
      <c r="A39" s="146"/>
      <c r="B39" s="147"/>
      <c r="C39" s="148"/>
      <c r="D39" s="148"/>
      <c r="E39" s="148"/>
      <c r="F39" s="148"/>
      <c r="G39" s="149"/>
    </row>
    <row r="40">
      <c r="A40" s="162" t="s">
        <v>444</v>
      </c>
      <c r="B40" s="162"/>
      <c r="C40" s="163"/>
      <c r="D40" s="163"/>
      <c r="E40" s="163"/>
      <c r="F40" s="163"/>
      <c r="G40" s="164"/>
    </row>
    <row r="41">
      <c r="A41" s="162" t="s">
        <v>445</v>
      </c>
      <c r="B41" s="162"/>
      <c r="C41" s="165"/>
      <c r="D41" s="165"/>
      <c r="E41" s="166"/>
      <c r="F41" s="167"/>
      <c r="G41" s="168"/>
    </row>
    <row r="42">
      <c r="A42" s="169" t="s">
        <v>446</v>
      </c>
      <c r="B42" s="162"/>
      <c r="C42" s="165"/>
      <c r="D42" s="165"/>
      <c r="E42" s="166"/>
      <c r="F42" s="167"/>
      <c r="G42" s="168"/>
    </row>
    <row r="43" ht="6.75" customHeight="1">
      <c r="A43" s="170"/>
      <c r="B43" s="170"/>
      <c r="C43" s="170"/>
      <c r="D43" s="170"/>
      <c r="E43" s="170"/>
      <c r="F43" s="170"/>
      <c r="G43" s="170"/>
    </row>
    <row r="44" ht="23.25" customHeight="1">
      <c r="A44" s="339"/>
      <c r="B44" s="339"/>
      <c r="C44" s="339"/>
      <c r="D44" s="339"/>
      <c r="E44" s="339"/>
      <c r="F44" s="339"/>
      <c r="G44" s="339"/>
    </row>
    <row r="45" ht="17.25" customHeight="1">
      <c r="A45" s="171"/>
      <c r="B45" s="171"/>
      <c r="C45" s="171"/>
      <c r="D45" s="171"/>
      <c r="E45" s="171"/>
      <c r="F45" s="171"/>
      <c r="G45" s="171"/>
      <c r="H45" s="160"/>
    </row>
    <row r="46" ht="17.25" customHeight="1">
      <c r="A46" s="172"/>
      <c r="B46" s="171"/>
      <c r="C46" s="171"/>
      <c r="D46" s="171"/>
      <c r="E46" s="171"/>
      <c r="F46" s="171"/>
      <c r="G46" s="171"/>
      <c r="H46" s="160"/>
    </row>
    <row r="47" ht="17.25" customHeight="1">
      <c r="A47" s="171"/>
      <c r="B47" s="171"/>
      <c r="C47" s="171"/>
      <c r="D47" s="171"/>
      <c r="E47" s="171"/>
      <c r="F47" s="171"/>
      <c r="G47" s="171"/>
      <c r="H47" s="160"/>
    </row>
    <row r="48" ht="17.25" customHeight="1">
      <c r="A48" s="171"/>
      <c r="B48" s="171"/>
      <c r="C48" s="171"/>
      <c r="D48" s="171"/>
      <c r="E48" s="171"/>
      <c r="F48" s="171"/>
      <c r="G48" s="171"/>
      <c r="H48" s="160"/>
    </row>
    <row r="49" ht="17.25" customHeight="1">
      <c r="A49" s="171"/>
      <c r="B49" s="171"/>
      <c r="C49" s="171"/>
      <c r="D49" s="171"/>
      <c r="E49" s="171"/>
      <c r="F49" s="171"/>
      <c r="G49" s="171"/>
      <c r="H49" s="160"/>
    </row>
    <row r="50" ht="18.6" customHeight="1">
      <c r="A50" s="171"/>
      <c r="B50" s="173"/>
      <c r="C50" s="173"/>
      <c r="D50" s="173"/>
      <c r="E50" s="173"/>
      <c r="F50" s="173"/>
    </row>
    <row r="51">
      <c r="A51" s="151"/>
      <c r="B51" s="173"/>
      <c r="C51" s="173"/>
      <c r="D51" s="173"/>
      <c r="E51" s="173"/>
      <c r="F51" s="173"/>
    </row>
    <row r="52">
      <c r="A52" s="151"/>
      <c r="B52" s="173"/>
      <c r="C52" s="173"/>
      <c r="D52" s="173"/>
      <c r="E52" s="173"/>
      <c r="F52" s="173"/>
    </row>
    <row r="53">
      <c r="A53" s="151"/>
      <c r="B53" s="173"/>
      <c r="C53" s="173"/>
      <c r="D53" s="173"/>
      <c r="E53" s="173"/>
      <c r="F53" s="173"/>
    </row>
    <row r="54">
      <c r="A54" s="151"/>
      <c r="B54" s="173"/>
      <c r="C54" s="173"/>
      <c r="D54" s="173"/>
      <c r="E54" s="173"/>
      <c r="F54" s="173"/>
    </row>
    <row r="55">
      <c r="A55" s="151"/>
    </row>
    <row r="56">
      <c r="A56" s="151"/>
    </row>
    <row r="57">
      <c r="A57" s="151"/>
    </row>
  </sheetData>
  <mergeCells>
    <mergeCell ref="A44:G44"/>
    <mergeCell ref="A1:A4"/>
    <mergeCell ref="B1:B4"/>
    <mergeCell ref="C1:F1"/>
    <mergeCell ref="C2:E2"/>
    <mergeCell ref="F2:F3"/>
  </mergeCells>
  <pageMargins left="0.4365" right="0.33950000000000002" top="1.0236220472440944" bottom="0.62992125984251968" header="0.31496062992125984" footer="0.31496062992125984"/>
  <pageSetup paperSize="9" scale="95" fitToHeight="0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6E3E-DACD-4F3A-A743-67D178A1AC12}">
  <sheetPr>
    <tabColor theme="4"/>
    <pageSetUpPr fitToPage="1"/>
  </sheetPr>
  <dimension ref="A1:P79"/>
  <sheetViews>
    <sheetView showGridLines="0" view="pageBreakPreview" zoomScaleNormal="100" zoomScaleSheetLayoutView="100" zoomScalePageLayoutView="115" workbookViewId="0">
      <selection activeCell="A2" sqref="A2:A5"/>
    </sheetView>
  </sheetViews>
  <sheetFormatPr baseColWidth="10" defaultColWidth="8" defaultRowHeight="9"/>
  <cols>
    <col min="1" max="1" width="24.7109375" customWidth="1" style="173"/>
    <col min="2" max="2" width="21.140625" customWidth="1" style="173"/>
    <col min="3" max="5" width="13.85546875" customWidth="1" style="173"/>
    <col min="6" max="6" width="13" customWidth="1" style="173"/>
    <col min="7" max="7" width="8" customWidth="1" style="173"/>
    <col min="8" max="8" width="13.42578125" customWidth="1" style="173"/>
    <col min="9" max="9" width="8" customWidth="1" style="173"/>
    <col min="10" max="11" width="8" customWidth="1" style="173"/>
    <col min="12" max="16384" width="8" customWidth="1" style="173"/>
  </cols>
  <sheetData>
    <row r="1" ht="11.25" customHeight="1">
      <c r="A1" s="174" t="s">
        <v>447</v>
      </c>
      <c r="B1" s="175"/>
      <c r="C1" s="175"/>
      <c r="D1" s="175"/>
      <c r="E1" s="175"/>
      <c r="F1" s="175"/>
    </row>
    <row r="2" ht="11.25" customHeight="1" s="151" customFormat="1">
      <c r="A2" s="340" t="s">
        <v>436</v>
      </c>
      <c r="B2" s="343" t="s">
        <v>90</v>
      </c>
      <c r="C2" s="343" t="s">
        <v>448</v>
      </c>
      <c r="D2" s="343"/>
      <c r="E2" s="343"/>
      <c r="F2" s="346"/>
      <c r="G2" s="176"/>
      <c r="H2" s="176"/>
      <c r="I2" s="176"/>
      <c r="J2" s="176"/>
      <c r="K2" s="176"/>
    </row>
    <row r="3" ht="11.25" customHeight="1" s="151" customFormat="1">
      <c r="A3" s="341"/>
      <c r="B3" s="344"/>
      <c r="C3" s="177"/>
      <c r="D3" s="178"/>
      <c r="E3" s="178"/>
      <c r="F3" s="179"/>
      <c r="G3" s="180"/>
      <c r="H3" s="180"/>
      <c r="I3" s="180"/>
      <c r="J3" s="180"/>
      <c r="K3" s="180"/>
      <c r="L3" s="176"/>
    </row>
    <row r="4" ht="11.25" customHeight="1" s="151" customFormat="1">
      <c r="A4" s="341"/>
      <c r="B4" s="344"/>
      <c r="C4" s="181"/>
      <c r="D4" s="181"/>
      <c r="E4" s="181"/>
      <c r="F4" s="182"/>
      <c r="G4" s="183"/>
      <c r="H4" s="183"/>
      <c r="I4" s="184"/>
      <c r="J4" s="184"/>
      <c r="K4" s="184"/>
      <c r="L4" s="176"/>
    </row>
    <row r="5" ht="11.25" customHeight="1" s="151" customFormat="1">
      <c r="A5" s="342"/>
      <c r="B5" s="345"/>
      <c r="C5" s="185"/>
      <c r="D5" s="185"/>
      <c r="E5" s="185"/>
      <c r="F5" s="186" t="s">
        <v>449</v>
      </c>
      <c r="G5" s="183"/>
      <c r="H5" s="183"/>
      <c r="I5" s="183"/>
      <c r="J5" s="183"/>
      <c r="K5" s="183"/>
      <c r="L5" s="187"/>
    </row>
    <row r="6" ht="9" customHeight="1" s="151" customFormat="1">
      <c r="A6" s="188"/>
      <c r="B6" s="189"/>
      <c r="C6" s="190"/>
      <c r="D6" s="190"/>
      <c r="E6" s="190"/>
      <c r="F6" s="191"/>
      <c r="G6" s="183"/>
      <c r="H6" s="192"/>
      <c r="I6" s="192"/>
      <c r="J6" s="183"/>
      <c r="K6" s="183"/>
      <c r="L6" s="193"/>
    </row>
    <row r="7" ht="9" customHeight="1" s="151" customFormat="1">
      <c r="A7" s="146"/>
      <c r="B7" s="147"/>
      <c r="C7" s="148"/>
      <c r="D7" s="148"/>
      <c r="E7" s="148"/>
      <c r="F7" s="194"/>
      <c r="G7" s="183"/>
      <c r="H7" s="192"/>
      <c r="I7" s="192"/>
      <c r="J7" s="183"/>
      <c r="K7" s="183"/>
      <c r="L7" s="195"/>
    </row>
    <row r="8" ht="9" customHeight="1" s="151" customFormat="1">
      <c r="A8" s="142"/>
      <c r="B8" s="143"/>
      <c r="C8" s="144"/>
      <c r="D8" s="144"/>
      <c r="E8" s="144"/>
      <c r="F8" s="196"/>
      <c r="G8" s="183"/>
      <c r="H8" s="192"/>
      <c r="I8" s="192"/>
      <c r="J8" s="183"/>
      <c r="K8" s="183"/>
      <c r="L8" s="197"/>
    </row>
    <row r="9" ht="9" customHeight="1" s="151" customFormat="1">
      <c r="A9" s="146"/>
      <c r="B9" s="147"/>
      <c r="C9" s="148"/>
      <c r="D9" s="148"/>
      <c r="E9" s="148"/>
      <c r="F9" s="194"/>
      <c r="G9" s="183"/>
      <c r="H9" s="192"/>
      <c r="I9" s="192"/>
      <c r="J9" s="183"/>
      <c r="K9" s="183"/>
      <c r="L9" s="195"/>
    </row>
    <row r="10" ht="9" customHeight="1" s="151" customFormat="1">
      <c r="A10" s="150"/>
      <c r="C10" s="152"/>
      <c r="D10" s="152"/>
      <c r="E10" s="152"/>
      <c r="F10" s="198"/>
      <c r="G10" s="183"/>
      <c r="H10" s="192"/>
      <c r="I10" s="192"/>
      <c r="J10" s="183"/>
      <c r="K10" s="183"/>
      <c r="L10" s="195"/>
    </row>
    <row r="11" ht="9" customHeight="1" s="151" customFormat="1">
      <c r="A11" s="146"/>
      <c r="B11" s="147"/>
      <c r="C11" s="148"/>
      <c r="D11" s="148"/>
      <c r="E11" s="148"/>
      <c r="F11" s="194"/>
      <c r="G11" s="183"/>
      <c r="H11" s="192"/>
      <c r="I11" s="192"/>
      <c r="J11" s="183"/>
      <c r="K11" s="183"/>
      <c r="L11" s="195"/>
    </row>
    <row r="12" ht="9" customHeight="1" s="151" customFormat="1">
      <c r="A12" s="150"/>
      <c r="C12" s="152"/>
      <c r="D12" s="152"/>
      <c r="E12" s="152"/>
      <c r="F12" s="198"/>
      <c r="G12" s="183"/>
      <c r="H12" s="192"/>
      <c r="I12" s="192"/>
      <c r="J12" s="183"/>
      <c r="K12" s="183"/>
      <c r="L12" s="195"/>
    </row>
    <row r="13" ht="9" customHeight="1" s="151" customFormat="1">
      <c r="A13" s="146"/>
      <c r="B13" s="147"/>
      <c r="C13" s="148"/>
      <c r="D13" s="148"/>
      <c r="E13" s="148"/>
      <c r="F13" s="194"/>
      <c r="G13" s="183"/>
      <c r="H13" s="192"/>
      <c r="I13" s="192"/>
      <c r="J13" s="183"/>
      <c r="K13" s="183"/>
      <c r="L13" s="195"/>
    </row>
    <row r="14" ht="9" customHeight="1" s="151" customFormat="1">
      <c r="A14" s="150"/>
      <c r="C14" s="152"/>
      <c r="D14" s="152"/>
      <c r="E14" s="152"/>
      <c r="F14" s="198"/>
      <c r="G14" s="183"/>
      <c r="H14" s="192"/>
      <c r="I14" s="192"/>
      <c r="J14" s="183"/>
      <c r="K14" s="183"/>
      <c r="L14" s="195"/>
    </row>
    <row r="15" ht="9" customHeight="1" s="151" customFormat="1">
      <c r="A15" s="146"/>
      <c r="B15" s="147"/>
      <c r="C15" s="148"/>
      <c r="D15" s="148"/>
      <c r="E15" s="148"/>
      <c r="F15" s="194"/>
      <c r="G15" s="183"/>
      <c r="H15" s="192"/>
      <c r="I15" s="192"/>
      <c r="J15" s="183"/>
      <c r="K15" s="183"/>
      <c r="L15" s="195"/>
    </row>
    <row r="16" ht="9" customHeight="1" s="151" customFormat="1">
      <c r="A16" s="150"/>
      <c r="C16" s="152"/>
      <c r="D16" s="152"/>
      <c r="E16" s="152"/>
      <c r="F16" s="198"/>
      <c r="G16" s="183"/>
      <c r="H16" s="192"/>
      <c r="I16" s="192"/>
      <c r="J16" s="183"/>
      <c r="K16" s="183"/>
      <c r="L16" s="195"/>
    </row>
    <row r="17" ht="9" customHeight="1" s="151" customFormat="1">
      <c r="A17" s="146"/>
      <c r="B17" s="147"/>
      <c r="C17" s="148"/>
      <c r="D17" s="148"/>
      <c r="E17" s="148"/>
      <c r="F17" s="194"/>
      <c r="G17" s="183"/>
      <c r="H17" s="192"/>
      <c r="I17" s="192"/>
      <c r="J17" s="183"/>
      <c r="K17" s="183"/>
      <c r="L17" s="197"/>
    </row>
    <row r="18" ht="9" customHeight="1" s="151" customFormat="1">
      <c r="A18" s="150"/>
      <c r="C18" s="152"/>
      <c r="D18" s="152"/>
      <c r="E18" s="152"/>
      <c r="F18" s="198"/>
      <c r="G18" s="183"/>
      <c r="H18" s="192"/>
      <c r="I18" s="192"/>
      <c r="J18" s="183"/>
      <c r="K18" s="183"/>
      <c r="L18" s="197"/>
    </row>
    <row r="19" ht="9" customHeight="1" s="151" customFormat="1">
      <c r="A19" s="146"/>
      <c r="B19" s="147"/>
      <c r="C19" s="148"/>
      <c r="D19" s="148"/>
      <c r="E19" s="148"/>
      <c r="F19" s="194"/>
      <c r="G19" s="183"/>
      <c r="H19" s="192"/>
      <c r="I19" s="192"/>
      <c r="J19" s="183"/>
      <c r="K19" s="183"/>
      <c r="L19" s="197"/>
    </row>
    <row r="20" ht="9" customHeight="1" s="151" customFormat="1">
      <c r="A20" s="150"/>
      <c r="C20" s="152"/>
      <c r="D20" s="152"/>
      <c r="E20" s="152"/>
      <c r="F20" s="198"/>
      <c r="G20" s="183"/>
      <c r="H20" s="192"/>
      <c r="I20" s="192"/>
      <c r="J20" s="183"/>
      <c r="K20" s="183"/>
      <c r="L20" s="183"/>
      <c r="M20" s="183"/>
      <c r="N20" s="183"/>
      <c r="O20" s="183"/>
      <c r="P20" s="183"/>
    </row>
    <row r="21" ht="9" customHeight="1" s="151" customFormat="1">
      <c r="A21" s="146"/>
      <c r="B21" s="147"/>
      <c r="C21" s="148"/>
      <c r="D21" s="148"/>
      <c r="E21" s="148"/>
      <c r="F21" s="194"/>
      <c r="G21" s="183"/>
      <c r="H21" s="192"/>
      <c r="I21" s="192"/>
      <c r="J21" s="183"/>
      <c r="K21" s="183"/>
      <c r="L21" s="183"/>
      <c r="M21" s="183"/>
      <c r="N21" s="183"/>
      <c r="O21" s="183"/>
      <c r="P21" s="183"/>
    </row>
    <row r="22" ht="9" customHeight="1" s="151" customFormat="1">
      <c r="A22" s="150"/>
      <c r="C22" s="152"/>
      <c r="D22" s="152"/>
      <c r="E22" s="152"/>
      <c r="F22" s="198"/>
      <c r="G22" s="183"/>
      <c r="H22" s="192"/>
      <c r="I22" s="192"/>
      <c r="J22" s="183"/>
      <c r="K22" s="183"/>
      <c r="L22" s="195"/>
    </row>
    <row r="23" ht="9" customHeight="1" s="151" customFormat="1">
      <c r="A23" s="150"/>
      <c r="C23" s="152"/>
      <c r="D23" s="152"/>
      <c r="E23" s="152"/>
      <c r="F23" s="198"/>
      <c r="G23" s="183"/>
      <c r="H23" s="192"/>
      <c r="I23" s="192"/>
      <c r="J23" s="183"/>
      <c r="K23" s="183"/>
      <c r="L23" s="195"/>
    </row>
    <row r="24" ht="9" customHeight="1" s="151" customFormat="1">
      <c r="A24" s="146"/>
      <c r="B24" s="147"/>
      <c r="C24" s="148"/>
      <c r="D24" s="148"/>
      <c r="E24" s="148"/>
      <c r="F24" s="194"/>
      <c r="G24" s="183"/>
      <c r="H24" s="192"/>
      <c r="I24" s="192"/>
      <c r="J24" s="183"/>
      <c r="K24" s="183"/>
      <c r="L24" s="195"/>
    </row>
    <row r="25" ht="9" customHeight="1" s="151" customFormat="1">
      <c r="A25" s="150"/>
      <c r="C25" s="152"/>
      <c r="D25" s="152"/>
      <c r="E25" s="152"/>
      <c r="F25" s="198"/>
      <c r="G25" s="183"/>
      <c r="H25" s="192"/>
      <c r="I25" s="192"/>
      <c r="J25" s="183"/>
      <c r="K25" s="183"/>
      <c r="L25" s="195"/>
    </row>
    <row r="26" ht="9" customHeight="1" s="151" customFormat="1">
      <c r="A26" s="146"/>
      <c r="B26" s="147"/>
      <c r="C26" s="148"/>
      <c r="D26" s="148"/>
      <c r="E26" s="148"/>
      <c r="F26" s="194"/>
      <c r="G26" s="183"/>
      <c r="H26" s="192"/>
      <c r="I26" s="192"/>
      <c r="J26" s="183"/>
      <c r="K26" s="183"/>
      <c r="L26" s="195"/>
    </row>
    <row r="27" ht="9" customHeight="1" s="151" customFormat="1">
      <c r="A27" s="150"/>
      <c r="C27" s="152"/>
      <c r="D27" s="152"/>
      <c r="E27" s="152"/>
      <c r="F27" s="198"/>
      <c r="G27" s="183"/>
      <c r="H27" s="192"/>
      <c r="I27" s="192"/>
      <c r="J27" s="183"/>
      <c r="K27" s="183"/>
      <c r="L27" s="195"/>
    </row>
    <row r="28" ht="9" customHeight="1" s="151" customFormat="1">
      <c r="A28" s="150"/>
      <c r="C28" s="152"/>
      <c r="D28" s="152"/>
      <c r="E28" s="152"/>
      <c r="F28" s="198"/>
      <c r="G28" s="183"/>
      <c r="H28" s="192"/>
      <c r="I28" s="192"/>
      <c r="J28" s="183"/>
      <c r="K28" s="183"/>
      <c r="L28" s="195"/>
    </row>
    <row r="29" ht="9" customHeight="1" s="151" customFormat="1">
      <c r="A29" s="146"/>
      <c r="B29" s="147"/>
      <c r="C29" s="148"/>
      <c r="D29" s="148"/>
      <c r="E29" s="148"/>
      <c r="F29" s="194"/>
      <c r="G29" s="183"/>
      <c r="H29" s="192"/>
      <c r="I29" s="192"/>
      <c r="J29" s="183"/>
      <c r="K29" s="183"/>
      <c r="L29" s="199"/>
    </row>
    <row r="30" ht="9" customHeight="1" s="151" customFormat="1">
      <c r="A30" s="150"/>
      <c r="C30" s="152"/>
      <c r="D30" s="152"/>
      <c r="E30" s="152"/>
      <c r="F30" s="198"/>
      <c r="G30" s="183"/>
      <c r="H30" s="192"/>
      <c r="I30" s="192"/>
      <c r="J30" s="183"/>
      <c r="K30" s="183"/>
      <c r="L30" s="195"/>
    </row>
    <row r="31" ht="9" customHeight="1" s="151" customFormat="1">
      <c r="A31" s="146"/>
      <c r="B31" s="147"/>
      <c r="C31" s="148"/>
      <c r="D31" s="148"/>
      <c r="E31" s="148"/>
      <c r="F31" s="194"/>
      <c r="G31" s="183"/>
      <c r="H31" s="192"/>
      <c r="I31" s="192"/>
      <c r="J31" s="183"/>
      <c r="K31" s="183"/>
      <c r="L31" s="195"/>
    </row>
    <row r="32" ht="9" customHeight="1" s="151" customFormat="1">
      <c r="A32" s="150"/>
      <c r="C32" s="152"/>
      <c r="D32" s="152"/>
      <c r="E32" s="152"/>
      <c r="F32" s="198"/>
      <c r="G32" s="183"/>
      <c r="H32" s="192"/>
      <c r="I32" s="192"/>
      <c r="J32" s="183"/>
      <c r="K32" s="183"/>
      <c r="L32" s="195"/>
    </row>
    <row r="33" ht="9" customHeight="1" s="151" customFormat="1">
      <c r="A33" s="150"/>
      <c r="C33" s="152"/>
      <c r="D33" s="152"/>
      <c r="E33" s="152"/>
      <c r="F33" s="198"/>
      <c r="G33" s="183"/>
      <c r="H33" s="192"/>
      <c r="I33" s="192"/>
      <c r="J33" s="183"/>
      <c r="K33" s="183"/>
      <c r="L33" s="199"/>
    </row>
    <row r="34" ht="9" customHeight="1" s="151" customFormat="1">
      <c r="A34" s="150"/>
      <c r="C34" s="152"/>
      <c r="D34" s="152"/>
      <c r="E34" s="152"/>
      <c r="F34" s="198"/>
      <c r="G34" s="183"/>
      <c r="H34" s="192"/>
      <c r="I34" s="192"/>
      <c r="J34" s="183"/>
      <c r="K34" s="183"/>
      <c r="L34" s="195"/>
    </row>
    <row r="35" ht="9" customHeight="1" s="151" customFormat="1">
      <c r="A35" s="150"/>
      <c r="C35" s="152"/>
      <c r="D35" s="152"/>
      <c r="E35" s="152"/>
      <c r="F35" s="198"/>
      <c r="G35" s="183"/>
      <c r="H35" s="192"/>
      <c r="I35" s="192"/>
      <c r="J35" s="183"/>
      <c r="K35" s="183"/>
      <c r="L35" s="195"/>
    </row>
    <row r="36" ht="9" customHeight="1" s="151" customFormat="1">
      <c r="A36" s="150"/>
      <c r="C36" s="152"/>
      <c r="D36" s="152"/>
      <c r="E36" s="152"/>
      <c r="F36" s="198"/>
      <c r="G36" s="183"/>
      <c r="H36" s="192"/>
      <c r="I36" s="192"/>
      <c r="J36" s="183"/>
      <c r="K36" s="183"/>
      <c r="L36" s="195"/>
    </row>
    <row r="37" ht="9" customHeight="1" s="151" customFormat="1">
      <c r="A37" s="150"/>
      <c r="C37" s="152"/>
      <c r="D37" s="152"/>
      <c r="E37" s="152"/>
      <c r="F37" s="198"/>
      <c r="G37" s="183"/>
      <c r="H37" s="192"/>
      <c r="I37" s="192"/>
      <c r="J37" s="183"/>
      <c r="K37" s="183"/>
      <c r="L37" s="195"/>
    </row>
    <row r="38" ht="9" customHeight="1" s="151" customFormat="1">
      <c r="A38" s="150"/>
      <c r="C38" s="152"/>
      <c r="D38" s="152"/>
      <c r="E38" s="152"/>
      <c r="F38" s="198"/>
      <c r="G38" s="183"/>
      <c r="H38" s="192"/>
      <c r="I38" s="192"/>
      <c r="J38" s="183"/>
      <c r="K38" s="183"/>
      <c r="L38" s="195"/>
    </row>
    <row r="39" ht="9" customHeight="1" s="151" customFormat="1">
      <c r="A39" s="150"/>
      <c r="C39" s="152"/>
      <c r="D39" s="152"/>
      <c r="E39" s="152"/>
      <c r="F39" s="198"/>
      <c r="G39" s="183"/>
      <c r="H39" s="192"/>
      <c r="I39" s="192"/>
      <c r="J39" s="183"/>
      <c r="K39" s="183"/>
      <c r="L39" s="195"/>
    </row>
    <row r="40" ht="9" customHeight="1" s="151" customFormat="1">
      <c r="A40" s="146"/>
      <c r="B40" s="147"/>
      <c r="C40" s="148"/>
      <c r="D40" s="148"/>
      <c r="E40" s="148"/>
      <c r="F40" s="194"/>
      <c r="G40" s="183"/>
      <c r="H40" s="192"/>
      <c r="I40" s="192"/>
      <c r="J40" s="183"/>
      <c r="K40" s="183"/>
      <c r="L40" s="195"/>
    </row>
    <row r="41" ht="9" customHeight="1" s="151" customFormat="1">
      <c r="A41" s="150"/>
      <c r="C41" s="152"/>
      <c r="D41" s="152"/>
      <c r="E41" s="152"/>
      <c r="F41" s="198"/>
      <c r="G41" s="183"/>
      <c r="H41" s="192"/>
      <c r="I41" s="192"/>
      <c r="J41" s="183"/>
      <c r="K41" s="183"/>
      <c r="L41" s="195"/>
    </row>
    <row r="42" ht="9" customHeight="1" s="151" customFormat="1">
      <c r="A42" s="146"/>
      <c r="B42" s="147"/>
      <c r="C42" s="148"/>
      <c r="D42" s="148"/>
      <c r="E42" s="148"/>
      <c r="F42" s="194"/>
      <c r="G42" s="183"/>
      <c r="H42" s="192"/>
      <c r="I42" s="192"/>
      <c r="J42" s="183"/>
      <c r="K42" s="183"/>
      <c r="L42" s="195"/>
    </row>
    <row r="43" ht="9" customHeight="1" s="151" customFormat="1">
      <c r="A43" s="150"/>
      <c r="C43" s="152"/>
      <c r="D43" s="152"/>
      <c r="E43" s="152"/>
      <c r="F43" s="198"/>
      <c r="G43" s="183"/>
      <c r="H43" s="192"/>
      <c r="I43" s="192"/>
      <c r="J43" s="183"/>
      <c r="K43" s="183"/>
      <c r="L43" s="195"/>
    </row>
    <row r="44" ht="9" customHeight="1" s="151" customFormat="1">
      <c r="A44" s="146"/>
      <c r="B44" s="147"/>
      <c r="C44" s="148"/>
      <c r="D44" s="148"/>
      <c r="E44" s="148"/>
      <c r="F44" s="194"/>
      <c r="G44" s="183"/>
      <c r="H44" s="192"/>
      <c r="I44" s="192"/>
      <c r="J44" s="183"/>
      <c r="K44" s="183"/>
      <c r="L44" s="195"/>
    </row>
    <row r="45" ht="9" customHeight="1" s="151" customFormat="1">
      <c r="A45" s="150"/>
      <c r="C45" s="152"/>
      <c r="D45" s="152"/>
      <c r="E45" s="152"/>
      <c r="F45" s="198"/>
      <c r="G45" s="183"/>
      <c r="H45" s="192"/>
      <c r="I45" s="192"/>
      <c r="J45" s="183"/>
      <c r="K45" s="183"/>
      <c r="L45" s="200"/>
    </row>
    <row r="46" ht="9" customHeight="1" s="151" customFormat="1">
      <c r="A46" s="150"/>
      <c r="C46" s="152"/>
      <c r="D46" s="152"/>
      <c r="E46" s="152"/>
      <c r="F46" s="198"/>
      <c r="G46" s="183"/>
      <c r="H46" s="192"/>
      <c r="I46" s="192"/>
      <c r="J46" s="183"/>
      <c r="K46" s="183"/>
      <c r="L46" s="195"/>
    </row>
    <row r="47" ht="9" customHeight="1" s="151" customFormat="1">
      <c r="A47" s="150"/>
      <c r="C47" s="152"/>
      <c r="D47" s="152"/>
      <c r="E47" s="152"/>
      <c r="F47" s="198"/>
      <c r="G47" s="183"/>
      <c r="H47" s="192"/>
      <c r="I47" s="192"/>
      <c r="J47" s="183"/>
      <c r="K47" s="183"/>
      <c r="L47" s="195"/>
    </row>
    <row r="48" ht="9" customHeight="1" s="151" customFormat="1">
      <c r="A48" s="146"/>
      <c r="B48" s="147"/>
      <c r="C48" s="148"/>
      <c r="D48" s="148"/>
      <c r="E48" s="148"/>
      <c r="F48" s="194"/>
      <c r="G48" s="183"/>
      <c r="H48" s="192"/>
      <c r="I48" s="192"/>
      <c r="J48" s="183"/>
      <c r="K48" s="183"/>
      <c r="L48" s="195"/>
    </row>
    <row r="49" ht="9" customHeight="1" s="151" customFormat="1">
      <c r="A49" s="150"/>
      <c r="C49" s="152"/>
      <c r="D49" s="152"/>
      <c r="E49" s="152"/>
      <c r="F49" s="198"/>
      <c r="G49" s="183"/>
      <c r="H49" s="192"/>
      <c r="I49" s="192"/>
      <c r="J49" s="183"/>
      <c r="K49" s="183"/>
      <c r="L49" s="195"/>
    </row>
    <row r="50" ht="9" customHeight="1" s="151" customFormat="1">
      <c r="A50" s="146"/>
      <c r="B50" s="147"/>
      <c r="C50" s="148"/>
      <c r="D50" s="148"/>
      <c r="E50" s="148"/>
      <c r="F50" s="194"/>
      <c r="G50" s="183"/>
      <c r="H50" s="192"/>
      <c r="I50" s="192"/>
      <c r="J50" s="183"/>
      <c r="K50" s="183"/>
      <c r="L50" s="195"/>
    </row>
    <row r="51" ht="9" customHeight="1" s="151" customFormat="1">
      <c r="A51" s="150"/>
      <c r="C51" s="152"/>
      <c r="D51" s="152"/>
      <c r="E51" s="152"/>
      <c r="F51" s="198"/>
      <c r="G51" s="183"/>
      <c r="H51" s="192"/>
      <c r="I51" s="192"/>
      <c r="J51" s="183"/>
      <c r="K51" s="183"/>
      <c r="L51" s="195"/>
    </row>
    <row r="52" ht="9" customHeight="1" s="151" customFormat="1">
      <c r="A52" s="150"/>
      <c r="C52" s="152"/>
      <c r="D52" s="152"/>
      <c r="E52" s="152"/>
      <c r="F52" s="198"/>
      <c r="G52" s="183"/>
      <c r="H52" s="192"/>
      <c r="I52" s="192"/>
      <c r="J52" s="183"/>
      <c r="K52" s="183"/>
    </row>
    <row r="53" ht="9" customHeight="1" s="151" customFormat="1">
      <c r="A53" s="146"/>
      <c r="B53" s="147"/>
      <c r="C53" s="148"/>
      <c r="D53" s="148"/>
      <c r="E53" s="148"/>
      <c r="F53" s="194"/>
      <c r="G53" s="183"/>
      <c r="H53" s="192"/>
      <c r="I53" s="192"/>
      <c r="J53" s="183"/>
      <c r="K53" s="183"/>
    </row>
    <row r="54" ht="9" customHeight="1" s="151" customFormat="1">
      <c r="A54" s="150"/>
      <c r="C54" s="152"/>
      <c r="D54" s="152"/>
      <c r="E54" s="152"/>
      <c r="F54" s="198"/>
      <c r="G54" s="183"/>
      <c r="H54" s="192"/>
      <c r="I54" s="192"/>
      <c r="J54" s="183"/>
      <c r="K54" s="183"/>
    </row>
    <row r="55" ht="9" customHeight="1" s="151" customFormat="1">
      <c r="A55" s="150"/>
      <c r="C55" s="152"/>
      <c r="D55" s="152"/>
      <c r="E55" s="152"/>
      <c r="F55" s="198"/>
      <c r="G55" s="183"/>
      <c r="H55" s="192"/>
      <c r="I55" s="192"/>
      <c r="J55" s="183"/>
      <c r="K55" s="183"/>
    </row>
    <row r="56" ht="9" customHeight="1" s="151" customFormat="1">
      <c r="A56" s="146"/>
      <c r="B56" s="147"/>
      <c r="C56" s="148"/>
      <c r="D56" s="148"/>
      <c r="E56" s="148"/>
      <c r="F56" s="194"/>
      <c r="G56" s="183"/>
      <c r="H56" s="192"/>
      <c r="I56" s="192"/>
      <c r="J56" s="183"/>
      <c r="K56" s="183"/>
    </row>
    <row r="57" ht="9" customHeight="1" s="151" customFormat="1">
      <c r="A57" s="150"/>
      <c r="C57" s="152"/>
      <c r="D57" s="152"/>
      <c r="E57" s="152"/>
      <c r="F57" s="198"/>
      <c r="G57" s="183"/>
      <c r="H57" s="192"/>
      <c r="I57" s="192"/>
      <c r="J57" s="183"/>
      <c r="K57" s="183"/>
    </row>
    <row r="58" ht="9" customHeight="1" s="151" customFormat="1">
      <c r="A58" s="146"/>
      <c r="B58" s="147"/>
      <c r="C58" s="148"/>
      <c r="D58" s="148"/>
      <c r="E58" s="148"/>
      <c r="F58" s="194"/>
      <c r="G58" s="183"/>
      <c r="H58" s="192"/>
      <c r="I58" s="192"/>
      <c r="J58" s="183"/>
      <c r="K58" s="183"/>
    </row>
    <row r="59" ht="9" customHeight="1" s="151" customFormat="1">
      <c r="A59" s="150"/>
      <c r="C59" s="152"/>
      <c r="D59" s="152"/>
      <c r="E59" s="152"/>
      <c r="F59" s="198"/>
      <c r="G59" s="183"/>
      <c r="H59" s="192"/>
      <c r="I59" s="192"/>
      <c r="J59" s="183"/>
      <c r="K59" s="183"/>
    </row>
    <row r="60" ht="9" customHeight="1" s="151" customFormat="1">
      <c r="A60" s="150"/>
      <c r="C60" s="152"/>
      <c r="D60" s="152"/>
      <c r="E60" s="152"/>
      <c r="F60" s="198"/>
      <c r="G60" s="183"/>
      <c r="H60" s="192"/>
      <c r="I60" s="192"/>
      <c r="J60" s="183"/>
      <c r="K60" s="183"/>
    </row>
    <row r="61" ht="9" customHeight="1" s="151" customFormat="1">
      <c r="A61" s="150"/>
      <c r="C61" s="152"/>
      <c r="D61" s="152"/>
      <c r="E61" s="152"/>
      <c r="F61" s="198"/>
      <c r="G61" s="183"/>
      <c r="H61" s="192"/>
      <c r="I61" s="192"/>
      <c r="J61" s="183"/>
      <c r="K61" s="183"/>
    </row>
    <row r="62" ht="9" customHeight="1" s="151" customFormat="1">
      <c r="A62" s="150"/>
      <c r="C62" s="152"/>
      <c r="D62" s="152"/>
      <c r="E62" s="152"/>
      <c r="F62" s="198"/>
      <c r="G62" s="183"/>
      <c r="H62" s="201"/>
      <c r="I62" s="192"/>
      <c r="J62" s="183"/>
      <c r="K62" s="183"/>
    </row>
    <row r="63" ht="9" customHeight="1" s="151" customFormat="1">
      <c r="A63" s="150"/>
      <c r="C63" s="152"/>
      <c r="D63" s="152"/>
      <c r="E63" s="152"/>
      <c r="F63" s="198"/>
      <c r="G63" s="183"/>
      <c r="H63" s="201"/>
      <c r="I63" s="192"/>
      <c r="J63" s="183"/>
      <c r="K63" s="183"/>
    </row>
    <row r="64" ht="9" customHeight="1" s="151" customFormat="1">
      <c r="A64" s="150"/>
      <c r="C64" s="152"/>
      <c r="D64" s="152"/>
      <c r="E64" s="152"/>
      <c r="F64" s="198"/>
      <c r="G64" s="202"/>
      <c r="H64" s="201"/>
      <c r="I64" s="192"/>
      <c r="J64" s="183"/>
      <c r="K64" s="183"/>
    </row>
    <row r="65" ht="9" customHeight="1" s="151" customFormat="1">
      <c r="A65" s="146"/>
      <c r="B65" s="147"/>
      <c r="C65" s="148"/>
      <c r="D65" s="148"/>
      <c r="E65" s="148"/>
      <c r="F65" s="194"/>
      <c r="G65" s="202"/>
      <c r="H65" s="201"/>
      <c r="I65" s="192"/>
      <c r="J65" s="183"/>
      <c r="K65" s="183"/>
    </row>
    <row r="66" ht="9" customHeight="1" s="151" customFormat="1">
      <c r="A66" s="150"/>
      <c r="C66" s="152"/>
      <c r="D66" s="152"/>
      <c r="E66" s="152"/>
      <c r="F66" s="198"/>
      <c r="G66" s="202"/>
      <c r="H66" s="201"/>
      <c r="I66" s="192"/>
      <c r="J66" s="183"/>
      <c r="K66" s="183"/>
    </row>
    <row r="67" ht="9" customHeight="1" s="151" customFormat="1">
      <c r="A67" s="150"/>
      <c r="C67" s="152"/>
      <c r="D67" s="152"/>
      <c r="E67" s="152"/>
      <c r="F67" s="198"/>
      <c r="G67" s="202"/>
      <c r="H67" s="192"/>
      <c r="I67" s="192"/>
      <c r="J67" s="183"/>
      <c r="K67" s="183"/>
    </row>
    <row r="68" ht="9" customHeight="1" s="151" customFormat="1">
      <c r="A68" s="150"/>
      <c r="C68" s="152"/>
      <c r="D68" s="152"/>
      <c r="E68" s="152"/>
      <c r="F68" s="198"/>
      <c r="G68" s="202"/>
      <c r="H68" s="192"/>
      <c r="I68" s="192"/>
      <c r="J68" s="183"/>
      <c r="K68" s="183"/>
    </row>
    <row r="69" ht="9" customHeight="1" s="151" customFormat="1">
      <c r="A69" s="150"/>
      <c r="C69" s="152"/>
      <c r="D69" s="152"/>
      <c r="E69" s="152"/>
      <c r="F69" s="198"/>
      <c r="G69" s="183"/>
      <c r="H69" s="192"/>
      <c r="I69" s="192"/>
      <c r="J69" s="183"/>
      <c r="K69" s="183"/>
    </row>
    <row r="70" ht="9" customHeight="1" s="151" customFormat="1">
      <c r="A70" s="150"/>
      <c r="C70" s="152"/>
      <c r="D70" s="152"/>
      <c r="E70" s="152"/>
      <c r="F70" s="198"/>
      <c r="G70" s="183"/>
      <c r="H70" s="192"/>
      <c r="I70" s="192"/>
      <c r="J70" s="183"/>
      <c r="K70" s="183"/>
    </row>
    <row r="71" ht="9" customHeight="1" s="151" customFormat="1">
      <c r="A71" s="150"/>
      <c r="C71" s="152"/>
      <c r="D71" s="152"/>
      <c r="E71" s="152"/>
      <c r="F71" s="198"/>
      <c r="G71" s="183"/>
      <c r="H71" s="192"/>
      <c r="I71" s="192"/>
      <c r="J71" s="183"/>
      <c r="K71" s="183"/>
    </row>
    <row r="72" ht="9" customHeight="1" s="151" customFormat="1">
      <c r="A72" s="150"/>
      <c r="C72" s="152"/>
      <c r="D72" s="152"/>
      <c r="E72" s="152"/>
      <c r="F72" s="198"/>
      <c r="G72" s="203"/>
      <c r="H72" s="192"/>
      <c r="I72" s="192"/>
      <c r="J72" s="183"/>
      <c r="K72" s="183"/>
    </row>
    <row r="73" ht="9" customHeight="1" s="151" customFormat="1">
      <c r="A73" s="150"/>
      <c r="C73" s="152"/>
      <c r="D73" s="152"/>
      <c r="E73" s="152"/>
      <c r="F73" s="198"/>
      <c r="G73" s="203"/>
      <c r="H73" s="173"/>
      <c r="I73" s="192"/>
      <c r="J73" s="183"/>
      <c r="K73" s="183"/>
    </row>
    <row r="74" ht="9" customHeight="1" s="151" customFormat="1">
      <c r="A74" s="150"/>
      <c r="C74" s="152"/>
      <c r="D74" s="152"/>
      <c r="E74" s="152"/>
      <c r="F74" s="198"/>
      <c r="G74" s="203"/>
      <c r="H74" s="173"/>
      <c r="I74" s="192"/>
      <c r="J74" s="183"/>
      <c r="K74" s="183"/>
    </row>
    <row r="75" ht="9" customHeight="1" s="151" customFormat="1">
      <c r="A75" s="146"/>
      <c r="B75" s="147"/>
      <c r="C75" s="148"/>
      <c r="D75" s="148"/>
      <c r="E75" s="148"/>
      <c r="F75" s="194"/>
      <c r="H75" s="173"/>
      <c r="I75" s="192"/>
      <c r="J75" s="183"/>
      <c r="K75" s="183"/>
    </row>
    <row r="76" ht="9" customHeight="1" s="151" customFormat="1">
      <c r="A76" s="150"/>
      <c r="C76" s="152"/>
      <c r="D76" s="152"/>
      <c r="E76" s="152"/>
      <c r="F76" s="198"/>
    </row>
    <row r="77" ht="9" customHeight="1" s="151" customFormat="1">
      <c r="A77" s="150"/>
      <c r="C77" s="152"/>
      <c r="D77" s="152"/>
      <c r="E77" s="152"/>
      <c r="F77" s="198"/>
    </row>
    <row r="78" ht="9" customHeight="1" s="151" customFormat="1">
      <c r="A78" s="150"/>
      <c r="C78" s="152"/>
      <c r="D78" s="152"/>
      <c r="E78" s="152"/>
      <c r="F78" s="198"/>
    </row>
    <row r="79" ht="9" customHeight="1" s="151" customFormat="1">
      <c r="A79" s="204"/>
      <c r="B79" s="205"/>
      <c r="C79" s="206"/>
      <c r="D79" s="206"/>
      <c r="E79" s="206"/>
      <c r="F79" s="207"/>
    </row>
    <row r="80" ht="9" customHeight="1" s="151" customFormat="1"/>
    <row r="81" ht="9" customHeight="1" s="151" customFormat="1"/>
    <row r="82" ht="9" customHeight="1" s="151" customFormat="1"/>
    <row r="83" ht="9" customHeight="1" s="151" customFormat="1"/>
    <row r="84" ht="9" customHeight="1" s="151" customFormat="1"/>
    <row r="85" ht="9" customHeight="1" s="151" customFormat="1"/>
    <row r="86" ht="9" customHeight="1" s="151" customFormat="1"/>
    <row r="87" ht="9" customHeight="1" s="151" customFormat="1"/>
    <row r="88" ht="9" customHeight="1" s="151" customFormat="1"/>
    <row r="89" ht="9" customHeight="1" s="151" customFormat="1"/>
    <row r="90" ht="9" customHeight="1" s="151" customFormat="1"/>
    <row r="91" ht="9" customHeight="1" s="151" customFormat="1"/>
    <row r="92" ht="9" customHeight="1" s="151" customFormat="1"/>
    <row r="93" ht="9" customHeight="1" s="151" customFormat="1"/>
    <row r="94" ht="9" customHeight="1" s="151" customFormat="1"/>
    <row r="95" ht="9" customHeight="1" s="151" customFormat="1"/>
    <row r="96" ht="9" customHeight="1" s="151" customFormat="1"/>
    <row r="97" ht="9" customHeight="1" s="151" customFormat="1"/>
    <row r="98" ht="9" customHeight="1" s="151" customFormat="1"/>
    <row r="99" ht="9" customHeight="1" s="151" customFormat="1"/>
    <row r="100" ht="9" customHeight="1" s="151" customFormat="1"/>
    <row r="101" ht="9" customHeight="1" s="151" customFormat="1"/>
    <row r="102" ht="9" customHeight="1" s="151" customFormat="1"/>
    <row r="103" ht="9" customHeight="1" s="151" customFormat="1"/>
    <row r="104" ht="9" customHeight="1" s="151" customFormat="1"/>
    <row r="105" ht="9" customHeight="1" s="151" customFormat="1"/>
    <row r="106" ht="9" customHeight="1" s="151" customFormat="1"/>
    <row r="107" ht="9" customHeight="1" s="151" customFormat="1"/>
    <row r="108" ht="9" customHeight="1" s="151" customFormat="1"/>
    <row r="109" ht="9" customHeight="1" s="151" customFormat="1"/>
    <row r="110" ht="9" customHeight="1" s="151" customFormat="1"/>
    <row r="111" ht="9" customHeight="1" s="151" customFormat="1"/>
    <row r="112" ht="9" customHeight="1" s="151" customFormat="1"/>
    <row r="113" ht="9" customHeight="1" s="151" customFormat="1"/>
    <row r="114" ht="9" customHeight="1" s="151" customFormat="1"/>
    <row r="115" ht="9" customHeight="1" s="151" customFormat="1"/>
    <row r="116" ht="9" customHeight="1" s="151" customFormat="1"/>
    <row r="117" ht="9" customHeight="1" s="151" customFormat="1"/>
    <row r="118" ht="9" customHeight="1" s="151" customFormat="1"/>
    <row r="119" ht="9" customHeight="1" s="151" customFormat="1"/>
    <row r="120" ht="9" customHeight="1" s="151" customFormat="1"/>
    <row r="121" ht="9" customHeight="1" s="151" customFormat="1"/>
    <row r="122" ht="9" customHeight="1" s="151" customFormat="1"/>
    <row r="123" ht="9" customHeight="1" s="151" customFormat="1"/>
    <row r="124" ht="9" customHeight="1" s="151" customFormat="1"/>
    <row r="125" ht="9" customHeight="1" s="151" customFormat="1"/>
    <row r="126" ht="9" customHeight="1" s="151" customFormat="1"/>
    <row r="127" ht="9" customHeight="1" s="151" customFormat="1"/>
    <row r="128" ht="9" customHeight="1" s="151" customFormat="1"/>
    <row r="129" ht="9" customHeight="1" s="151" customFormat="1"/>
    <row r="130" ht="9" customHeight="1" s="151" customFormat="1"/>
    <row r="131" ht="9" customHeight="1" s="151" customFormat="1"/>
    <row r="132" ht="9" customHeight="1" s="151" customFormat="1"/>
    <row r="133" ht="9" customHeight="1" s="151" customFormat="1"/>
    <row r="134" ht="9" customHeight="1" s="151" customFormat="1"/>
    <row r="135" ht="10.5" customHeight="1" s="151" customFormat="1"/>
    <row r="136" ht="10.5" customHeight="1" s="151" customFormat="1"/>
    <row r="137" ht="10.5" customHeight="1" s="151" customFormat="1"/>
    <row r="138" ht="10.5" customHeight="1" s="151" customFormat="1"/>
    <row r="139" ht="10.5" customHeight="1" s="151" customFormat="1"/>
    <row r="140" ht="10.5" customHeight="1" s="151" customFormat="1"/>
    <row r="141" ht="10.5" customHeight="1" s="151" customFormat="1"/>
    <row r="142" ht="10.5" customHeight="1" s="151" customFormat="1"/>
    <row r="143" ht="10.5" customHeight="1" s="151" customFormat="1"/>
    <row r="144" ht="10.5" customHeight="1" s="151" customFormat="1"/>
    <row r="145" ht="10.5" customHeight="1" s="151" customFormat="1"/>
    <row r="146" ht="10.5" customHeight="1" s="151" customFormat="1"/>
    <row r="147" ht="10.5" customHeight="1" s="151" customFormat="1"/>
    <row r="148" ht="10.5" customHeight="1" s="151" customFormat="1"/>
    <row r="149" ht="10.5" customHeight="1" s="151" customFormat="1"/>
    <row r="150" ht="10.5" customHeight="1" s="151" customFormat="1"/>
    <row r="151" ht="10.5" customHeight="1" s="151" customFormat="1"/>
    <row r="152" ht="10.5" customHeight="1" s="151" customFormat="1"/>
    <row r="153" ht="10.5" customHeight="1" s="151" customFormat="1"/>
    <row r="154" ht="10.5" customHeight="1" s="151" customFormat="1"/>
    <row r="155" ht="10.5" customHeight="1" s="151" customFormat="1"/>
    <row r="156" ht="10.5" customHeight="1" s="151" customFormat="1"/>
    <row r="157" ht="10.5" customHeight="1" s="151" customFormat="1"/>
    <row r="158" ht="10.5" customHeight="1" s="151" customFormat="1"/>
    <row r="159" ht="10.5" customHeight="1" s="151" customFormat="1"/>
    <row r="160" ht="10.5" customHeight="1" s="151" customFormat="1"/>
    <row r="161" ht="10.5" customHeight="1" s="151" customFormat="1"/>
    <row r="162" ht="10.5" customHeight="1" s="151" customFormat="1"/>
    <row r="163" ht="10.5" customHeight="1" s="151" customFormat="1"/>
    <row r="164" ht="10.5" customHeight="1" s="151" customFormat="1"/>
    <row r="165" ht="8.25" s="151" customFormat="1"/>
    <row r="166" ht="8.25" s="151" customFormat="1"/>
    <row r="167" ht="8.25" s="151" customFormat="1"/>
    <row r="168" ht="8.25" s="151" customFormat="1"/>
    <row r="169" ht="8.25" s="151" customFormat="1"/>
    <row r="170" ht="8.25" s="151" customFormat="1"/>
    <row r="171" ht="8.25" s="151" customFormat="1"/>
    <row r="172" ht="8.25" s="151" customFormat="1"/>
    <row r="173" ht="8.25" s="151" customFormat="1"/>
    <row r="174" ht="8.25" s="151" customFormat="1"/>
    <row r="175" ht="8.25" s="151" customFormat="1"/>
    <row r="176" ht="8.25" s="151" customFormat="1"/>
    <row r="177" ht="8.25" s="151" customFormat="1"/>
    <row r="178" ht="8.25" s="151" customFormat="1"/>
    <row r="179" ht="8.25" s="151" customFormat="1"/>
    <row r="180" ht="8.25" s="151" customFormat="1"/>
    <row r="181" ht="8.25" s="151" customFormat="1"/>
    <row r="182" ht="8.25" s="151" customFormat="1"/>
    <row r="183" ht="8.25" s="151" customFormat="1"/>
    <row r="184" ht="8.25" s="151" customFormat="1"/>
    <row r="185" ht="8.25" s="151" customFormat="1"/>
  </sheetData>
  <mergeCells>
    <mergeCell ref="A2:A5"/>
    <mergeCell ref="B2:B5"/>
    <mergeCell ref="C2:F2"/>
  </mergeCells>
  <pageMargins left="0.4365" right="0.33950000000000002" top="1.0236220472440944" bottom="0.62992125984251968" header="0.31496062992125984" footer="0.31496062992125984"/>
  <pageSetup paperSize="9" scale="95" fitToHeight="0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99E0-F876-4EE9-9750-B094A0C5FAB9}">
  <sheetPr>
    <tabColor theme="4"/>
    <pageSetUpPr fitToPage="1"/>
  </sheetPr>
  <dimension ref="A1:K77"/>
  <sheetViews>
    <sheetView showGridLines="0" view="pageBreakPreview" zoomScaleNormal="100" zoomScaleSheetLayoutView="100" workbookViewId="0">
      <selection sqref="A1:A4"/>
    </sheetView>
  </sheetViews>
  <sheetFormatPr baseColWidth="10" defaultColWidth="8" defaultRowHeight="9"/>
  <cols>
    <col min="1" max="1" width="24.5703125" customWidth="1" style="173"/>
    <col min="2" max="2" width="19" customWidth="1" style="173"/>
    <col min="3" max="4" width="15.140625" customWidth="1" style="173"/>
    <col min="5" max="5" width="13" customWidth="1" style="173"/>
    <col min="6" max="6" width="11.42578125" customWidth="1" style="173"/>
    <col min="7" max="7" width="5.42578125" customWidth="1" style="173"/>
    <col min="8" max="16384" width="8" customWidth="1" style="173"/>
  </cols>
  <sheetData>
    <row r="1" ht="11.25" customHeight="1" s="151" customFormat="1">
      <c r="A1" s="347" t="s">
        <v>436</v>
      </c>
      <c r="B1" s="348" t="s">
        <v>90</v>
      </c>
      <c r="C1" s="348" t="s">
        <v>448</v>
      </c>
      <c r="D1" s="348"/>
      <c r="E1" s="348"/>
      <c r="F1" s="349"/>
      <c r="G1" s="176"/>
    </row>
    <row r="2" ht="11.25" customHeight="1" s="151" customFormat="1">
      <c r="A2" s="341"/>
      <c r="B2" s="344"/>
      <c r="C2" s="177"/>
      <c r="D2" s="178"/>
      <c r="E2" s="178"/>
      <c r="F2" s="179"/>
      <c r="G2" s="180"/>
      <c r="H2" s="176"/>
    </row>
    <row r="3" ht="11.25" customHeight="1" s="151" customFormat="1">
      <c r="A3" s="341"/>
      <c r="B3" s="344"/>
      <c r="C3" s="181"/>
      <c r="D3" s="181"/>
      <c r="E3" s="181"/>
      <c r="F3" s="182" t="s">
        <v>450</v>
      </c>
      <c r="G3" s="183"/>
      <c r="H3" s="176"/>
    </row>
    <row r="4" ht="9" customHeight="1" s="151" customFormat="1">
      <c r="A4" s="342"/>
      <c r="B4" s="345"/>
      <c r="C4" s="185"/>
      <c r="D4" s="185"/>
      <c r="E4" s="185"/>
      <c r="F4" s="186" t="s">
        <v>449</v>
      </c>
      <c r="G4" s="183"/>
      <c r="H4" s="187"/>
    </row>
    <row r="5" ht="9.6" customHeight="1" s="151" customFormat="1">
      <c r="A5" s="208"/>
      <c r="B5" s="209"/>
      <c r="C5" s="210"/>
      <c r="D5" s="210"/>
      <c r="E5" s="210"/>
      <c r="F5" s="211"/>
      <c r="J5" s="212"/>
      <c r="K5" s="212"/>
    </row>
    <row r="6" ht="9.6" customHeight="1" s="151" customFormat="1">
      <c r="A6" s="213"/>
      <c r="B6" s="171"/>
      <c r="C6" s="214"/>
      <c r="D6" s="214"/>
      <c r="E6" s="214"/>
      <c r="F6" s="215"/>
      <c r="J6" s="212"/>
      <c r="K6" s="212"/>
    </row>
    <row r="7" ht="9.6" customHeight="1" s="151" customFormat="1">
      <c r="A7" s="216"/>
      <c r="B7" s="217"/>
      <c r="C7" s="218"/>
      <c r="D7" s="218"/>
      <c r="E7" s="218"/>
      <c r="F7" s="219"/>
      <c r="J7" s="212"/>
      <c r="K7" s="212"/>
    </row>
    <row r="8" ht="9.6" customHeight="1" s="151" customFormat="1">
      <c r="A8" s="213"/>
      <c r="B8" s="171"/>
      <c r="C8" s="214"/>
      <c r="D8" s="214"/>
      <c r="E8" s="214"/>
      <c r="F8" s="215"/>
      <c r="K8" s="212"/>
    </row>
    <row r="9" ht="9.6" customHeight="1" s="151" customFormat="1">
      <c r="A9" s="213"/>
      <c r="B9" s="171"/>
      <c r="C9" s="214"/>
      <c r="D9" s="214"/>
      <c r="E9" s="214"/>
      <c r="F9" s="215"/>
      <c r="K9" s="212"/>
    </row>
    <row r="10" ht="9.6" customHeight="1" s="151" customFormat="1">
      <c r="A10" s="216"/>
      <c r="B10" s="217"/>
      <c r="C10" s="218"/>
      <c r="D10" s="218"/>
      <c r="E10" s="218"/>
      <c r="F10" s="219"/>
      <c r="K10" s="212"/>
    </row>
    <row r="11" ht="9.6" customHeight="1" s="151" customFormat="1">
      <c r="A11" s="213"/>
      <c r="B11" s="171"/>
      <c r="C11" s="214"/>
      <c r="D11" s="214"/>
      <c r="E11" s="214"/>
      <c r="F11" s="215"/>
      <c r="J11" s="212"/>
      <c r="K11" s="212"/>
    </row>
    <row r="12" ht="9.6" customHeight="1" s="151" customFormat="1">
      <c r="A12" s="213"/>
      <c r="B12" s="171"/>
      <c r="C12" s="214"/>
      <c r="D12" s="214"/>
      <c r="E12" s="214"/>
      <c r="F12" s="215"/>
      <c r="J12" s="212"/>
      <c r="K12" s="212"/>
    </row>
    <row r="13" ht="9.6" customHeight="1" s="151" customFormat="1">
      <c r="A13" s="213"/>
      <c r="B13" s="171"/>
      <c r="C13" s="214"/>
      <c r="D13" s="214"/>
      <c r="E13" s="214"/>
      <c r="F13" s="215"/>
      <c r="J13" s="212"/>
      <c r="K13" s="212"/>
    </row>
    <row r="14" ht="9.6" customHeight="1" s="151" customFormat="1">
      <c r="A14" s="213"/>
      <c r="B14" s="171"/>
      <c r="C14" s="214"/>
      <c r="D14" s="214"/>
      <c r="E14" s="214"/>
      <c r="F14" s="215"/>
      <c r="J14" s="212"/>
      <c r="K14" s="212"/>
    </row>
    <row r="15" ht="9.6" customHeight="1" s="151" customFormat="1">
      <c r="A15" s="213"/>
      <c r="B15" s="171"/>
      <c r="C15" s="214"/>
      <c r="D15" s="214"/>
      <c r="E15" s="214"/>
      <c r="F15" s="215"/>
      <c r="J15" s="212"/>
      <c r="K15" s="212"/>
    </row>
    <row r="16" ht="9.6" customHeight="1" s="151" customFormat="1">
      <c r="A16" s="213"/>
      <c r="B16" s="171"/>
      <c r="C16" s="214"/>
      <c r="D16" s="214"/>
      <c r="E16" s="214"/>
      <c r="F16" s="215"/>
      <c r="J16" s="212"/>
      <c r="K16" s="212"/>
    </row>
    <row r="17" ht="9.6" customHeight="1" s="151" customFormat="1">
      <c r="A17" s="213"/>
      <c r="B17" s="171"/>
      <c r="C17" s="214"/>
      <c r="D17" s="214"/>
      <c r="E17" s="214"/>
      <c r="F17" s="215"/>
      <c r="J17" s="212"/>
      <c r="K17" s="212"/>
    </row>
    <row r="18" ht="9.6" customHeight="1" s="151" customFormat="1">
      <c r="A18" s="213"/>
      <c r="B18" s="171"/>
      <c r="C18" s="214"/>
      <c r="D18" s="214"/>
      <c r="E18" s="214"/>
      <c r="F18" s="215"/>
      <c r="J18" s="212"/>
      <c r="K18" s="212"/>
    </row>
    <row r="19" ht="9.6" customHeight="1" s="151" customFormat="1">
      <c r="A19" s="213"/>
      <c r="B19" s="171"/>
      <c r="C19" s="214"/>
      <c r="D19" s="214"/>
      <c r="E19" s="214"/>
      <c r="F19" s="215"/>
      <c r="J19" s="212"/>
      <c r="K19" s="212"/>
    </row>
    <row r="20" ht="9.6" customHeight="1" s="151" customFormat="1">
      <c r="A20" s="216"/>
      <c r="B20" s="217"/>
      <c r="C20" s="218"/>
      <c r="D20" s="218"/>
      <c r="E20" s="218"/>
      <c r="F20" s="219"/>
      <c r="J20" s="212"/>
      <c r="K20" s="212"/>
    </row>
    <row r="21" ht="9.6" customHeight="1" s="151" customFormat="1">
      <c r="A21" s="213"/>
      <c r="B21" s="171"/>
      <c r="C21" s="214"/>
      <c r="D21" s="214"/>
      <c r="E21" s="214"/>
      <c r="F21" s="215"/>
      <c r="J21" s="212"/>
      <c r="K21" s="212"/>
    </row>
    <row r="22" ht="9.6" customHeight="1" s="151" customFormat="1">
      <c r="A22" s="216"/>
      <c r="B22" s="217"/>
      <c r="C22" s="218"/>
      <c r="D22" s="218"/>
      <c r="E22" s="218"/>
      <c r="F22" s="219"/>
      <c r="J22" s="212"/>
      <c r="K22" s="212"/>
    </row>
    <row r="23" ht="9.6" customHeight="1" s="151" customFormat="1">
      <c r="A23" s="213"/>
      <c r="B23" s="171"/>
      <c r="C23" s="214"/>
      <c r="D23" s="214"/>
      <c r="E23" s="214"/>
      <c r="F23" s="215"/>
      <c r="J23" s="212"/>
      <c r="K23" s="212"/>
    </row>
    <row r="24" ht="9.6" customHeight="1" s="151" customFormat="1">
      <c r="A24" s="213"/>
      <c r="B24" s="171"/>
      <c r="C24" s="214"/>
      <c r="D24" s="214"/>
      <c r="E24" s="214"/>
      <c r="F24" s="215"/>
      <c r="J24" s="212"/>
      <c r="K24" s="212"/>
    </row>
    <row r="25" ht="9.6" customHeight="1" s="151" customFormat="1">
      <c r="A25" s="216"/>
      <c r="B25" s="217"/>
      <c r="C25" s="218"/>
      <c r="D25" s="218"/>
      <c r="E25" s="218"/>
      <c r="F25" s="219"/>
      <c r="J25" s="212"/>
      <c r="K25" s="212"/>
    </row>
    <row r="26" ht="9.6" customHeight="1" s="151" customFormat="1">
      <c r="A26" s="213"/>
      <c r="B26" s="171"/>
      <c r="C26" s="214"/>
      <c r="D26" s="214"/>
      <c r="E26" s="214"/>
      <c r="F26" s="215"/>
      <c r="J26" s="212"/>
      <c r="K26" s="212"/>
    </row>
    <row r="27" ht="9.6" customHeight="1" s="151" customFormat="1">
      <c r="A27" s="213"/>
      <c r="B27" s="171"/>
      <c r="C27" s="214"/>
      <c r="D27" s="214"/>
      <c r="E27" s="214"/>
      <c r="F27" s="215"/>
      <c r="J27" s="212"/>
      <c r="K27" s="212"/>
    </row>
    <row r="28" ht="9.6" customHeight="1" s="151" customFormat="1">
      <c r="A28" s="213"/>
      <c r="B28" s="171"/>
      <c r="C28" s="214"/>
      <c r="D28" s="214"/>
      <c r="E28" s="214"/>
      <c r="F28" s="215"/>
      <c r="J28" s="212"/>
      <c r="K28" s="212"/>
    </row>
    <row r="29" ht="9.6" customHeight="1" s="151" customFormat="1">
      <c r="A29" s="213"/>
      <c r="B29" s="171"/>
      <c r="C29" s="214"/>
      <c r="D29" s="214"/>
      <c r="E29" s="214"/>
      <c r="F29" s="215"/>
      <c r="J29" s="212"/>
      <c r="K29" s="212"/>
    </row>
    <row r="30" ht="9.6" customHeight="1" s="151" customFormat="1">
      <c r="A30" s="216"/>
      <c r="B30" s="217"/>
      <c r="C30" s="218"/>
      <c r="D30" s="218"/>
      <c r="E30" s="218"/>
      <c r="F30" s="219"/>
      <c r="J30" s="212"/>
      <c r="K30" s="212"/>
    </row>
    <row r="31" ht="9.6" customHeight="1" s="151" customFormat="1">
      <c r="A31" s="213"/>
      <c r="B31" s="171"/>
      <c r="C31" s="214"/>
      <c r="D31" s="214"/>
      <c r="E31" s="214"/>
      <c r="F31" s="215"/>
      <c r="J31" s="212"/>
      <c r="K31" s="212"/>
    </row>
    <row r="32" ht="9.6" customHeight="1" s="151" customFormat="1">
      <c r="A32" s="216"/>
      <c r="B32" s="217"/>
      <c r="C32" s="218"/>
      <c r="D32" s="218"/>
      <c r="E32" s="218"/>
      <c r="F32" s="219"/>
      <c r="J32" s="212"/>
      <c r="K32" s="212"/>
    </row>
    <row r="33" ht="9.6" customHeight="1" s="151" customFormat="1">
      <c r="A33" s="213"/>
      <c r="B33" s="171"/>
      <c r="C33" s="214"/>
      <c r="D33" s="214"/>
      <c r="E33" s="214"/>
      <c r="F33" s="215"/>
      <c r="J33" s="212"/>
      <c r="K33" s="212"/>
    </row>
    <row r="34" ht="9.6" customHeight="1" s="151" customFormat="1">
      <c r="A34" s="216"/>
      <c r="B34" s="217"/>
      <c r="C34" s="218"/>
      <c r="D34" s="218"/>
      <c r="E34" s="218"/>
      <c r="F34" s="219"/>
      <c r="J34" s="212"/>
      <c r="K34" s="212"/>
    </row>
    <row r="35" ht="9.6" customHeight="1" s="151" customFormat="1">
      <c r="A35" s="213"/>
      <c r="B35" s="171"/>
      <c r="C35" s="214"/>
      <c r="D35" s="214"/>
      <c r="E35" s="214"/>
      <c r="F35" s="215"/>
      <c r="J35" s="212"/>
      <c r="K35" s="212"/>
    </row>
    <row r="36" ht="9.6" customHeight="1" s="151" customFormat="1">
      <c r="A36" s="216"/>
      <c r="B36" s="217"/>
      <c r="C36" s="218"/>
      <c r="D36" s="218"/>
      <c r="E36" s="218"/>
      <c r="F36" s="219"/>
      <c r="J36" s="212"/>
      <c r="K36" s="212"/>
    </row>
    <row r="37" ht="9.6" customHeight="1" s="151" customFormat="1">
      <c r="A37" s="213"/>
      <c r="B37" s="171"/>
      <c r="C37" s="214"/>
      <c r="D37" s="214"/>
      <c r="E37" s="214"/>
      <c r="F37" s="215"/>
      <c r="J37" s="212"/>
      <c r="K37" s="212"/>
    </row>
    <row r="38" ht="9.6" customHeight="1" s="151" customFormat="1">
      <c r="A38" s="216"/>
      <c r="B38" s="217"/>
      <c r="C38" s="218"/>
      <c r="D38" s="218"/>
      <c r="E38" s="218"/>
      <c r="F38" s="219"/>
      <c r="J38" s="212"/>
      <c r="K38" s="212"/>
    </row>
    <row r="39" ht="18" customHeight="1" s="171" customFormat="1">
      <c r="A39" s="213"/>
      <c r="C39" s="214"/>
      <c r="D39" s="214"/>
      <c r="E39" s="214"/>
      <c r="F39" s="215"/>
      <c r="J39" s="220"/>
      <c r="K39" s="220"/>
    </row>
    <row r="40" ht="9.6" customHeight="1" s="151" customFormat="1">
      <c r="A40" s="216"/>
      <c r="B40" s="217"/>
      <c r="C40" s="218"/>
      <c r="D40" s="218"/>
      <c r="E40" s="218"/>
      <c r="F40" s="219"/>
      <c r="J40" s="212"/>
      <c r="K40" s="212"/>
    </row>
    <row r="41" ht="9.6" customHeight="1" s="151" customFormat="1">
      <c r="A41" s="213"/>
      <c r="B41" s="171"/>
      <c r="C41" s="214"/>
      <c r="D41" s="214"/>
      <c r="E41" s="214"/>
      <c r="F41" s="215"/>
      <c r="J41" s="212"/>
      <c r="K41" s="212"/>
    </row>
    <row r="42" ht="9.6" customHeight="1" s="151" customFormat="1">
      <c r="A42" s="216"/>
      <c r="B42" s="217"/>
      <c r="C42" s="218"/>
      <c r="D42" s="218"/>
      <c r="E42" s="218"/>
      <c r="F42" s="219"/>
      <c r="J42" s="212"/>
      <c r="K42" s="212"/>
    </row>
    <row r="43" ht="9.6" customHeight="1" s="151" customFormat="1">
      <c r="A43" s="213"/>
      <c r="B43" s="171"/>
      <c r="C43" s="214"/>
      <c r="D43" s="214"/>
      <c r="E43" s="214"/>
      <c r="F43" s="215"/>
      <c r="J43" s="212"/>
      <c r="K43" s="212"/>
    </row>
    <row r="44" ht="9.6" customHeight="1" s="151" customFormat="1">
      <c r="A44" s="216"/>
      <c r="B44" s="217"/>
      <c r="C44" s="218"/>
      <c r="D44" s="218"/>
      <c r="E44" s="218"/>
      <c r="F44" s="219"/>
      <c r="J44" s="212"/>
      <c r="K44" s="212"/>
    </row>
    <row r="45" ht="19.9" customHeight="1" s="151" customFormat="1">
      <c r="A45" s="221"/>
      <c r="B45" s="171"/>
      <c r="C45" s="214"/>
      <c r="D45" s="214"/>
      <c r="E45" s="214"/>
      <c r="F45" s="215"/>
      <c r="J45" s="212"/>
      <c r="K45" s="212"/>
    </row>
    <row r="46" ht="11.45" customHeight="1" s="151" customFormat="1">
      <c r="A46" s="216"/>
      <c r="B46" s="217"/>
      <c r="C46" s="218"/>
      <c r="D46" s="218"/>
      <c r="E46" s="218"/>
      <c r="F46" s="219"/>
      <c r="J46" s="212"/>
      <c r="K46" s="212"/>
    </row>
    <row r="47" ht="11.45" customHeight="1" s="151" customFormat="1">
      <c r="A47" s="213"/>
      <c r="B47" s="171"/>
      <c r="C47" s="214"/>
      <c r="D47" s="214"/>
      <c r="E47" s="214"/>
      <c r="F47" s="215"/>
      <c r="J47" s="212"/>
      <c r="K47" s="212"/>
    </row>
    <row r="48" ht="11.45" customHeight="1" s="151" customFormat="1">
      <c r="A48" s="213"/>
      <c r="B48" s="171"/>
      <c r="C48" s="214"/>
      <c r="D48" s="214"/>
      <c r="E48" s="214"/>
      <c r="F48" s="215"/>
      <c r="J48" s="212"/>
      <c r="K48" s="212"/>
    </row>
    <row r="49" ht="11.45" customHeight="1" s="151" customFormat="1">
      <c r="A49" s="216"/>
      <c r="B49" s="217"/>
      <c r="C49" s="218"/>
      <c r="D49" s="218"/>
      <c r="E49" s="218"/>
      <c r="F49" s="219"/>
      <c r="J49" s="212"/>
      <c r="K49" s="212"/>
    </row>
    <row r="50" ht="11.45" customHeight="1" s="151" customFormat="1">
      <c r="A50" s="213"/>
      <c r="B50" s="171"/>
      <c r="C50" s="214"/>
      <c r="D50" s="214"/>
      <c r="E50" s="214"/>
      <c r="F50" s="215"/>
      <c r="J50" s="212"/>
      <c r="K50" s="212"/>
    </row>
    <row r="51" ht="11.45" customHeight="1" s="151" customFormat="1">
      <c r="A51" s="213"/>
      <c r="B51" s="171"/>
      <c r="C51" s="214"/>
      <c r="D51" s="214"/>
      <c r="E51" s="214"/>
      <c r="F51" s="215"/>
      <c r="J51" s="212"/>
      <c r="K51" s="212"/>
    </row>
    <row r="52" ht="11.45" customHeight="1" s="151" customFormat="1">
      <c r="A52" s="213"/>
      <c r="B52" s="171"/>
      <c r="C52" s="214"/>
      <c r="D52" s="214"/>
      <c r="E52" s="214"/>
      <c r="F52" s="215"/>
      <c r="J52" s="212"/>
      <c r="K52" s="212"/>
    </row>
    <row r="53" ht="11.45" customHeight="1" s="151" customFormat="1">
      <c r="A53" s="213"/>
      <c r="B53" s="171"/>
      <c r="C53" s="214"/>
      <c r="D53" s="214"/>
      <c r="E53" s="214"/>
      <c r="F53" s="215"/>
      <c r="J53" s="212"/>
      <c r="K53" s="212"/>
    </row>
    <row r="54" ht="11.45" customHeight="1" s="151" customFormat="1">
      <c r="A54" s="216"/>
      <c r="B54" s="217"/>
      <c r="C54" s="218"/>
      <c r="D54" s="218"/>
      <c r="E54" s="218"/>
      <c r="F54" s="219"/>
      <c r="J54" s="212"/>
      <c r="K54" s="212"/>
    </row>
    <row r="55" ht="11.45" customHeight="1" s="151" customFormat="1">
      <c r="A55" s="213"/>
      <c r="B55" s="171"/>
      <c r="C55" s="214"/>
      <c r="D55" s="214"/>
      <c r="E55" s="214"/>
      <c r="F55" s="215"/>
      <c r="J55" s="212"/>
      <c r="K55" s="212"/>
    </row>
    <row r="56" ht="11.45" customHeight="1" s="151" customFormat="1">
      <c r="A56" s="216"/>
      <c r="B56" s="217"/>
      <c r="C56" s="218"/>
      <c r="D56" s="218"/>
      <c r="E56" s="218"/>
      <c r="F56" s="219"/>
      <c r="J56" s="212"/>
      <c r="K56" s="212"/>
    </row>
    <row r="57" ht="11.45" customHeight="1" s="151" customFormat="1">
      <c r="A57" s="213"/>
      <c r="B57" s="171"/>
      <c r="C57" s="214"/>
      <c r="D57" s="214"/>
      <c r="E57" s="214"/>
      <c r="F57" s="215"/>
      <c r="J57" s="212"/>
      <c r="K57" s="212"/>
    </row>
    <row r="58" ht="11.45" customHeight="1" s="151" customFormat="1">
      <c r="A58" s="216"/>
      <c r="B58" s="217"/>
      <c r="C58" s="218"/>
      <c r="D58" s="218"/>
      <c r="E58" s="218"/>
      <c r="F58" s="219"/>
      <c r="J58" s="212"/>
      <c r="K58" s="212"/>
    </row>
    <row r="59" ht="11.45" customHeight="1" s="151" customFormat="1">
      <c r="A59" s="213"/>
      <c r="B59" s="171"/>
      <c r="C59" s="214"/>
      <c r="D59" s="214"/>
      <c r="E59" s="214"/>
      <c r="F59" s="215"/>
      <c r="J59" s="212"/>
      <c r="K59" s="212"/>
    </row>
    <row r="60" ht="11.45" customHeight="1" s="151" customFormat="1">
      <c r="A60" s="216"/>
      <c r="B60" s="217"/>
      <c r="C60" s="218"/>
      <c r="D60" s="218"/>
      <c r="E60" s="218"/>
      <c r="F60" s="219"/>
      <c r="J60" s="212"/>
      <c r="K60" s="212"/>
    </row>
    <row r="61" ht="11.45" customHeight="1" s="151" customFormat="1">
      <c r="A61" s="213"/>
      <c r="B61" s="171"/>
      <c r="C61" s="214"/>
      <c r="D61" s="214"/>
      <c r="E61" s="214"/>
      <c r="F61" s="215"/>
      <c r="J61" s="212"/>
      <c r="K61" s="212"/>
    </row>
    <row r="62" ht="11.45" customHeight="1" s="151" customFormat="1">
      <c r="A62" s="216"/>
      <c r="B62" s="217"/>
      <c r="C62" s="218"/>
      <c r="D62" s="218"/>
      <c r="E62" s="218"/>
      <c r="F62" s="219"/>
      <c r="J62" s="212"/>
      <c r="K62" s="212"/>
    </row>
    <row r="63" ht="11.45" customHeight="1" s="151" customFormat="1">
      <c r="A63" s="213"/>
      <c r="B63" s="171"/>
      <c r="C63" s="214"/>
      <c r="D63" s="214"/>
      <c r="E63" s="214"/>
      <c r="F63" s="215"/>
      <c r="J63" s="212"/>
      <c r="K63" s="212"/>
    </row>
    <row r="64" ht="11.45" customHeight="1" s="151" customFormat="1">
      <c r="A64" s="213"/>
      <c r="B64" s="171"/>
      <c r="C64" s="214"/>
      <c r="D64" s="214"/>
      <c r="E64" s="214"/>
      <c r="F64" s="215"/>
      <c r="J64" s="212"/>
      <c r="K64" s="212"/>
    </row>
    <row r="65" ht="11.45" customHeight="1" s="151" customFormat="1">
      <c r="A65" s="213"/>
      <c r="B65" s="171"/>
      <c r="C65" s="214"/>
      <c r="D65" s="214"/>
      <c r="E65" s="214"/>
      <c r="F65" s="215"/>
      <c r="J65" s="212"/>
      <c r="K65" s="212"/>
    </row>
    <row r="66" ht="11.45" customHeight="1" s="151" customFormat="1">
      <c r="A66" s="213"/>
      <c r="B66" s="171"/>
      <c r="C66" s="214"/>
      <c r="D66" s="214"/>
      <c r="E66" s="214"/>
      <c r="F66" s="215"/>
      <c r="J66" s="212"/>
      <c r="K66" s="212"/>
    </row>
    <row r="67" ht="11.45" customHeight="1" s="151" customFormat="1">
      <c r="A67" s="216"/>
      <c r="B67" s="217"/>
      <c r="C67" s="218"/>
      <c r="D67" s="218"/>
      <c r="E67" s="218"/>
      <c r="F67" s="219"/>
      <c r="J67" s="212"/>
      <c r="K67" s="212"/>
    </row>
    <row r="68" ht="11.45" customHeight="1" s="151" customFormat="1">
      <c r="A68" s="213"/>
      <c r="B68" s="171"/>
      <c r="C68" s="214"/>
      <c r="D68" s="214"/>
      <c r="E68" s="214"/>
      <c r="F68" s="215"/>
      <c r="J68" s="212"/>
      <c r="K68" s="212"/>
    </row>
    <row r="69" ht="11.45" customHeight="1" s="151" customFormat="1">
      <c r="A69" s="216"/>
      <c r="B69" s="217"/>
      <c r="C69" s="218"/>
      <c r="D69" s="218"/>
      <c r="E69" s="218"/>
      <c r="F69" s="219"/>
      <c r="J69" s="212"/>
      <c r="K69" s="212"/>
    </row>
    <row r="70" ht="11.45" customHeight="1" s="151" customFormat="1">
      <c r="A70" s="213"/>
      <c r="B70" s="171"/>
      <c r="C70" s="214"/>
      <c r="D70" s="214"/>
      <c r="E70" s="214"/>
      <c r="F70" s="215"/>
      <c r="J70" s="212"/>
      <c r="K70" s="212"/>
    </row>
    <row r="71" ht="11.45" customHeight="1">
      <c r="A71" s="222"/>
      <c r="B71" s="223"/>
      <c r="C71" s="224"/>
      <c r="D71" s="224"/>
      <c r="E71" s="224"/>
      <c r="F71" s="225"/>
    </row>
    <row r="72">
      <c r="A72" s="226"/>
      <c r="B72" s="226"/>
      <c r="C72" s="226"/>
      <c r="D72" s="226"/>
      <c r="E72" s="226"/>
      <c r="F72" s="227"/>
    </row>
    <row r="73">
      <c r="F73" s="228"/>
    </row>
    <row r="74">
      <c r="F74" s="228"/>
    </row>
    <row r="75">
      <c r="F75" s="228"/>
    </row>
    <row r="76">
      <c r="F76" s="228"/>
    </row>
    <row r="77">
      <c r="F77" s="228"/>
    </row>
  </sheetData>
  <mergeCells>
    <mergeCell ref="A1:A4"/>
    <mergeCell ref="B1:B4"/>
    <mergeCell ref="C1:F1"/>
  </mergeCells>
  <pageMargins left="0.4365" right="0.33950000000000002" top="0.85683333333333334" bottom="0.62992125984251968" header="0.31496062992125984" footer="0.31496062992125984"/>
  <pageSetup paperSize="9" scale="97" fitToHeight="0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53FC-8BD1-4F3E-B3A2-47F52A7514CE}">
  <sheetPr>
    <tabColor theme="4"/>
    <pageSetUpPr fitToPage="1"/>
  </sheetPr>
  <dimension ref="A1:V66"/>
  <sheetViews>
    <sheetView showGridLines="0" view="pageBreakPreview" zoomScaleNormal="100" zoomScaleSheetLayoutView="100" zoomScalePageLayoutView="90" workbookViewId="0">
      <selection activeCell="E4" sqref="E4"/>
    </sheetView>
  </sheetViews>
  <sheetFormatPr baseColWidth="10" defaultColWidth="8" defaultRowHeight="9"/>
  <cols>
    <col min="1" max="1" width="23.140625" customWidth="1" style="173"/>
    <col min="2" max="2" width="19.42578125" customWidth="1" style="173"/>
    <col min="3" max="3" width="14.140625" customWidth="1" style="173"/>
    <col min="4" max="4" width="15.140625" customWidth="1" style="173"/>
    <col min="5" max="5" width="13" customWidth="1" style="173"/>
    <col min="6" max="6" width="11" customWidth="1" style="173"/>
    <col min="7" max="16384" width="8" customWidth="1" style="173"/>
  </cols>
  <sheetData>
    <row r="1" ht="11.25" customHeight="1" s="151" customFormat="1">
      <c r="A1" s="347" t="s">
        <v>436</v>
      </c>
      <c r="B1" s="348" t="s">
        <v>90</v>
      </c>
      <c r="C1" s="348" t="s">
        <v>448</v>
      </c>
      <c r="D1" s="348"/>
      <c r="E1" s="348"/>
      <c r="F1" s="349"/>
    </row>
    <row r="2" ht="11.25" customHeight="1" s="151" customFormat="1">
      <c r="A2" s="341"/>
      <c r="B2" s="344"/>
      <c r="C2" s="177"/>
      <c r="D2" s="178"/>
      <c r="E2" s="178"/>
      <c r="F2" s="179"/>
    </row>
    <row r="3" ht="11.25" customHeight="1" s="151" customFormat="1">
      <c r="A3" s="341"/>
      <c r="B3" s="344"/>
      <c r="C3" s="181"/>
      <c r="D3" s="181"/>
      <c r="E3" s="181"/>
      <c r="F3" s="182" t="s">
        <v>450</v>
      </c>
    </row>
    <row r="4" ht="11.25" customHeight="1" s="151" customFormat="1">
      <c r="A4" s="342"/>
      <c r="B4" s="345"/>
      <c r="C4" s="185"/>
      <c r="D4" s="185"/>
      <c r="E4" s="185"/>
      <c r="F4" s="186" t="s">
        <v>449</v>
      </c>
    </row>
    <row r="5" ht="9" customHeight="1" s="151" customFormat="1">
      <c r="A5" s="188"/>
      <c r="B5" s="189"/>
      <c r="C5" s="190"/>
      <c r="D5" s="190"/>
      <c r="E5" s="190"/>
      <c r="F5" s="191"/>
    </row>
    <row r="6" ht="9" customHeight="1" s="151" customFormat="1">
      <c r="A6" s="146"/>
      <c r="B6" s="147"/>
      <c r="C6" s="148"/>
      <c r="D6" s="148"/>
      <c r="E6" s="148"/>
      <c r="F6" s="194"/>
    </row>
    <row r="7" ht="9" customHeight="1" s="151" customFormat="1">
      <c r="A7" s="150"/>
      <c r="C7" s="152"/>
      <c r="D7" s="152"/>
      <c r="E7" s="152"/>
      <c r="F7" s="198"/>
    </row>
    <row r="8" ht="9" customHeight="1" s="151" customFormat="1">
      <c r="A8" s="150"/>
      <c r="C8" s="152"/>
      <c r="D8" s="152"/>
      <c r="E8" s="152"/>
      <c r="F8" s="198"/>
    </row>
    <row r="9" ht="9" customHeight="1" s="151" customFormat="1">
      <c r="A9" s="150"/>
      <c r="C9" s="152"/>
      <c r="D9" s="152"/>
      <c r="E9" s="152"/>
      <c r="F9" s="198"/>
    </row>
    <row r="10" ht="9" customHeight="1" s="151" customFormat="1">
      <c r="A10" s="150"/>
      <c r="C10" s="152"/>
      <c r="D10" s="152"/>
      <c r="E10" s="152"/>
      <c r="F10" s="198"/>
    </row>
    <row r="11" ht="9" customHeight="1" s="151" customFormat="1">
      <c r="A11" s="146"/>
      <c r="B11" s="147"/>
      <c r="C11" s="148"/>
      <c r="D11" s="148"/>
      <c r="E11" s="148"/>
      <c r="F11" s="194"/>
    </row>
    <row r="12" ht="9" customHeight="1" s="151" customFormat="1">
      <c r="A12" s="150"/>
      <c r="C12" s="152"/>
      <c r="D12" s="152"/>
      <c r="E12" s="152"/>
      <c r="F12" s="198"/>
    </row>
    <row r="13" ht="9" customHeight="1" s="151" customFormat="1">
      <c r="A13" s="146"/>
      <c r="B13" s="147"/>
      <c r="C13" s="148"/>
      <c r="D13" s="148"/>
      <c r="E13" s="148"/>
      <c r="F13" s="194"/>
    </row>
    <row r="14" ht="9" customHeight="1" s="151" customFormat="1">
      <c r="A14" s="150"/>
      <c r="C14" s="152"/>
      <c r="D14" s="152"/>
      <c r="E14" s="152"/>
      <c r="F14" s="198"/>
    </row>
    <row r="15" ht="9" customHeight="1" s="151" customFormat="1">
      <c r="A15" s="146"/>
      <c r="B15" s="147"/>
      <c r="C15" s="148"/>
      <c r="D15" s="148"/>
      <c r="E15" s="148"/>
      <c r="F15" s="194"/>
    </row>
    <row r="16" ht="9" customHeight="1" s="151" customFormat="1">
      <c r="A16" s="150"/>
      <c r="C16" s="152"/>
      <c r="D16" s="152"/>
      <c r="E16" s="152"/>
      <c r="F16" s="198"/>
    </row>
    <row r="17" ht="9" customHeight="1" s="151" customFormat="1">
      <c r="A17" s="146"/>
      <c r="B17" s="147"/>
      <c r="C17" s="148"/>
      <c r="D17" s="148"/>
      <c r="E17" s="148"/>
      <c r="F17" s="194"/>
    </row>
    <row r="18" ht="9" customHeight="1" s="151" customFormat="1">
      <c r="A18" s="150"/>
      <c r="C18" s="152"/>
      <c r="D18" s="152"/>
      <c r="E18" s="152"/>
      <c r="F18" s="198"/>
    </row>
    <row r="19" ht="9" customHeight="1" s="151" customFormat="1">
      <c r="A19" s="146"/>
      <c r="B19" s="147"/>
      <c r="C19" s="148"/>
      <c r="D19" s="148"/>
      <c r="E19" s="148"/>
      <c r="F19" s="194"/>
    </row>
    <row r="20" ht="9" customHeight="1" s="151" customFormat="1">
      <c r="A20" s="150"/>
      <c r="C20" s="152"/>
      <c r="D20" s="152"/>
      <c r="E20" s="152"/>
      <c r="F20" s="198"/>
    </row>
    <row r="21" ht="9" customHeight="1" s="151" customFormat="1">
      <c r="A21" s="146"/>
      <c r="B21" s="147"/>
      <c r="C21" s="148"/>
      <c r="D21" s="148"/>
      <c r="E21" s="148"/>
      <c r="F21" s="194"/>
    </row>
    <row r="22" ht="9" customHeight="1" s="151" customFormat="1">
      <c r="A22" s="150"/>
      <c r="C22" s="152"/>
      <c r="D22" s="152"/>
      <c r="E22" s="152"/>
      <c r="F22" s="198"/>
    </row>
    <row r="23" ht="9" customHeight="1" s="151" customFormat="1">
      <c r="A23" s="150"/>
      <c r="C23" s="152"/>
      <c r="D23" s="152"/>
      <c r="E23" s="152"/>
      <c r="F23" s="198"/>
    </row>
    <row r="24" ht="9" customHeight="1" s="151" customFormat="1">
      <c r="A24" s="146"/>
      <c r="B24" s="147"/>
      <c r="C24" s="148"/>
      <c r="D24" s="148"/>
      <c r="E24" s="148"/>
      <c r="F24" s="194"/>
    </row>
    <row r="25" ht="9" customHeight="1" s="151" customFormat="1">
      <c r="A25" s="150"/>
      <c r="C25" s="152"/>
      <c r="D25" s="152"/>
      <c r="E25" s="152"/>
      <c r="F25" s="198"/>
    </row>
    <row r="26" ht="9" customHeight="1" s="151" customFormat="1">
      <c r="A26" s="146"/>
      <c r="B26" s="147"/>
      <c r="C26" s="148"/>
      <c r="D26" s="148"/>
      <c r="E26" s="148"/>
      <c r="F26" s="194"/>
    </row>
    <row r="27" ht="9" customHeight="1" s="151" customFormat="1">
      <c r="A27" s="150"/>
      <c r="C27" s="152"/>
      <c r="D27" s="152"/>
      <c r="E27" s="152"/>
      <c r="F27" s="198"/>
    </row>
    <row r="28" ht="9" customHeight="1" s="151" customFormat="1">
      <c r="A28" s="146"/>
      <c r="B28" s="147"/>
      <c r="C28" s="148"/>
      <c r="D28" s="148"/>
      <c r="E28" s="148"/>
      <c r="F28" s="194"/>
    </row>
    <row r="29" ht="9" customHeight="1" s="151" customFormat="1">
      <c r="A29" s="150"/>
      <c r="C29" s="152"/>
      <c r="D29" s="152"/>
      <c r="E29" s="152"/>
      <c r="F29" s="198"/>
    </row>
    <row r="30" ht="9" customHeight="1" s="151" customFormat="1">
      <c r="A30" s="146"/>
      <c r="B30" s="147"/>
      <c r="C30" s="148"/>
      <c r="D30" s="148"/>
      <c r="E30" s="148"/>
      <c r="F30" s="194"/>
    </row>
    <row r="31" ht="9" customHeight="1" s="151" customFormat="1">
      <c r="A31" s="150"/>
      <c r="C31" s="152"/>
      <c r="D31" s="152"/>
      <c r="E31" s="152"/>
      <c r="F31" s="198"/>
    </row>
    <row r="32" ht="9" customHeight="1" s="151" customFormat="1">
      <c r="A32" s="146"/>
      <c r="B32" s="147"/>
      <c r="C32" s="148"/>
      <c r="D32" s="148"/>
      <c r="E32" s="148"/>
      <c r="F32" s="194"/>
    </row>
    <row r="33" ht="9" customHeight="1" s="151" customFormat="1">
      <c r="A33" s="150"/>
      <c r="C33" s="152"/>
      <c r="D33" s="152"/>
      <c r="E33" s="152"/>
      <c r="F33" s="198"/>
    </row>
    <row r="34" ht="9" customHeight="1" s="151" customFormat="1">
      <c r="A34" s="150"/>
      <c r="C34" s="152"/>
      <c r="D34" s="152"/>
      <c r="E34" s="152"/>
      <c r="F34" s="198"/>
    </row>
    <row r="35" ht="9" customHeight="1" s="151" customFormat="1">
      <c r="A35" s="146"/>
      <c r="B35" s="147"/>
      <c r="C35" s="148"/>
      <c r="D35" s="148"/>
      <c r="E35" s="148"/>
      <c r="F35" s="194"/>
    </row>
    <row r="36" ht="9" customHeight="1" s="151" customFormat="1">
      <c r="A36" s="150"/>
      <c r="C36" s="152"/>
      <c r="D36" s="152"/>
      <c r="E36" s="152"/>
      <c r="F36" s="198"/>
    </row>
    <row r="37" ht="9" customHeight="1" s="151" customFormat="1">
      <c r="A37" s="150"/>
      <c r="C37" s="152"/>
      <c r="D37" s="152"/>
      <c r="E37" s="152"/>
      <c r="F37" s="198"/>
    </row>
    <row r="38" ht="9" customHeight="1" s="151" customFormat="1">
      <c r="A38" s="150"/>
      <c r="C38" s="152"/>
      <c r="D38" s="152"/>
      <c r="E38" s="152"/>
      <c r="F38" s="198"/>
    </row>
    <row r="39" ht="9" customHeight="1" s="151" customFormat="1">
      <c r="A39" s="150"/>
      <c r="C39" s="152"/>
      <c r="D39" s="152"/>
      <c r="E39" s="152"/>
      <c r="F39" s="198"/>
    </row>
    <row r="40" ht="9" customHeight="1" s="151" customFormat="1">
      <c r="A40" s="150"/>
      <c r="C40" s="152"/>
      <c r="D40" s="152"/>
      <c r="E40" s="152"/>
      <c r="F40" s="198"/>
    </row>
    <row r="41" ht="9" customHeight="1" s="151" customFormat="1">
      <c r="A41" s="150"/>
      <c r="C41" s="152"/>
      <c r="D41" s="152"/>
      <c r="E41" s="152"/>
      <c r="F41" s="198"/>
    </row>
    <row r="42" ht="9" customHeight="1" s="151" customFormat="1">
      <c r="A42" s="150"/>
      <c r="C42" s="152"/>
      <c r="D42" s="152"/>
      <c r="E42" s="152"/>
      <c r="F42" s="198"/>
    </row>
    <row r="43" ht="9" customHeight="1" s="151" customFormat="1">
      <c r="A43" s="150"/>
      <c r="C43" s="152"/>
      <c r="D43" s="152"/>
      <c r="E43" s="152"/>
      <c r="F43" s="198"/>
    </row>
    <row r="44" ht="9" customHeight="1" s="151" customFormat="1">
      <c r="A44" s="150"/>
      <c r="C44" s="152"/>
      <c r="D44" s="152"/>
      <c r="E44" s="152"/>
      <c r="F44" s="198"/>
    </row>
    <row r="45" ht="9" customHeight="1" s="151" customFormat="1">
      <c r="A45" s="150"/>
      <c r="C45" s="152"/>
      <c r="D45" s="152"/>
      <c r="E45" s="152"/>
      <c r="F45" s="198"/>
    </row>
    <row r="46" ht="9" customHeight="1" s="151" customFormat="1">
      <c r="A46" s="150"/>
      <c r="C46" s="152"/>
      <c r="D46" s="152"/>
      <c r="E46" s="152"/>
      <c r="F46" s="198"/>
    </row>
    <row r="47" ht="9" customHeight="1" s="151" customFormat="1">
      <c r="A47" s="150"/>
      <c r="C47" s="152"/>
      <c r="D47" s="152"/>
      <c r="E47" s="152"/>
      <c r="F47" s="198"/>
    </row>
    <row r="48" ht="9" customHeight="1" s="151" customFormat="1">
      <c r="A48" s="146"/>
      <c r="B48" s="147"/>
      <c r="C48" s="148"/>
      <c r="D48" s="148"/>
      <c r="E48" s="148"/>
      <c r="F48" s="194"/>
    </row>
    <row r="49" ht="9" customHeight="1" s="151" customFormat="1">
      <c r="A49" s="150"/>
      <c r="C49" s="152"/>
      <c r="D49" s="152"/>
      <c r="E49" s="152"/>
      <c r="F49" s="198"/>
    </row>
    <row r="50" ht="9" customHeight="1" s="151" customFormat="1">
      <c r="A50" s="146"/>
      <c r="B50" s="147"/>
      <c r="C50" s="148"/>
      <c r="D50" s="148"/>
      <c r="E50" s="148"/>
      <c r="F50" s="194"/>
    </row>
    <row r="51" ht="9" customHeight="1" s="151" customFormat="1">
      <c r="A51" s="150"/>
      <c r="C51" s="152"/>
      <c r="D51" s="152"/>
      <c r="E51" s="152"/>
      <c r="F51" s="198"/>
    </row>
    <row r="52" ht="9" customHeight="1" s="151" customFormat="1">
      <c r="A52" s="146"/>
      <c r="B52" s="147"/>
      <c r="C52" s="148"/>
      <c r="D52" s="148"/>
      <c r="E52" s="148"/>
      <c r="F52" s="194"/>
    </row>
    <row r="53" ht="9" customHeight="1" s="151" customFormat="1">
      <c r="A53" s="150"/>
      <c r="C53" s="152"/>
      <c r="D53" s="152"/>
      <c r="E53" s="152"/>
      <c r="F53" s="198"/>
    </row>
    <row r="54" ht="9" customHeight="1" s="151" customFormat="1">
      <c r="A54" s="204"/>
      <c r="B54" s="205"/>
      <c r="C54" s="206"/>
      <c r="D54" s="206"/>
      <c r="E54" s="206"/>
      <c r="F54" s="207"/>
    </row>
    <row r="55" ht="12" customHeight="1" s="232" customFormat="1">
      <c r="A55" s="169"/>
      <c r="B55" s="229"/>
      <c r="C55" s="230"/>
      <c r="D55" s="230"/>
      <c r="E55" s="230"/>
      <c r="F55" s="231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</row>
    <row r="56" ht="12" customHeight="1" s="232" customFormat="1">
      <c r="A56" s="233"/>
      <c r="B56" s="162"/>
      <c r="C56" s="163"/>
      <c r="D56" s="163"/>
      <c r="E56" s="167"/>
      <c r="F56" s="234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</row>
    <row r="57" ht="12" customHeight="1" s="232" customFormat="1">
      <c r="A57" s="229"/>
      <c r="B57" s="229"/>
      <c r="C57" s="163"/>
      <c r="D57" s="163"/>
      <c r="E57" s="167"/>
      <c r="F57" s="234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</row>
    <row r="58" ht="12" customHeight="1">
      <c r="A58" s="235"/>
      <c r="B58" s="229"/>
      <c r="C58" s="163"/>
      <c r="D58" s="163"/>
      <c r="E58" s="163"/>
      <c r="F58" s="236"/>
    </row>
    <row r="59" ht="7.15" customHeight="1">
      <c r="A59" s="151"/>
    </row>
    <row r="60" ht="27.75" customHeight="1">
      <c r="A60" s="339"/>
      <c r="B60" s="339"/>
      <c r="C60" s="339"/>
      <c r="D60" s="339"/>
      <c r="E60" s="339"/>
      <c r="F60" s="339"/>
    </row>
    <row r="61" ht="7.9" customHeight="1">
      <c r="A61" s="350"/>
      <c r="B61" s="350"/>
      <c r="C61" s="350"/>
      <c r="D61" s="350"/>
      <c r="E61" s="350"/>
      <c r="F61" s="350"/>
      <c r="G61" s="171"/>
    </row>
    <row r="62" ht="16.9" customHeight="1">
      <c r="A62" s="238"/>
      <c r="B62" s="237"/>
      <c r="C62" s="237"/>
      <c r="D62" s="237"/>
      <c r="E62" s="237"/>
      <c r="F62" s="237"/>
      <c r="G62" s="171"/>
    </row>
    <row r="63" ht="16.9" customHeight="1">
      <c r="A63" s="171"/>
      <c r="B63" s="237"/>
      <c r="C63" s="237"/>
      <c r="D63" s="237"/>
      <c r="E63" s="237"/>
      <c r="F63" s="237"/>
      <c r="G63" s="171"/>
    </row>
    <row r="64" ht="16.9" customHeight="1">
      <c r="A64" s="171"/>
      <c r="B64" s="237"/>
      <c r="C64" s="237"/>
      <c r="D64" s="237"/>
      <c r="E64" s="237"/>
      <c r="F64" s="237"/>
      <c r="G64" s="171"/>
    </row>
    <row r="65" ht="10.15" customHeight="1">
      <c r="A65" s="171"/>
      <c r="B65" s="237"/>
      <c r="C65" s="237"/>
      <c r="D65" s="237"/>
      <c r="E65" s="237"/>
      <c r="F65" s="237"/>
      <c r="G65" s="171"/>
    </row>
    <row r="66">
      <c r="A66" s="171"/>
    </row>
  </sheetData>
  <mergeCells>
    <mergeCell ref="A1:A4"/>
    <mergeCell ref="B1:B4"/>
    <mergeCell ref="C1:F1"/>
    <mergeCell ref="A60:F60"/>
    <mergeCell ref="A61:F61"/>
  </mergeCells>
  <pageMargins left="0.4365" right="0.33950000000000002" top="1.0236220472440944" bottom="0.62992125984251968" header="0.31496062992125984" footer="0.31496062992125984"/>
  <pageSetup paperSize="9" fitToHeight="0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D375-EC2C-477F-ACE6-5A13CE2EFD67}">
  <sheetPr>
    <tabColor theme="4"/>
    <pageSetUpPr fitToPage="1"/>
  </sheetPr>
  <dimension ref="A3:M50"/>
  <sheetViews>
    <sheetView showGridLines="0" view="pageBreakPreview" zoomScaleNormal="100" zoomScaleSheetLayoutView="100" zoomScalePageLayoutView="90" workbookViewId="0">
      <selection activeCell="J10" sqref="J10"/>
    </sheetView>
  </sheetViews>
  <sheetFormatPr baseColWidth="10" defaultColWidth="8" defaultRowHeight="11.25"/>
  <cols>
    <col min="1" max="1" width="9.7109375" customWidth="1" style="3"/>
    <col min="2" max="2" width="5.7109375" customWidth="1" style="3"/>
    <col min="3" max="3" width="8.7109375" customWidth="1" style="3"/>
    <col min="4" max="5" width="10.42578125" customWidth="1" style="3"/>
    <col min="6" max="6" width="11" customWidth="1" style="3"/>
    <col min="7" max="7" width="5.5703125" customWidth="1" style="3"/>
    <col min="8" max="8" width="8.85546875" customWidth="1" style="3"/>
    <col min="9" max="10" width="10.42578125" customWidth="1" style="3"/>
    <col min="11" max="11" width="10.28515625" customWidth="1" style="3"/>
    <col min="12" max="16384" width="8" customWidth="1" style="3"/>
  </cols>
  <sheetData>
    <row r="1" ht="11.25" customHeight="1"/>
    <row r="2" ht="11.25" customHeight="1"/>
    <row r="3" ht="16.5" customHeight="1">
      <c r="A3" s="239" t="s">
        <v>451</v>
      </c>
      <c r="B3" s="240"/>
    </row>
    <row r="4" ht="11.25" customHeight="1">
      <c r="B4" s="240"/>
    </row>
    <row r="5" ht="11.25" customHeight="1">
      <c r="A5" s="241" t="s">
        <v>452</v>
      </c>
      <c r="C5" s="240"/>
    </row>
    <row r="6" ht="11.25" customHeight="1">
      <c r="A6" s="241" t="s">
        <v>453</v>
      </c>
      <c r="C6" s="240"/>
    </row>
    <row r="7" ht="11.25" customHeight="1">
      <c r="A7" s="241" t="s">
        <v>454</v>
      </c>
      <c r="C7" s="240"/>
    </row>
    <row r="8" ht="11.25" customHeight="1"/>
    <row r="9" ht="14.25" customHeight="1">
      <c r="A9" s="351" t="s">
        <v>315</v>
      </c>
      <c r="B9" s="354" t="s">
        <v>455</v>
      </c>
      <c r="C9" s="355"/>
      <c r="D9" s="355"/>
      <c r="E9" s="355"/>
      <c r="F9" s="356"/>
      <c r="G9" s="354" t="s">
        <v>456</v>
      </c>
      <c r="H9" s="355"/>
      <c r="I9" s="355"/>
      <c r="J9" s="355"/>
      <c r="K9" s="356"/>
    </row>
    <row r="10" ht="26.25" customHeight="1">
      <c r="A10" s="352"/>
      <c r="B10" s="242" t="s">
        <v>457</v>
      </c>
      <c r="C10" s="242" t="s">
        <v>74</v>
      </c>
      <c r="D10" s="242" t="s">
        <v>445</v>
      </c>
      <c r="E10" s="242" t="s">
        <v>446</v>
      </c>
      <c r="F10" s="243" t="s">
        <v>458</v>
      </c>
      <c r="G10" s="242" t="s">
        <v>457</v>
      </c>
      <c r="H10" s="242" t="s">
        <v>74</v>
      </c>
      <c r="I10" s="242" t="s">
        <v>445</v>
      </c>
      <c r="J10" s="242" t="s">
        <v>446</v>
      </c>
      <c r="K10" s="243" t="s">
        <v>458</v>
      </c>
      <c r="L10" s="244"/>
      <c r="M10" s="160"/>
    </row>
    <row r="11" ht="11.25" customHeight="1">
      <c r="A11" s="353"/>
      <c r="B11" s="242" t="s">
        <v>459</v>
      </c>
      <c r="C11" s="242" t="s">
        <v>460</v>
      </c>
      <c r="D11" s="242" t="s">
        <v>460</v>
      </c>
      <c r="E11" s="242" t="s">
        <v>460</v>
      </c>
      <c r="F11" s="242" t="s">
        <v>460</v>
      </c>
      <c r="G11" s="242" t="s">
        <v>459</v>
      </c>
      <c r="H11" s="242" t="s">
        <v>460</v>
      </c>
      <c r="I11" s="242" t="s">
        <v>460</v>
      </c>
      <c r="J11" s="242" t="s">
        <v>460</v>
      </c>
      <c r="K11" s="242" t="s">
        <v>460</v>
      </c>
      <c r="L11" s="244"/>
      <c r="M11" s="160"/>
    </row>
    <row r="12" ht="15" customHeight="1">
      <c r="A12" s="245"/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7"/>
      <c r="M12" s="160"/>
    </row>
    <row r="13" ht="15" customHeight="1">
      <c r="A13" s="245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115"/>
    </row>
    <row r="14" ht="15" customHeight="1">
      <c r="A14" s="245"/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8"/>
    </row>
    <row r="15" ht="15" customHeight="1">
      <c r="A15" s="245"/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9"/>
    </row>
    <row r="16" ht="15" customHeight="1">
      <c r="A16" s="245"/>
      <c r="B16" s="246"/>
      <c r="C16" s="246"/>
      <c r="D16" s="246"/>
      <c r="E16" s="246"/>
      <c r="F16" s="246"/>
      <c r="G16" s="246"/>
      <c r="H16" s="246"/>
      <c r="I16" s="246"/>
      <c r="J16" s="246"/>
      <c r="K16" s="246"/>
      <c r="L16" s="119"/>
    </row>
    <row r="17" ht="15" customHeight="1">
      <c r="A17" s="245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119"/>
    </row>
    <row r="18" ht="15" customHeight="1">
      <c r="A18" s="245"/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119"/>
    </row>
    <row r="19" ht="15" customHeight="1">
      <c r="A19" s="245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119"/>
    </row>
    <row r="20" ht="15" customHeight="1">
      <c r="A20" s="245"/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118"/>
    </row>
    <row r="21" ht="15" customHeight="1">
      <c r="A21" s="245"/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119"/>
    </row>
    <row r="22" ht="15" customHeight="1">
      <c r="A22" s="245"/>
      <c r="B22" s="246"/>
      <c r="C22" s="246"/>
      <c r="D22" s="246"/>
      <c r="E22" s="246"/>
      <c r="F22" s="246"/>
      <c r="G22" s="246"/>
      <c r="H22" s="246"/>
      <c r="I22" s="246"/>
      <c r="J22" s="246"/>
      <c r="K22" s="246"/>
      <c r="L22" s="119"/>
    </row>
    <row r="23" ht="15" customHeight="1">
      <c r="A23" s="245"/>
      <c r="B23" s="246"/>
      <c r="C23" s="246"/>
      <c r="D23" s="246"/>
      <c r="E23" s="246"/>
      <c r="F23" s="246"/>
      <c r="G23" s="246"/>
      <c r="H23" s="246"/>
      <c r="I23" s="246"/>
      <c r="J23" s="246"/>
      <c r="K23" s="246"/>
      <c r="L23" s="119"/>
    </row>
    <row r="24" ht="15" customHeight="1">
      <c r="A24" s="245"/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119"/>
    </row>
    <row r="25" ht="15" customHeight="1">
      <c r="A25" s="245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119"/>
    </row>
    <row r="26" ht="15" customHeight="1">
      <c r="A26" s="245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119"/>
    </row>
    <row r="27" ht="15" customHeight="1">
      <c r="A27" s="245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119"/>
    </row>
    <row r="28" ht="15" customHeight="1">
      <c r="A28" s="245"/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119"/>
    </row>
    <row r="29" ht="16.15" customHeight="1">
      <c r="A29" s="245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119"/>
    </row>
    <row r="30" ht="16.15" customHeight="1">
      <c r="A30" s="245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119"/>
    </row>
    <row r="31" ht="16.15" customHeight="1">
      <c r="A31" s="245"/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120"/>
    </row>
    <row r="32" ht="16.15" customHeight="1">
      <c r="A32" s="245"/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119"/>
    </row>
    <row r="33" ht="16.15" customHeight="1">
      <c r="A33" s="245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119"/>
    </row>
    <row r="34" ht="16.15" customHeight="1">
      <c r="A34" s="245"/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48"/>
    </row>
    <row r="35" ht="16.15" customHeight="1">
      <c r="A35" s="245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51"/>
    </row>
    <row r="36" ht="16.15" customHeight="1">
      <c r="A36" s="245"/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8"/>
    </row>
    <row r="37" ht="16.15" customHeight="1">
      <c r="A37" s="245"/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8"/>
    </row>
    <row r="38" ht="16.15" customHeight="1">
      <c r="A38" s="245"/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8"/>
    </row>
    <row r="39" ht="16.15" customHeight="1">
      <c r="A39" s="245"/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8"/>
    </row>
    <row r="40" ht="16.15" customHeight="1">
      <c r="A40" s="245"/>
      <c r="B40" s="246"/>
      <c r="C40" s="246"/>
      <c r="D40" s="246"/>
      <c r="E40" s="246"/>
      <c r="F40" s="246"/>
      <c r="G40" s="246"/>
      <c r="H40" s="246"/>
      <c r="I40" s="246"/>
      <c r="J40" s="246"/>
      <c r="K40" s="246"/>
    </row>
    <row r="41" ht="16.15" customHeight="1">
      <c r="A41" s="245"/>
      <c r="B41" s="246"/>
      <c r="C41" s="246"/>
      <c r="D41" s="246"/>
      <c r="E41" s="246"/>
      <c r="F41" s="246"/>
      <c r="G41" s="246"/>
      <c r="H41" s="246"/>
      <c r="I41" s="246"/>
      <c r="J41" s="246"/>
      <c r="K41" s="246"/>
    </row>
    <row r="42" ht="16.15" customHeight="1">
      <c r="A42" s="245"/>
      <c r="B42" s="246"/>
      <c r="C42" s="246"/>
      <c r="D42" s="246"/>
      <c r="E42" s="246"/>
      <c r="F42" s="246"/>
      <c r="G42" s="246"/>
      <c r="H42" s="246"/>
      <c r="I42" s="246"/>
      <c r="J42" s="246"/>
      <c r="K42" s="246"/>
    </row>
    <row r="43" ht="12.75">
      <c r="A43" s="139"/>
      <c r="B43" s="154"/>
      <c r="C43" s="154"/>
      <c r="D43" s="154"/>
      <c r="E43" s="154"/>
      <c r="F43" s="154"/>
      <c r="G43" s="154"/>
      <c r="H43" s="154"/>
      <c r="I43" s="154"/>
      <c r="J43" s="154"/>
      <c r="K43" s="252"/>
    </row>
    <row r="44" ht="12.75">
      <c r="A44" s="139"/>
      <c r="B44" s="154"/>
      <c r="C44" s="154"/>
      <c r="D44" s="154"/>
      <c r="E44" s="154"/>
      <c r="F44" s="154"/>
      <c r="G44" s="154"/>
      <c r="H44" s="154"/>
      <c r="I44" s="154"/>
      <c r="J44" s="154"/>
      <c r="K44" s="252"/>
    </row>
    <row r="45" ht="12.75">
      <c r="A45" s="139"/>
      <c r="B45" s="155"/>
      <c r="C45" s="155"/>
      <c r="D45" s="155"/>
      <c r="E45" s="155"/>
      <c r="F45" s="155"/>
      <c r="G45" s="155"/>
      <c r="H45" s="155"/>
      <c r="I45" s="155"/>
      <c r="J45" s="155"/>
      <c r="K45" s="252"/>
    </row>
    <row r="46" ht="12.75">
      <c r="A46" s="139"/>
      <c r="B46" s="155"/>
      <c r="C46" s="155"/>
      <c r="D46" s="155"/>
      <c r="E46" s="155"/>
      <c r="F46" s="155"/>
      <c r="G46" s="155"/>
      <c r="H46" s="155"/>
      <c r="I46" s="155"/>
      <c r="J46" s="155"/>
      <c r="K46" s="252"/>
    </row>
    <row r="47" ht="12.75">
      <c r="A47" s="139"/>
      <c r="B47" s="253"/>
      <c r="C47" s="252"/>
      <c r="D47" s="252"/>
      <c r="E47" s="252"/>
      <c r="F47" s="252"/>
      <c r="G47" s="155"/>
      <c r="H47" s="155"/>
      <c r="I47" s="155"/>
      <c r="J47" s="155"/>
      <c r="K47" s="252"/>
    </row>
    <row r="48" ht="12.75">
      <c r="A48" s="254"/>
      <c r="B48" s="255"/>
      <c r="C48" s="255"/>
      <c r="D48" s="255"/>
      <c r="E48" s="255"/>
      <c r="F48" s="255"/>
      <c r="G48" s="255"/>
      <c r="H48" s="155"/>
      <c r="I48" s="155"/>
      <c r="J48" s="155"/>
      <c r="K48" s="252"/>
    </row>
    <row r="49" ht="12.75">
      <c r="A49" s="254"/>
      <c r="B49" s="255"/>
      <c r="C49" s="255"/>
      <c r="D49" s="255"/>
      <c r="E49" s="255"/>
      <c r="F49" s="255"/>
      <c r="G49" s="255"/>
      <c r="H49" s="155"/>
      <c r="I49" s="155"/>
      <c r="J49" s="155"/>
      <c r="K49" s="155"/>
    </row>
    <row r="50" ht="12.75">
      <c r="A50" s="254"/>
      <c r="B50" s="255"/>
      <c r="C50" s="255"/>
      <c r="D50" s="255"/>
      <c r="E50" s="255"/>
      <c r="F50" s="255"/>
      <c r="G50" s="255"/>
      <c r="H50" s="155"/>
      <c r="I50" s="155"/>
      <c r="J50" s="155"/>
      <c r="K50" s="155"/>
    </row>
  </sheetData>
  <mergeCells>
    <mergeCell ref="A9:A11"/>
    <mergeCell ref="B9:F9"/>
    <mergeCell ref="G9:K9"/>
  </mergeCells>
  <pageMargins left="0.4365" right="0.33950000000000002" top="1.0236220472440944" bottom="0.62992125984251968" header="0.31496062992125984" footer="0.31496062992125984"/>
  <pageSetup paperSize="9" scale="94" fitToHeight="0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3F02-E0EB-4D39-93CD-2E68D0725028}">
  <sheetPr>
    <tabColor theme="4"/>
    <pageSetUpPr fitToPage="1"/>
  </sheetPr>
  <dimension ref="A1:I44"/>
  <sheetViews>
    <sheetView showGridLines="0" view="pageBreakPreview" zoomScaleNormal="100" zoomScaleSheetLayoutView="100" workbookViewId="0">
      <selection activeCell="F2" sqref="F2"/>
    </sheetView>
  </sheetViews>
  <sheetFormatPr baseColWidth="10" defaultColWidth="8" defaultRowHeight="9"/>
  <cols>
    <col min="1" max="1" width="13.140625" customWidth="1" style="258"/>
    <col min="2" max="2" width="15.140625" customWidth="1" style="258"/>
    <col min="3" max="3" bestFit="1" width="11" customWidth="1" style="258"/>
    <col min="4" max="4" width="48" customWidth="1" style="258"/>
    <col min="5" max="5" width="10.5703125" customWidth="1" style="258"/>
    <col min="6" max="6" width="9" customWidth="1" style="258"/>
    <col min="7" max="8" width="8" customWidth="1" style="258"/>
    <col min="9" max="16384" width="8" customWidth="1" style="258"/>
  </cols>
  <sheetData>
    <row r="1" ht="11.25" customHeight="1">
      <c r="A1" s="256" t="s">
        <v>461</v>
      </c>
      <c r="B1" s="257"/>
      <c r="C1" s="257"/>
      <c r="D1" s="257"/>
      <c r="E1" s="257"/>
      <c r="F1" s="257"/>
    </row>
    <row r="2" ht="30" customHeight="1">
      <c r="A2" s="259" t="s">
        <v>436</v>
      </c>
      <c r="B2" s="260" t="s">
        <v>462</v>
      </c>
      <c r="C2" s="259" t="s">
        <v>315</v>
      </c>
      <c r="D2" s="261" t="s">
        <v>463</v>
      </c>
      <c r="E2" s="262" t="s">
        <v>464</v>
      </c>
      <c r="F2" s="262" t="s">
        <v>465</v>
      </c>
      <c r="G2" s="263"/>
      <c r="H2" s="264"/>
      <c r="I2" s="265"/>
    </row>
    <row r="3" ht="73.15" customHeight="1">
      <c r="A3" s="266"/>
      <c r="B3" s="266"/>
      <c r="C3" s="267"/>
      <c r="D3" s="268"/>
      <c r="E3" s="266"/>
      <c r="F3" s="266"/>
      <c r="H3" s="263"/>
      <c r="I3" s="265"/>
    </row>
    <row r="4" ht="60.6" customHeight="1">
      <c r="A4" s="266"/>
      <c r="B4" s="266"/>
      <c r="C4" s="267"/>
      <c r="D4" s="268"/>
      <c r="E4" s="266"/>
      <c r="F4" s="266"/>
      <c r="G4" s="269"/>
      <c r="H4" s="269"/>
      <c r="I4" s="270"/>
    </row>
    <row r="5" ht="48.6" customHeight="1">
      <c r="A5" s="266"/>
      <c r="B5" s="266"/>
      <c r="C5" s="267"/>
      <c r="D5" s="268"/>
      <c r="E5" s="266"/>
      <c r="F5" s="266"/>
      <c r="G5" s="269"/>
      <c r="H5" s="269"/>
      <c r="I5" s="271"/>
    </row>
    <row r="6" ht="50.45" customHeight="1">
      <c r="A6" s="266"/>
      <c r="B6" s="266"/>
      <c r="C6" s="267"/>
      <c r="D6" s="268"/>
      <c r="E6" s="266"/>
      <c r="F6" s="266"/>
      <c r="G6" s="269"/>
      <c r="H6" s="269"/>
      <c r="I6" s="272"/>
    </row>
    <row r="7" ht="56.45" customHeight="1">
      <c r="A7" s="266"/>
      <c r="B7" s="266"/>
      <c r="C7" s="267"/>
      <c r="D7" s="268"/>
      <c r="E7" s="266"/>
      <c r="F7" s="266"/>
      <c r="G7" s="269"/>
      <c r="H7" s="269"/>
      <c r="I7" s="273"/>
    </row>
    <row r="8" ht="57" customHeight="1">
      <c r="A8" s="266"/>
      <c r="B8" s="266"/>
      <c r="C8" s="267"/>
      <c r="D8" s="268"/>
      <c r="E8" s="266"/>
      <c r="F8" s="266"/>
      <c r="G8" s="269"/>
      <c r="H8" s="269"/>
      <c r="I8" s="272"/>
    </row>
    <row r="9" ht="54.6" customHeight="1">
      <c r="A9" s="266"/>
      <c r="B9" s="266"/>
      <c r="C9" s="267"/>
      <c r="D9" s="268"/>
      <c r="E9" s="274"/>
      <c r="F9" s="274"/>
      <c r="G9" s="269"/>
      <c r="H9" s="269"/>
      <c r="I9" s="272"/>
    </row>
    <row r="10" ht="52.9" customHeight="1">
      <c r="A10" s="266"/>
      <c r="B10" s="266"/>
      <c r="C10" s="267"/>
      <c r="D10" s="268"/>
      <c r="E10" s="274"/>
      <c r="F10" s="274"/>
      <c r="G10" s="269"/>
      <c r="H10" s="269"/>
      <c r="I10" s="272"/>
    </row>
    <row r="11" ht="59.45" customHeight="1">
      <c r="A11" s="266"/>
      <c r="B11" s="266"/>
      <c r="C11" s="267"/>
      <c r="D11" s="268"/>
      <c r="E11" s="274"/>
      <c r="F11" s="274"/>
      <c r="G11" s="269"/>
      <c r="H11" s="269"/>
      <c r="I11" s="272"/>
    </row>
    <row r="12" ht="57.6" customHeight="1">
      <c r="A12" s="275"/>
      <c r="B12" s="275"/>
      <c r="C12" s="276"/>
      <c r="D12" s="277"/>
      <c r="E12" s="278"/>
      <c r="F12" s="278"/>
    </row>
    <row r="13" ht="72" customHeight="1">
      <c r="A13" s="266"/>
      <c r="B13" s="266"/>
      <c r="C13" s="267"/>
      <c r="D13" s="268"/>
      <c r="E13" s="274"/>
      <c r="F13" s="274"/>
    </row>
    <row r="14" ht="50.45" customHeight="1">
      <c r="A14" s="266"/>
      <c r="B14" s="266"/>
      <c r="C14" s="267"/>
      <c r="D14" s="268"/>
      <c r="E14" s="274"/>
      <c r="F14" s="274"/>
    </row>
    <row r="15">
      <c r="E15" s="279"/>
      <c r="F15" s="279"/>
    </row>
    <row r="16">
      <c r="E16" s="279"/>
      <c r="F16" s="279"/>
    </row>
    <row r="17">
      <c r="E17" s="279"/>
      <c r="F17" s="279"/>
    </row>
    <row r="18">
      <c r="E18" s="279"/>
      <c r="F18" s="279"/>
    </row>
    <row r="19">
      <c r="E19" s="279"/>
      <c r="F19" s="279"/>
    </row>
    <row r="20">
      <c r="E20" s="279"/>
      <c r="F20" s="279"/>
    </row>
    <row r="21">
      <c r="E21" s="279"/>
      <c r="F21" s="279"/>
    </row>
    <row r="22">
      <c r="E22" s="279"/>
      <c r="F22" s="279"/>
    </row>
    <row r="23">
      <c r="E23" s="279"/>
      <c r="F23" s="279"/>
    </row>
    <row r="24">
      <c r="E24" s="279"/>
      <c r="F24" s="279"/>
    </row>
    <row r="25">
      <c r="E25" s="279"/>
      <c r="F25" s="279"/>
    </row>
    <row r="26">
      <c r="E26" s="279"/>
      <c r="F26" s="279"/>
    </row>
    <row r="27">
      <c r="E27" s="279"/>
      <c r="F27" s="279"/>
    </row>
    <row r="28">
      <c r="E28" s="279"/>
      <c r="F28" s="279"/>
    </row>
    <row r="29">
      <c r="E29" s="279"/>
      <c r="F29" s="279"/>
    </row>
    <row r="30">
      <c r="E30" s="279"/>
      <c r="F30" s="279"/>
    </row>
    <row r="31">
      <c r="E31" s="279"/>
      <c r="F31" s="279"/>
    </row>
    <row r="32">
      <c r="E32" s="279"/>
      <c r="F32" s="279"/>
    </row>
    <row r="33">
      <c r="E33" s="279"/>
      <c r="F33" s="279"/>
    </row>
    <row r="34">
      <c r="E34" s="279"/>
      <c r="F34" s="279"/>
    </row>
    <row r="35">
      <c r="E35" s="279"/>
      <c r="F35" s="279"/>
    </row>
    <row r="36">
      <c r="E36" s="279"/>
      <c r="F36" s="279"/>
    </row>
    <row r="37">
      <c r="E37" s="279"/>
      <c r="F37" s="279"/>
    </row>
    <row r="38">
      <c r="E38" s="279"/>
      <c r="F38" s="279"/>
    </row>
    <row r="39">
      <c r="E39" s="279"/>
      <c r="F39" s="279"/>
    </row>
    <row r="40">
      <c r="E40" s="279"/>
      <c r="F40" s="279"/>
    </row>
    <row r="41">
      <c r="E41" s="279"/>
      <c r="F41" s="279"/>
    </row>
    <row r="42">
      <c r="E42" s="279"/>
      <c r="F42" s="279"/>
    </row>
    <row r="43">
      <c r="E43" s="279"/>
      <c r="F43" s="279"/>
    </row>
    <row r="44">
      <c r="E44" s="279"/>
      <c r="F44" s="279"/>
    </row>
  </sheetData>
  <pageMargins left="0.4365" right="0.33950000000000002" top="1.0236220472440944" bottom="0.62992125984251968" header="0.31496062992125984" footer="0.31496062992125984"/>
  <pageSetup paperSize="9" scale="89" fitToHeight="0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FD36-353F-4FD4-8A5D-235FCFDAD65D}">
  <sheetPr>
    <tabColor theme="4"/>
    <pageSetUpPr fitToPage="1"/>
  </sheetPr>
  <dimension ref="A1:I36"/>
  <sheetViews>
    <sheetView showGridLines="0" view="pageBreakPreview" zoomScaleNormal="100" zoomScaleSheetLayoutView="100" zoomScalePageLayoutView="130" workbookViewId="0">
      <selection activeCell="A2" sqref="A2"/>
    </sheetView>
  </sheetViews>
  <sheetFormatPr baseColWidth="10" defaultColWidth="8" defaultRowHeight="9"/>
  <cols>
    <col min="1" max="1" width="13.85546875" customWidth="1" style="258"/>
    <col min="2" max="2" width="16.85546875" customWidth="1" style="258"/>
    <col min="3" max="3" bestFit="1" width="11" customWidth="1" style="258"/>
    <col min="4" max="4" width="44" customWidth="1" style="258"/>
    <col min="5" max="5" width="10.42578125" customWidth="1" style="258"/>
    <col min="6" max="6" width="10.140625" customWidth="1" style="258"/>
    <col min="7" max="8" width="8" customWidth="1" style="258"/>
    <col min="9" max="16384" width="8" customWidth="1" style="258"/>
  </cols>
  <sheetData>
    <row r="1" ht="11.25" customHeight="1">
      <c r="A1" s="256" t="s">
        <v>461</v>
      </c>
      <c r="B1" s="257"/>
      <c r="C1" s="257"/>
      <c r="D1" s="257"/>
      <c r="E1" s="257"/>
      <c r="F1" s="257"/>
    </row>
    <row r="2" ht="30" customHeight="1">
      <c r="A2" s="259" t="s">
        <v>436</v>
      </c>
      <c r="B2" s="260" t="s">
        <v>462</v>
      </c>
      <c r="C2" s="259" t="s">
        <v>315</v>
      </c>
      <c r="D2" s="261"/>
      <c r="E2" s="262" t="s">
        <v>464</v>
      </c>
      <c r="F2" s="262" t="s">
        <v>465</v>
      </c>
      <c r="G2" s="263"/>
      <c r="H2" s="264"/>
      <c r="I2" s="265"/>
    </row>
    <row r="3" ht="58.9" customHeight="1">
      <c r="A3" s="266"/>
      <c r="B3" s="266"/>
      <c r="C3" s="267"/>
      <c r="D3" s="268"/>
      <c r="E3" s="266"/>
      <c r="F3" s="266"/>
      <c r="G3" s="269"/>
      <c r="H3" s="269"/>
      <c r="I3" s="273"/>
    </row>
    <row r="4" ht="52.15" customHeight="1">
      <c r="A4" s="266"/>
      <c r="B4" s="266"/>
      <c r="C4" s="267"/>
      <c r="D4" s="268"/>
      <c r="E4" s="266"/>
      <c r="F4" s="266"/>
      <c r="G4" s="269"/>
      <c r="H4" s="269"/>
      <c r="I4" s="273"/>
    </row>
    <row r="5" ht="61.9" customHeight="1">
      <c r="A5" s="266"/>
      <c r="B5" s="266"/>
      <c r="C5" s="267"/>
      <c r="D5" s="268"/>
      <c r="E5" s="266"/>
      <c r="F5" s="266"/>
      <c r="G5" s="269"/>
      <c r="H5" s="269"/>
      <c r="I5" s="273"/>
    </row>
    <row r="6" ht="52.15" customHeight="1">
      <c r="A6" s="266"/>
      <c r="B6" s="266"/>
      <c r="C6" s="267"/>
      <c r="D6" s="268"/>
      <c r="E6" s="266"/>
      <c r="F6" s="266"/>
      <c r="G6" s="269"/>
      <c r="H6" s="269"/>
      <c r="I6" s="273"/>
    </row>
    <row r="7" ht="49.15" customHeight="1">
      <c r="A7" s="266"/>
      <c r="B7" s="266"/>
      <c r="C7" s="267"/>
      <c r="D7" s="268"/>
      <c r="E7" s="266"/>
      <c r="F7" s="266"/>
      <c r="G7" s="269"/>
      <c r="H7" s="269"/>
      <c r="I7" s="273"/>
    </row>
    <row r="8" ht="76.9" customHeight="1">
      <c r="A8" s="266"/>
      <c r="B8" s="266"/>
      <c r="C8" s="267"/>
      <c r="D8" s="268"/>
      <c r="E8" s="266"/>
      <c r="F8" s="266"/>
    </row>
    <row r="9" ht="66.6" customHeight="1">
      <c r="A9" s="266"/>
      <c r="B9" s="266"/>
      <c r="C9" s="267"/>
      <c r="D9" s="268"/>
      <c r="E9" s="266"/>
      <c r="F9" s="266"/>
    </row>
    <row r="10" ht="58.15" customHeight="1">
      <c r="A10" s="266"/>
      <c r="B10" s="266"/>
      <c r="C10" s="267"/>
      <c r="D10" s="268"/>
      <c r="E10" s="266"/>
      <c r="F10" s="266"/>
    </row>
    <row r="11" ht="51.6" customHeight="1">
      <c r="A11" s="266"/>
      <c r="B11" s="266"/>
      <c r="C11" s="267"/>
      <c r="D11" s="268"/>
      <c r="E11" s="266"/>
      <c r="F11" s="266"/>
    </row>
    <row r="12" ht="57.6" customHeight="1">
      <c r="A12" s="266"/>
      <c r="B12" s="266"/>
      <c r="C12" s="267"/>
      <c r="D12" s="268"/>
      <c r="E12" s="266"/>
      <c r="F12" s="266"/>
    </row>
    <row r="13" ht="57.6" customHeight="1">
      <c r="A13" s="266"/>
      <c r="B13" s="266"/>
      <c r="C13" s="267"/>
      <c r="D13" s="268"/>
      <c r="E13" s="266"/>
      <c r="F13" s="266"/>
    </row>
    <row r="14" ht="42.6" customHeight="1">
      <c r="A14" s="266"/>
      <c r="B14" s="266"/>
      <c r="C14" s="267"/>
      <c r="D14" s="268"/>
      <c r="E14" s="266"/>
      <c r="F14" s="266"/>
    </row>
    <row r="15">
      <c r="E15" s="279"/>
      <c r="F15" s="279"/>
    </row>
    <row r="16">
      <c r="E16" s="279"/>
      <c r="F16" s="279"/>
    </row>
    <row r="17">
      <c r="E17" s="279"/>
      <c r="F17" s="279"/>
    </row>
    <row r="18">
      <c r="E18" s="279"/>
      <c r="F18" s="279"/>
    </row>
    <row r="19">
      <c r="E19" s="279"/>
      <c r="F19" s="279"/>
    </row>
    <row r="20">
      <c r="E20" s="279"/>
      <c r="F20" s="279"/>
    </row>
    <row r="21">
      <c r="E21" s="279"/>
      <c r="F21" s="279"/>
    </row>
    <row r="22">
      <c r="E22" s="279"/>
      <c r="F22" s="279"/>
    </row>
    <row r="23">
      <c r="E23" s="279"/>
      <c r="F23" s="279"/>
    </row>
    <row r="24">
      <c r="E24" s="279"/>
      <c r="F24" s="279"/>
    </row>
    <row r="25">
      <c r="E25" s="279"/>
      <c r="F25" s="279"/>
    </row>
    <row r="26">
      <c r="E26" s="279"/>
      <c r="F26" s="279"/>
    </row>
    <row r="27">
      <c r="E27" s="279"/>
      <c r="F27" s="279"/>
    </row>
    <row r="28">
      <c r="E28" s="279"/>
      <c r="F28" s="279"/>
    </row>
    <row r="29">
      <c r="E29" s="279"/>
      <c r="F29" s="279"/>
    </row>
    <row r="30">
      <c r="E30" s="279"/>
      <c r="F30" s="279"/>
    </row>
    <row r="31">
      <c r="E31" s="279"/>
      <c r="F31" s="279"/>
    </row>
    <row r="32">
      <c r="E32" s="279"/>
      <c r="F32" s="279"/>
    </row>
    <row r="33">
      <c r="E33" s="279"/>
      <c r="F33" s="279"/>
    </row>
    <row r="34">
      <c r="E34" s="279"/>
      <c r="F34" s="279"/>
    </row>
    <row r="35">
      <c r="E35" s="279"/>
      <c r="F35" s="279"/>
    </row>
    <row r="36">
      <c r="E36" s="279"/>
      <c r="F36" s="279"/>
    </row>
  </sheetData>
  <pageMargins left="0.4365" right="0.33950000000000002" top="1.0236220472440944" bottom="0.62992125984251968" header="0.31496062992125984" footer="0.31496062992125984"/>
  <pageSetup paperSize="9" scale="90" fitToHeight="0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5566-AC31-48DA-8D8A-10E481164B09}">
  <sheetPr>
    <tabColor theme="4"/>
    <pageSetUpPr fitToPage="1"/>
  </sheetPr>
  <dimension ref="A1:I47"/>
  <sheetViews>
    <sheetView showGridLines="0" view="pageBreakPreview" zoomScaleNormal="100" zoomScaleSheetLayoutView="100" workbookViewId="0">
      <selection activeCell="A2" sqref="A2"/>
    </sheetView>
  </sheetViews>
  <sheetFormatPr baseColWidth="10" defaultColWidth="8" defaultRowHeight="9"/>
  <cols>
    <col min="1" max="1" width="13.85546875" customWidth="1" style="258"/>
    <col min="2" max="2" width="16.85546875" customWidth="1" style="258"/>
    <col min="3" max="3" bestFit="1" width="11" customWidth="1" style="258"/>
    <col min="4" max="4" width="44" customWidth="1" style="258"/>
    <col min="5" max="5" width="10.42578125" customWidth="1" style="258"/>
    <col min="6" max="6" width="10.28515625" customWidth="1" style="258"/>
    <col min="7" max="8" width="8" customWidth="1" style="258"/>
    <col min="9" max="16384" width="8" customWidth="1" style="258"/>
  </cols>
  <sheetData>
    <row r="1" ht="11.25" customHeight="1">
      <c r="A1" s="256" t="s">
        <v>461</v>
      </c>
      <c r="B1" s="257"/>
      <c r="C1" s="257"/>
      <c r="D1" s="257"/>
      <c r="E1" s="257"/>
      <c r="F1" s="257"/>
    </row>
    <row r="2" ht="30" customHeight="1">
      <c r="A2" s="259" t="s">
        <v>436</v>
      </c>
      <c r="B2" s="260" t="s">
        <v>462</v>
      </c>
      <c r="C2" s="259" t="s">
        <v>315</v>
      </c>
      <c r="D2" s="261" t="s">
        <v>463</v>
      </c>
      <c r="E2" s="262" t="s">
        <v>464</v>
      </c>
      <c r="F2" s="262" t="s">
        <v>465</v>
      </c>
      <c r="G2" s="263"/>
      <c r="H2" s="264"/>
      <c r="I2" s="265"/>
    </row>
    <row r="3" ht="73.9" customHeight="1">
      <c r="A3" s="266"/>
      <c r="B3" s="266"/>
      <c r="C3" s="267"/>
      <c r="D3" s="268"/>
      <c r="E3" s="266"/>
      <c r="F3" s="266"/>
      <c r="G3" s="269"/>
      <c r="H3" s="269"/>
      <c r="I3" s="273"/>
    </row>
    <row r="4" ht="51" customHeight="1">
      <c r="A4" s="266"/>
      <c r="B4" s="266"/>
      <c r="C4" s="267"/>
      <c r="D4" s="268"/>
      <c r="E4" s="266"/>
      <c r="F4" s="266"/>
      <c r="G4" s="269"/>
      <c r="H4" s="269"/>
      <c r="I4" s="273"/>
    </row>
    <row r="5" ht="54" customHeight="1">
      <c r="A5" s="266"/>
      <c r="B5" s="266"/>
      <c r="C5" s="267"/>
      <c r="D5" s="268"/>
      <c r="E5" s="266"/>
      <c r="F5" s="266"/>
      <c r="G5" s="269"/>
      <c r="H5" s="269"/>
      <c r="I5" s="273"/>
    </row>
    <row r="6" ht="55.9" customHeight="1">
      <c r="A6" s="266"/>
      <c r="B6" s="266"/>
      <c r="C6" s="267"/>
      <c r="D6" s="268"/>
      <c r="E6" s="266"/>
      <c r="F6" s="266"/>
      <c r="G6" s="269"/>
      <c r="H6" s="269"/>
      <c r="I6" s="273"/>
    </row>
    <row r="7" ht="52.9" customHeight="1">
      <c r="A7" s="266"/>
      <c r="B7" s="266"/>
      <c r="C7" s="267"/>
      <c r="D7" s="268"/>
      <c r="E7" s="266"/>
      <c r="F7" s="266"/>
      <c r="G7" s="269"/>
      <c r="H7" s="269"/>
      <c r="I7" s="273"/>
    </row>
    <row r="8" ht="69.6" customHeight="1">
      <c r="A8" s="266"/>
      <c r="B8" s="266"/>
      <c r="C8" s="267"/>
      <c r="D8" s="268"/>
      <c r="E8" s="266"/>
      <c r="F8" s="266"/>
    </row>
    <row r="9" ht="72.6" customHeight="1">
      <c r="A9" s="266"/>
      <c r="B9" s="266"/>
      <c r="C9" s="267"/>
      <c r="D9" s="268"/>
      <c r="E9" s="266"/>
      <c r="F9" s="266"/>
    </row>
    <row r="10" ht="73.9" customHeight="1">
      <c r="A10" s="266"/>
      <c r="B10" s="266"/>
      <c r="C10" s="267"/>
      <c r="D10" s="268"/>
      <c r="E10" s="266"/>
      <c r="F10" s="266"/>
    </row>
    <row r="11" ht="94.9" customHeight="1">
      <c r="A11" s="266"/>
      <c r="B11" s="266"/>
      <c r="C11" s="267"/>
      <c r="D11" s="268"/>
      <c r="E11" s="266"/>
      <c r="F11" s="266"/>
    </row>
    <row r="12" ht="79.9" customHeight="1">
      <c r="A12" s="266"/>
      <c r="B12" s="266"/>
      <c r="C12" s="267"/>
      <c r="D12" s="268"/>
      <c r="E12" s="266"/>
      <c r="F12" s="266"/>
    </row>
    <row r="13">
      <c r="E13" s="279"/>
      <c r="F13" s="279"/>
    </row>
    <row r="14">
      <c r="E14" s="279"/>
      <c r="F14" s="279"/>
    </row>
    <row r="15">
      <c r="E15" s="279"/>
      <c r="F15" s="279"/>
    </row>
    <row r="16">
      <c r="E16" s="279"/>
      <c r="F16" s="279"/>
    </row>
    <row r="17">
      <c r="E17" s="279"/>
      <c r="F17" s="279"/>
    </row>
    <row r="18">
      <c r="E18" s="279"/>
      <c r="F18" s="279"/>
    </row>
    <row r="19">
      <c r="E19" s="279"/>
      <c r="F19" s="279"/>
    </row>
    <row r="20">
      <c r="E20" s="279"/>
      <c r="F20" s="279"/>
    </row>
    <row r="21">
      <c r="E21" s="279"/>
      <c r="F21" s="279"/>
    </row>
    <row r="22">
      <c r="E22" s="279"/>
      <c r="F22" s="279"/>
    </row>
    <row r="23">
      <c r="E23" s="279"/>
      <c r="F23" s="279"/>
    </row>
    <row r="24">
      <c r="E24" s="279"/>
      <c r="F24" s="279"/>
    </row>
    <row r="25">
      <c r="E25" s="279"/>
      <c r="F25" s="279"/>
    </row>
    <row r="26">
      <c r="E26" s="279"/>
      <c r="F26" s="279"/>
    </row>
    <row r="27">
      <c r="E27" s="279"/>
      <c r="F27" s="279"/>
    </row>
    <row r="28">
      <c r="E28" s="279"/>
      <c r="F28" s="279"/>
    </row>
    <row r="29">
      <c r="E29" s="279"/>
      <c r="F29" s="279"/>
    </row>
    <row r="30">
      <c r="E30" s="279"/>
      <c r="F30" s="279"/>
    </row>
    <row r="31">
      <c r="E31" s="279"/>
      <c r="F31" s="279"/>
    </row>
    <row r="32">
      <c r="E32" s="279"/>
      <c r="F32" s="279"/>
    </row>
    <row r="33">
      <c r="E33" s="279"/>
      <c r="F33" s="279"/>
    </row>
    <row r="34">
      <c r="E34" s="279"/>
      <c r="F34" s="279"/>
    </row>
    <row r="35">
      <c r="E35" s="279"/>
      <c r="F35" s="279"/>
    </row>
    <row r="36">
      <c r="E36" s="279"/>
      <c r="F36" s="279"/>
    </row>
    <row r="37">
      <c r="E37" s="279"/>
      <c r="F37" s="279"/>
    </row>
    <row r="38">
      <c r="E38" s="279"/>
      <c r="F38" s="279"/>
    </row>
    <row r="39">
      <c r="E39" s="279"/>
      <c r="F39" s="279"/>
    </row>
    <row r="40">
      <c r="E40" s="279"/>
      <c r="F40" s="279"/>
    </row>
    <row r="41">
      <c r="E41" s="279"/>
      <c r="F41" s="279"/>
    </row>
    <row r="42">
      <c r="E42" s="279"/>
      <c r="F42" s="279"/>
    </row>
    <row r="43">
      <c r="E43" s="279"/>
      <c r="F43" s="279"/>
    </row>
    <row r="44">
      <c r="E44" s="279"/>
      <c r="F44" s="279"/>
    </row>
    <row r="45">
      <c r="E45" s="279"/>
      <c r="F45" s="279"/>
    </row>
    <row r="46">
      <c r="E46" s="279"/>
      <c r="F46" s="279"/>
    </row>
    <row r="47">
      <c r="E47" s="279"/>
      <c r="F47" s="279"/>
    </row>
  </sheetData>
  <pageMargins left="0.4365" right="0.33950000000000002" top="1.0236220472440944" bottom="0.62992125984251968" header="0.31496062992125984" footer="0.31496062992125984"/>
  <pageSetup paperSize="9" scale="9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AF59"/>
  <sheetViews>
    <sheetView view="pageBreakPreview" zoomScale="60" zoomScaleNormal="100" workbookViewId="0" showGridLines="0">
      <selection activeCell="C5" sqref="C5:Q5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" customWidth="1"/>
    <col min="4" max="4" width="9.42578125" customWidth="1"/>
  </cols>
  <sheetData>
    <row r="1" ht="58.5" customHeight="1">
      <c r="A1" s="300"/>
      <c r="B1" s="300"/>
      <c r="C1" s="300"/>
      <c r="D1" s="16"/>
    </row>
    <row r="2" ht="9.75" customHeight="1"/>
    <row r="3" ht="11.25" customHeight="1"/>
    <row r="4" ht="15" customHeight="1">
      <c r="B4" s="13"/>
      <c r="C4" s="74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ht="26.25" customHeight="1">
      <c r="C5" s="303" t="s">
        <v>36</v>
      </c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75"/>
      <c r="S5" s="75"/>
    </row>
    <row r="6" ht="15" customHeight="1"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ht="24.75" customHeight="1">
      <c r="C7" s="304" t="s">
        <v>37</v>
      </c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76"/>
      <c r="S7" s="76"/>
    </row>
    <row r="8" ht="9.75" customHeight="1">
      <c r="C8" s="306" t="s">
        <v>38</v>
      </c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76"/>
      <c r="S8" s="76"/>
    </row>
    <row r="9" ht="6" customHeight="1"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4"/>
      <c r="Q9" s="74"/>
      <c r="R9" s="74"/>
      <c r="S9" s="74"/>
    </row>
    <row r="10" ht="8.25" customHeight="1">
      <c r="C10" s="78"/>
      <c r="D10" s="78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  <c r="P10" s="74"/>
      <c r="Q10" s="74"/>
      <c r="R10" s="74"/>
      <c r="S10" s="74"/>
    </row>
    <row r="11" ht="15" customHeight="1">
      <c r="C11" s="305" t="s">
        <v>39</v>
      </c>
      <c r="D11" s="305"/>
      <c r="E11" s="305"/>
      <c r="F11" s="305"/>
      <c r="G11" s="305"/>
      <c r="H11" s="305"/>
      <c r="I11" s="305"/>
      <c r="J11" s="305"/>
      <c r="K11" s="305"/>
      <c r="L11" s="305"/>
      <c r="M11" s="305"/>
      <c r="N11" s="305"/>
      <c r="O11" s="305"/>
      <c r="P11" s="305"/>
      <c r="Q11" s="305"/>
      <c r="R11" s="81"/>
      <c r="S11" s="81"/>
    </row>
    <row r="12" ht="15" customHeight="1"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ht="18.75"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ht="6" customHeight="1"/>
    <row r="15" ht="8.25" customHeight="1"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0"/>
    </row>
    <row r="16" ht="5.25" customHeight="1">
      <c r="C16" s="302" t="s">
        <v>38</v>
      </c>
      <c r="D16" s="302"/>
      <c r="E16" s="302"/>
      <c r="F16" s="302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</row>
    <row r="17" ht="15" customHeight="1">
      <c r="C17" s="301"/>
      <c r="D17" s="301"/>
      <c r="E17" s="301"/>
      <c r="F17" s="301"/>
      <c r="G17" s="301"/>
      <c r="H17" s="301"/>
      <c r="I17" s="301"/>
      <c r="J17" s="301"/>
      <c r="K17" s="301"/>
      <c r="L17" s="301"/>
      <c r="M17" s="301"/>
      <c r="N17" s="301"/>
      <c r="O17" s="301"/>
      <c r="P17" s="301"/>
      <c r="Q17" s="301"/>
    </row>
    <row r="18"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0"/>
      <c r="Q18" s="300"/>
    </row>
    <row r="19" ht="51" customHeight="1">
      <c r="C19" s="83" t="s">
        <v>40</v>
      </c>
      <c r="D19" s="301" t="s">
        <v>41</v>
      </c>
      <c r="E19" s="301"/>
      <c r="F19" s="301"/>
      <c r="G19" s="301"/>
      <c r="H19" s="301"/>
      <c r="I19" s="301"/>
      <c r="J19" s="301"/>
      <c r="K19" s="301"/>
      <c r="L19" s="301"/>
      <c r="M19" s="301"/>
      <c r="N19" s="301"/>
      <c r="O19" s="301"/>
      <c r="P19" s="301"/>
      <c r="Q19" s="301"/>
    </row>
    <row r="20"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0"/>
    </row>
    <row r="21" ht="70.5" customHeight="1">
      <c r="C21" s="83" t="s">
        <v>40</v>
      </c>
      <c r="D21" s="301" t="s">
        <v>42</v>
      </c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</row>
    <row r="22"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</row>
    <row r="23" ht="54.75" customHeight="1">
      <c r="C23" s="83" t="s">
        <v>40</v>
      </c>
      <c r="D23" s="301" t="s">
        <v>43</v>
      </c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</row>
    <row r="29">
      <c r="AA29" s="15"/>
      <c r="AB29" s="15"/>
      <c r="AC29" s="15"/>
      <c r="AD29" s="15"/>
      <c r="AE29" s="15"/>
      <c r="AF29" s="15"/>
    </row>
    <row r="30">
      <c r="AA30" s="86" t="s">
        <v>2</v>
      </c>
      <c r="AB30" s="86"/>
      <c r="AC30" s="86"/>
      <c r="AD30" s="15" t="s">
        <v>44</v>
      </c>
      <c r="AE30" s="15"/>
      <c r="AF30" s="15"/>
    </row>
    <row r="31">
      <c r="AA31" s="87" t="s">
        <v>45</v>
      </c>
      <c r="AB31" s="88">
        <v>0</v>
      </c>
      <c r="AC31" s="88"/>
      <c r="AD31" s="87" t="s">
        <v>45</v>
      </c>
      <c r="AE31" s="88">
        <v>0</v>
      </c>
      <c r="AF31" s="15"/>
    </row>
    <row r="32">
      <c r="AA32" s="87" t="s">
        <v>46</v>
      </c>
      <c r="AB32" s="88">
        <v>49.823314531048062</v>
      </c>
      <c r="AC32" s="88"/>
      <c r="AD32" s="87" t="s">
        <v>46</v>
      </c>
      <c r="AE32" s="88">
        <v>56.940904543446649</v>
      </c>
      <c r="AF32" s="15"/>
    </row>
    <row r="33">
      <c r="AA33" s="87" t="s">
        <v>47</v>
      </c>
      <c r="AB33" s="88">
        <v>43.532213685207047</v>
      </c>
      <c r="AC33" s="88"/>
      <c r="AD33" s="87" t="s">
        <v>47</v>
      </c>
      <c r="AE33" s="88">
        <v>37.396289057983005</v>
      </c>
      <c r="AF33" s="15"/>
    </row>
    <row r="34">
      <c r="AA34" s="87" t="s">
        <v>48</v>
      </c>
      <c r="AB34" s="88">
        <v>0.044014660990609716</v>
      </c>
      <c r="AC34" s="88"/>
      <c r="AD34" s="87" t="s">
        <v>48</v>
      </c>
      <c r="AE34" s="88">
        <v>0.020409708093419011</v>
      </c>
      <c r="AF34" s="15"/>
    </row>
    <row r="35">
      <c r="AA35" s="87" t="s">
        <v>49</v>
      </c>
      <c r="AB35" s="88">
        <v>0</v>
      </c>
      <c r="AC35" s="88"/>
      <c r="AD35" s="87" t="s">
        <v>49</v>
      </c>
      <c r="AE35" s="88">
        <v>0</v>
      </c>
      <c r="AF35" s="15"/>
    </row>
    <row r="36">
      <c r="AA36" s="87" t="s">
        <v>50</v>
      </c>
      <c r="AB36" s="89">
        <v>1.180370925359268</v>
      </c>
      <c r="AC36" s="89"/>
      <c r="AD36" s="87" t="s">
        <v>50</v>
      </c>
      <c r="AE36" s="89">
        <v>1.3532385206427806</v>
      </c>
      <c r="AF36" s="15"/>
    </row>
    <row r="37">
      <c r="AA37" s="87" t="s">
        <v>51</v>
      </c>
      <c r="AB37" s="89">
        <v>4.57688678448381</v>
      </c>
      <c r="AC37" s="89"/>
      <c r="AD37" s="87" t="s">
        <v>51</v>
      </c>
      <c r="AE37" s="89">
        <v>3.7337903678600664</v>
      </c>
      <c r="AF37" s="15"/>
    </row>
    <row r="38">
      <c r="AA38" s="90" t="s">
        <v>52</v>
      </c>
      <c r="AB38" s="89">
        <v>0.42762736573619403</v>
      </c>
      <c r="AC38" s="89"/>
      <c r="AD38" s="90" t="s">
        <v>52</v>
      </c>
      <c r="AE38" s="89">
        <v>0.02134889856396506</v>
      </c>
      <c r="AF38" s="15"/>
    </row>
    <row r="39">
      <c r="AA39" s="87" t="s">
        <v>53</v>
      </c>
      <c r="AB39" s="89">
        <v>0.41557204717500423</v>
      </c>
      <c r="AC39" s="89"/>
      <c r="AD39" s="87" t="s">
        <v>53</v>
      </c>
      <c r="AE39" s="89">
        <v>0.53401890341011315</v>
      </c>
      <c r="AF39" s="15"/>
    </row>
    <row r="40">
      <c r="AA40" s="87"/>
      <c r="AB40" s="89"/>
      <c r="AC40" s="89"/>
      <c r="AD40" s="87"/>
      <c r="AE40" s="89"/>
      <c r="AF40" s="15"/>
    </row>
    <row r="41">
      <c r="AA41" s="87"/>
      <c r="AB41" s="89"/>
      <c r="AC41" s="89"/>
      <c r="AD41" s="87"/>
      <c r="AE41" s="89"/>
      <c r="AF41" s="15"/>
    </row>
    <row r="42">
      <c r="AA42" s="87"/>
      <c r="AB42" s="15"/>
      <c r="AC42" s="15"/>
      <c r="AD42" s="87"/>
      <c r="AE42" s="15"/>
      <c r="AF42" s="15"/>
    </row>
    <row r="43">
      <c r="AA43" s="15"/>
      <c r="AB43" s="15"/>
      <c r="AC43" s="15"/>
      <c r="AD43" s="15"/>
      <c r="AE43" s="15"/>
      <c r="AF43" s="15"/>
    </row>
    <row r="44">
      <c r="AA44" s="15"/>
      <c r="AB44" s="15"/>
      <c r="AC44" s="15"/>
      <c r="AD44" s="15"/>
      <c r="AE44" s="15"/>
      <c r="AF44" s="15"/>
    </row>
    <row r="45">
      <c r="AA45" s="15"/>
      <c r="AB45" s="15"/>
      <c r="AC45" s="15"/>
      <c r="AD45" s="15"/>
      <c r="AE45" s="15"/>
      <c r="AF45" s="15"/>
    </row>
    <row r="46">
      <c r="D46" s="358" t="s">
        <v>54</v>
      </c>
      <c r="E46" s="358"/>
      <c r="F46" s="358"/>
      <c r="N46" s="358" t="s">
        <v>55</v>
      </c>
      <c r="O46" s="358"/>
      <c r="P46" s="358"/>
      <c r="AA46" s="86"/>
      <c r="AB46" s="86"/>
      <c r="AC46" s="86"/>
      <c r="AD46" s="15"/>
      <c r="AE46" s="15"/>
      <c r="AF46" s="15"/>
    </row>
    <row r="47">
      <c r="AA47" s="87"/>
      <c r="AB47" s="88"/>
      <c r="AC47" s="88"/>
      <c r="AD47" s="87"/>
      <c r="AE47" s="88"/>
      <c r="AF47" s="15"/>
    </row>
    <row r="48">
      <c r="AA48" s="87"/>
      <c r="AB48" s="88"/>
      <c r="AC48" s="88"/>
      <c r="AD48" s="87"/>
      <c r="AE48" s="88"/>
      <c r="AF48" s="15"/>
    </row>
    <row r="49">
      <c r="AA49" s="87"/>
      <c r="AB49" s="88"/>
      <c r="AC49" s="88"/>
      <c r="AD49" s="87"/>
      <c r="AE49" s="88"/>
      <c r="AF49" s="15"/>
    </row>
    <row r="50">
      <c r="AA50" s="87"/>
      <c r="AB50" s="88"/>
      <c r="AC50" s="88"/>
      <c r="AD50" s="87"/>
      <c r="AE50" s="88"/>
      <c r="AF50" s="15"/>
    </row>
    <row r="51">
      <c r="AA51" s="87"/>
      <c r="AB51" s="88"/>
      <c r="AC51" s="88"/>
      <c r="AD51" s="87"/>
      <c r="AE51" s="88"/>
      <c r="AF51" s="15"/>
    </row>
    <row r="52">
      <c r="AA52" s="87"/>
      <c r="AB52" s="89"/>
      <c r="AC52" s="89"/>
      <c r="AD52" s="87"/>
      <c r="AE52" s="89"/>
      <c r="AF52" s="15"/>
    </row>
    <row r="53">
      <c r="AA53" s="87"/>
      <c r="AB53" s="89"/>
      <c r="AC53" s="89"/>
      <c r="AD53" s="87"/>
      <c r="AE53" s="89"/>
      <c r="AF53" s="15"/>
    </row>
    <row r="54">
      <c r="AA54" s="90"/>
      <c r="AB54" s="89"/>
      <c r="AC54" s="89"/>
      <c r="AD54" s="90"/>
      <c r="AE54" s="89"/>
      <c r="AF54" s="15"/>
    </row>
    <row r="55">
      <c r="AA55" s="87"/>
      <c r="AB55" s="89"/>
      <c r="AC55" s="89"/>
      <c r="AD55" s="87"/>
      <c r="AE55" s="89"/>
      <c r="AF55" s="15"/>
    </row>
    <row r="56">
      <c r="AA56" s="87"/>
      <c r="AB56" s="89"/>
      <c r="AC56" s="89"/>
      <c r="AD56" s="87"/>
      <c r="AE56" s="89"/>
      <c r="AF56" s="15"/>
    </row>
    <row r="57">
      <c r="AA57" s="84"/>
      <c r="AB57" s="85"/>
      <c r="AC57" s="85"/>
      <c r="AD57" s="84"/>
      <c r="AE57" s="85"/>
    </row>
    <row r="58">
      <c r="AA58" s="84"/>
      <c r="AD58" s="84"/>
    </row>
    <row r="59"/>
  </sheetData>
  <mergeCells>
    <mergeCell ref="C15:Q15"/>
    <mergeCell ref="C16:Q16"/>
    <mergeCell ref="C17:Q17"/>
    <mergeCell ref="C18:Q18"/>
    <mergeCell ref="A1:C1"/>
    <mergeCell ref="C5:Q5"/>
    <mergeCell ref="C7:Q7"/>
    <mergeCell ref="C11:Q11"/>
    <mergeCell ref="C8:Q8"/>
    <mergeCell ref="C20:Q20"/>
    <mergeCell ref="C22:Q22"/>
    <mergeCell ref="D19:Q19"/>
    <mergeCell ref="D21:Q21"/>
    <mergeCell ref="D23:Q23"/>
    <mergeCell ref="D46:F46"/>
    <mergeCell ref="N46:P46"/>
  </mergeCells>
  <pageMargins left="0.7" right="0.7" top="0.75" bottom="0.75" header="0.3" footer="0.3"/>
  <pageSetup paperSize="9" scale="60" fitToHeight="0" orientation="portrait" horizontalDpi="0" verticalDpi="0"/>
  <headerFooter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B880-1454-4456-A94F-706BE38420F6}">
  <sheetPr>
    <tabColor theme="4"/>
    <pageSetUpPr fitToPage="1"/>
  </sheetPr>
  <dimension ref="A1:I37"/>
  <sheetViews>
    <sheetView showGridLines="0" view="pageBreakPreview" zoomScaleNormal="100" zoomScaleSheetLayoutView="100" workbookViewId="0">
      <selection activeCell="A2" sqref="A2"/>
    </sheetView>
  </sheetViews>
  <sheetFormatPr baseColWidth="10" defaultColWidth="8" defaultRowHeight="9"/>
  <cols>
    <col min="1" max="1" width="13.85546875" customWidth="1" style="258"/>
    <col min="2" max="2" width="16.85546875" customWidth="1" style="258"/>
    <col min="3" max="3" bestFit="1" width="11" customWidth="1" style="258"/>
    <col min="4" max="4" width="43.42578125" customWidth="1" style="258"/>
    <col min="5" max="6" width="10.28515625" customWidth="1" style="258"/>
    <col min="7" max="8" width="8" customWidth="1" style="258"/>
    <col min="9" max="16384" width="8" customWidth="1" style="258"/>
  </cols>
  <sheetData>
    <row r="1" ht="11.25" customHeight="1">
      <c r="A1" s="256" t="s">
        <v>461</v>
      </c>
      <c r="B1" s="257"/>
      <c r="C1" s="257"/>
      <c r="D1" s="257"/>
      <c r="E1" s="257"/>
      <c r="F1" s="257"/>
    </row>
    <row r="2" ht="30" customHeight="1">
      <c r="A2" s="259" t="s">
        <v>436</v>
      </c>
      <c r="B2" s="260" t="s">
        <v>462</v>
      </c>
      <c r="C2" s="259" t="s">
        <v>315</v>
      </c>
      <c r="D2" s="261" t="s">
        <v>463</v>
      </c>
      <c r="E2" s="262" t="s">
        <v>464</v>
      </c>
      <c r="F2" s="262" t="s">
        <v>465</v>
      </c>
      <c r="G2" s="263"/>
      <c r="H2" s="264"/>
      <c r="I2" s="265"/>
    </row>
    <row r="3" ht="61.15" customHeight="1">
      <c r="A3" s="266"/>
      <c r="B3" s="266"/>
      <c r="C3" s="267"/>
      <c r="D3" s="268"/>
      <c r="E3" s="266"/>
      <c r="F3" s="266"/>
      <c r="G3" s="269"/>
      <c r="H3" s="269"/>
      <c r="I3" s="273"/>
    </row>
    <row r="4" ht="64.9" customHeight="1">
      <c r="A4" s="266"/>
      <c r="B4" s="266"/>
      <c r="C4" s="267"/>
      <c r="D4" s="268"/>
      <c r="E4" s="266"/>
      <c r="F4" s="266"/>
      <c r="G4" s="269"/>
      <c r="H4" s="269"/>
      <c r="I4" s="273"/>
    </row>
    <row r="5" ht="57" customHeight="1">
      <c r="A5" s="266"/>
      <c r="B5" s="266"/>
      <c r="C5" s="267"/>
      <c r="D5" s="268"/>
      <c r="E5" s="266"/>
      <c r="F5" s="266"/>
      <c r="G5" s="269"/>
      <c r="H5" s="269"/>
      <c r="I5" s="273"/>
    </row>
    <row r="6" ht="72" customHeight="1">
      <c r="A6" s="266"/>
      <c r="B6" s="266"/>
      <c r="C6" s="267"/>
      <c r="D6" s="268"/>
      <c r="E6" s="266"/>
      <c r="F6" s="266"/>
      <c r="G6" s="269"/>
      <c r="H6" s="269"/>
      <c r="I6" s="273"/>
    </row>
    <row r="7">
      <c r="E7" s="279"/>
      <c r="F7" s="279"/>
    </row>
    <row r="8">
      <c r="E8" s="279"/>
      <c r="F8" s="279"/>
    </row>
    <row r="9">
      <c r="E9" s="279"/>
      <c r="F9" s="279"/>
    </row>
    <row r="10">
      <c r="E10" s="279"/>
      <c r="F10" s="279"/>
    </row>
    <row r="11">
      <c r="E11" s="279"/>
      <c r="F11" s="279"/>
    </row>
    <row r="12">
      <c r="E12" s="279"/>
      <c r="F12" s="279"/>
    </row>
    <row r="13">
      <c r="E13" s="279"/>
      <c r="F13" s="279"/>
    </row>
    <row r="14">
      <c r="E14" s="279"/>
      <c r="F14" s="279"/>
    </row>
    <row r="15">
      <c r="E15" s="279"/>
      <c r="F15" s="279"/>
    </row>
    <row r="16">
      <c r="E16" s="279"/>
      <c r="F16" s="279"/>
    </row>
    <row r="17">
      <c r="E17" s="279"/>
      <c r="F17" s="279"/>
    </row>
    <row r="18">
      <c r="E18" s="279"/>
      <c r="F18" s="279"/>
    </row>
    <row r="19">
      <c r="E19" s="279"/>
      <c r="F19" s="279"/>
    </row>
    <row r="20">
      <c r="E20" s="279"/>
      <c r="F20" s="279"/>
    </row>
    <row r="21">
      <c r="E21" s="279"/>
      <c r="F21" s="279"/>
    </row>
    <row r="22">
      <c r="E22" s="279"/>
      <c r="F22" s="279"/>
    </row>
    <row r="23">
      <c r="E23" s="279"/>
      <c r="F23" s="279"/>
    </row>
    <row r="24">
      <c r="E24" s="279"/>
      <c r="F24" s="279"/>
    </row>
    <row r="25">
      <c r="E25" s="279"/>
      <c r="F25" s="279"/>
    </row>
    <row r="26">
      <c r="E26" s="279"/>
      <c r="F26" s="279"/>
    </row>
    <row r="27">
      <c r="E27" s="279"/>
      <c r="F27" s="279"/>
    </row>
    <row r="28">
      <c r="E28" s="279"/>
      <c r="F28" s="279"/>
    </row>
    <row r="29">
      <c r="E29" s="279"/>
      <c r="F29" s="279"/>
    </row>
    <row r="30">
      <c r="E30" s="279"/>
      <c r="F30" s="279"/>
    </row>
    <row r="31">
      <c r="E31" s="279"/>
      <c r="F31" s="279"/>
    </row>
    <row r="32">
      <c r="E32" s="279"/>
      <c r="F32" s="279"/>
    </row>
    <row r="33">
      <c r="E33" s="279"/>
      <c r="F33" s="279"/>
    </row>
    <row r="34">
      <c r="E34" s="279"/>
      <c r="F34" s="279"/>
    </row>
    <row r="35">
      <c r="E35" s="279"/>
      <c r="F35" s="279"/>
    </row>
    <row r="36">
      <c r="E36" s="279"/>
      <c r="F36" s="279"/>
    </row>
    <row r="37">
      <c r="E37" s="279"/>
      <c r="F37" s="279"/>
    </row>
  </sheetData>
  <pageMargins left="0.4365" right="0.33950000000000002" top="1.0236220472440944" bottom="0.62992125984251968" header="0.31496062992125984" footer="0.31496062992125984"/>
  <pageSetup paperSize="9" scale="90" fitToHeight="0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7793-A264-491D-AE1E-A3144C74173C}">
  <sheetPr>
    <tabColor theme="4"/>
  </sheetPr>
  <dimension ref="A4:O65"/>
  <sheetViews>
    <sheetView showGridLines="0" view="pageBreakPreview" zoomScaleNormal="100" zoomScaleSheetLayoutView="100" workbookViewId="0">
      <selection activeCell="N22" sqref="N22"/>
    </sheetView>
  </sheetViews>
  <sheetFormatPr baseColWidth="10" defaultColWidth="8" defaultRowHeight="11.25"/>
  <cols>
    <col min="1" max="1" width="8" customWidth="1" style="3"/>
    <col min="2" max="2" width="8" customWidth="1" style="3"/>
    <col min="3" max="3" width="8" customWidth="1" style="3"/>
    <col min="4" max="4" width="8" customWidth="1" style="3"/>
    <col min="5" max="5" width="8" customWidth="1" style="3"/>
    <col min="6" max="6" width="8" customWidth="1" style="3"/>
    <col min="7" max="7" width="8" customWidth="1" style="3"/>
    <col min="8" max="8" width="8" customWidth="1" style="3"/>
    <col min="9" max="9" width="8" customWidth="1" style="3"/>
    <col min="10" max="10" width="8" customWidth="1" style="3"/>
    <col min="11" max="16384" width="8" customWidth="1" style="3"/>
  </cols>
  <sheetData>
    <row r="4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</row>
    <row r="5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</row>
    <row r="6"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</row>
    <row r="7"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</row>
    <row r="8">
      <c r="B8" s="116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</row>
    <row r="9">
      <c r="B9" s="116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</row>
    <row r="10"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</row>
    <row r="11"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</row>
    <row r="12"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</row>
    <row r="13" ht="12.75">
      <c r="B13" s="280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</row>
    <row r="14"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</row>
    <row r="15"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</row>
    <row r="16"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</row>
    <row r="17"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</row>
    <row r="18"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</row>
    <row r="19">
      <c r="B19" s="117"/>
      <c r="C19" s="117"/>
      <c r="D19" s="117"/>
      <c r="E19" s="117"/>
      <c r="F19" s="117"/>
      <c r="G19" s="117"/>
      <c r="H19" s="117"/>
      <c r="I19" s="117"/>
      <c r="J19" s="117" t="s">
        <v>466</v>
      </c>
      <c r="K19" s="117"/>
      <c r="L19" s="117"/>
      <c r="M19" s="117"/>
      <c r="N19" s="117"/>
      <c r="O19" s="117"/>
    </row>
    <row r="20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</row>
    <row r="21"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</row>
    <row r="22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</row>
    <row r="23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</row>
    <row r="24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</row>
    <row r="2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</row>
    <row r="26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</row>
    <row r="27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</row>
    <row r="28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</row>
    <row r="29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</row>
    <row r="30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</row>
    <row r="31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</row>
    <row r="32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</row>
    <row r="33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</row>
    <row r="34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</row>
    <row r="3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</row>
    <row r="36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</row>
    <row r="37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</row>
    <row r="38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</row>
    <row r="39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</row>
    <row r="40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</row>
    <row r="41"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</row>
    <row r="42"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</row>
    <row r="43"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</row>
    <row r="44"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</row>
    <row r="45"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</row>
    <row r="46"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</row>
    <row r="47"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</row>
    <row r="48"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</row>
    <row r="49"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</row>
    <row r="50"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</row>
    <row r="51"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</row>
    <row r="52"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</row>
    <row r="53"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</row>
    <row r="54"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</row>
    <row r="55"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</row>
    <row r="56"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</row>
    <row r="57"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</row>
    <row r="58"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</row>
    <row r="59"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</row>
    <row r="60"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</row>
    <row r="61"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</row>
    <row r="62"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</row>
    <row r="63"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</row>
    <row r="64"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</row>
    <row r="65"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</row>
  </sheetData>
  <pageMargins left="0.4365" right="0.33950000000000002" top="1.0236220472440944" bottom="0.62992125984251968" header="0.31496062992125984" footer="0.31496062992125984"/>
  <pageSetup paperSize="9" scale="97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AW88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60" customWidth="1"/>
    <col min="4" max="4" width="23" customWidth="1"/>
    <col min="5" max="5" width="23" customWidth="1"/>
    <col min="6" max="6" width="23" customWidth="1"/>
    <col min="7" max="7" width="23" customWidth="1"/>
    <col min="8" max="8" width="23" customWidth="1"/>
    <col min="9" max="9" width="12" customWidth="1"/>
    <col min="10" max="10" width="11" customWidth="1"/>
    <col min="11" max="11" width="11" customWidth="1"/>
    <col min="12" max="12" width="18" customWidth="1"/>
    <col min="27" max="27" width="14.7109375" customWidth="1"/>
    <col min="28" max="28" width="11.5703125" customWidth="1"/>
    <col min="29" max="29" width="14.85546875" customWidth="1"/>
  </cols>
  <sheetData>
    <row r="1" ht="58.5" customHeight="1">
      <c r="A1" s="300"/>
      <c r="B1" s="300"/>
      <c r="C1" s="300"/>
      <c r="D1" s="16" t="s">
        <v>38</v>
      </c>
    </row>
    <row r="2" ht="9.75" customHeight="1"/>
    <row r="3" ht="11.25" customHeight="1"/>
    <row r="4" ht="18.75">
      <c r="B4" s="13" t="s">
        <v>56</v>
      </c>
    </row>
    <row r="6" ht="15.75">
      <c r="C6" s="14" t="s">
        <v>57</v>
      </c>
    </row>
    <row r="8" ht="47" customHeight="1">
      <c r="C8" s="359" t="s">
        <v>58</v>
      </c>
      <c r="D8" s="360" t="s">
        <v>59</v>
      </c>
      <c r="E8" s="360" t="s">
        <v>60</v>
      </c>
      <c r="F8" s="360" t="s">
        <v>61</v>
      </c>
      <c r="G8" s="360" t="s">
        <v>62</v>
      </c>
      <c r="H8" s="361" t="s">
        <v>63</v>
      </c>
      <c r="I8" s="362" t="s">
        <v>64</v>
      </c>
      <c r="J8" s="361" t="s">
        <v>65</v>
      </c>
      <c r="K8" s="362" t="s">
        <v>66</v>
      </c>
      <c r="L8" s="362" t="s">
        <v>67</v>
      </c>
    </row>
    <row r="9">
      <c r="C9" s="363" t="s">
        <v>68</v>
      </c>
      <c r="D9" s="365" t="s">
        <v>69</v>
      </c>
      <c r="E9" s="365" t="s">
        <v>70</v>
      </c>
      <c r="F9" s="365" t="s">
        <v>38</v>
      </c>
      <c r="G9" s="365" t="s">
        <v>71</v>
      </c>
      <c r="H9" s="365" t="s">
        <v>72</v>
      </c>
      <c r="I9" s="367">
        <v>10.5</v>
      </c>
      <c r="J9" s="367"/>
      <c r="K9" s="367">
        <v>5.4</v>
      </c>
      <c r="L9" s="365" t="s">
        <v>73</v>
      </c>
    </row>
    <row r="10">
      <c r="C10" s="364" t="s">
        <v>74</v>
      </c>
      <c r="D10" s="366"/>
      <c r="E10" s="366"/>
      <c r="F10" s="366"/>
      <c r="G10" s="366"/>
      <c r="H10" s="366"/>
      <c r="I10" s="368"/>
      <c r="J10" s="368">
        <v>0</v>
      </c>
      <c r="K10" s="368">
        <v>5.4</v>
      </c>
      <c r="L10" s="366"/>
    </row>
    <row r="11">
      <c r="C11" s="369" t="s">
        <v>75</v>
      </c>
      <c r="D11" s="19"/>
      <c r="E11" s="19"/>
      <c r="F11" s="19"/>
      <c r="G11" s="19"/>
      <c r="H11" s="19"/>
      <c r="I11" s="18"/>
      <c r="J11" s="18"/>
      <c r="K11" s="18"/>
      <c r="L11" s="19"/>
    </row>
    <row r="12">
      <c r="C12" s="19"/>
      <c r="D12" s="19"/>
      <c r="E12" s="19"/>
      <c r="F12" s="19"/>
      <c r="G12" s="19"/>
      <c r="H12" s="19"/>
      <c r="I12" s="18"/>
      <c r="J12" s="18"/>
      <c r="K12" s="18"/>
      <c r="L12" s="19"/>
    </row>
    <row r="13">
      <c r="C13" s="19"/>
      <c r="D13" s="19"/>
      <c r="E13" s="19"/>
      <c r="F13" s="19"/>
      <c r="G13" s="19"/>
      <c r="H13" s="19"/>
      <c r="I13" s="18"/>
      <c r="J13" s="18"/>
      <c r="K13" s="18"/>
      <c r="L13" s="19"/>
    </row>
    <row r="14">
      <c r="C14" s="19"/>
      <c r="D14" s="19"/>
      <c r="E14" s="19"/>
      <c r="F14" s="19"/>
      <c r="G14" s="19"/>
      <c r="H14" s="19"/>
      <c r="I14" s="18"/>
      <c r="J14" s="18"/>
      <c r="K14" s="18"/>
      <c r="L14" s="19"/>
    </row>
    <row r="15">
      <c r="C15" s="19"/>
      <c r="D15" s="19"/>
      <c r="E15" s="19"/>
      <c r="F15" s="19"/>
      <c r="G15" s="19"/>
      <c r="H15" s="19"/>
      <c r="I15" s="18"/>
      <c r="J15" s="18"/>
      <c r="K15" s="18"/>
      <c r="L15" s="19"/>
    </row>
    <row r="16">
      <c r="C16" s="19"/>
      <c r="D16" s="19"/>
      <c r="E16" s="19"/>
      <c r="F16" s="19"/>
      <c r="G16" s="19"/>
      <c r="H16" s="19"/>
      <c r="I16" s="18"/>
      <c r="J16" s="18"/>
      <c r="K16" s="18"/>
      <c r="L16" s="19"/>
      <c r="Y16" s="15"/>
      <c r="Z16" s="15"/>
      <c r="AA16" s="15"/>
      <c r="AB16" s="15"/>
      <c r="AC16" s="15"/>
      <c r="AD16" s="15"/>
      <c r="AE16" s="15"/>
      <c r="AF16" s="15"/>
    </row>
    <row r="17">
      <c r="C17" s="19"/>
      <c r="D17" s="19"/>
      <c r="E17" s="19"/>
      <c r="F17" s="19"/>
      <c r="G17" s="19"/>
      <c r="H17" s="19"/>
      <c r="I17" s="18"/>
      <c r="J17" s="18"/>
      <c r="K17" s="18"/>
      <c r="L17" s="19"/>
      <c r="Y17" s="15"/>
      <c r="Z17" s="15"/>
      <c r="AA17" s="15"/>
      <c r="AB17" s="15"/>
      <c r="AC17" s="15"/>
      <c r="AD17" s="15"/>
      <c r="AE17" s="15"/>
      <c r="AF17" s="15"/>
    </row>
    <row r="18">
      <c r="C18" s="19"/>
      <c r="D18" s="19"/>
      <c r="E18" s="19"/>
      <c r="F18" s="19"/>
      <c r="G18" s="19"/>
      <c r="H18" s="19"/>
      <c r="I18" s="18"/>
      <c r="J18" s="18"/>
      <c r="K18" s="18"/>
      <c r="L18" s="19"/>
      <c r="Y18" s="15"/>
      <c r="Z18" s="15"/>
      <c r="AA18" s="15"/>
      <c r="AB18" s="15"/>
      <c r="AC18" s="15"/>
      <c r="AD18" s="15"/>
      <c r="AE18" s="15"/>
      <c r="AF18" s="15"/>
    </row>
    <row r="19">
      <c r="Y19" s="15"/>
      <c r="Z19" s="15"/>
      <c r="AA19" s="15"/>
      <c r="AB19" s="15"/>
      <c r="AC19" s="15"/>
      <c r="AD19" s="15"/>
      <c r="AE19" s="15"/>
      <c r="AF19" s="15"/>
    </row>
    <row r="20">
      <c r="Y20" s="15"/>
      <c r="Z20" s="15"/>
      <c r="AA20" s="307" t="s">
        <v>76</v>
      </c>
      <c r="AB20" s="308" t="s">
        <v>77</v>
      </c>
      <c r="AC20" s="308"/>
      <c r="AD20" s="308"/>
      <c r="AE20" s="308"/>
      <c r="AF20" s="32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>
      <c r="Y21" s="15"/>
      <c r="Z21" s="15"/>
      <c r="AA21" s="307"/>
      <c r="AB21" s="33" t="s">
        <v>70</v>
      </c>
      <c r="AC21" s="33"/>
      <c r="AD21" s="33"/>
      <c r="AE21" s="33"/>
      <c r="AF21" s="33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>
      <c r="Y22" s="15"/>
      <c r="Z22" s="15"/>
      <c r="AA22" s="102" t="s">
        <v>38</v>
      </c>
      <c r="AB22" s="103">
        <v>5.4</v>
      </c>
      <c r="AC22" s="103"/>
      <c r="AD22" s="103"/>
      <c r="AE22" s="103"/>
      <c r="AF22" s="34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>
      <c r="Y23" s="15"/>
      <c r="Z23" s="15"/>
      <c r="AA23" s="104"/>
      <c r="AB23" s="105"/>
      <c r="AC23" s="105"/>
      <c r="AD23" s="105"/>
      <c r="AE23" s="105"/>
      <c r="AF23" s="34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>
      <c r="C33" s="369" t="s">
        <v>78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</row>
    <row r="42"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>
      <c r="C43" s="370" t="s">
        <v>79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ht="47" customHeight="1">
      <c r="C45" s="371" t="s">
        <v>58</v>
      </c>
      <c r="D45" s="371" t="s">
        <v>59</v>
      </c>
      <c r="E45" s="371" t="s">
        <v>60</v>
      </c>
      <c r="F45" s="371" t="s">
        <v>61</v>
      </c>
      <c r="G45" s="371" t="s">
        <v>62</v>
      </c>
      <c r="H45" s="371" t="s">
        <v>63</v>
      </c>
      <c r="I45" s="371" t="s">
        <v>64</v>
      </c>
      <c r="J45" s="371" t="s">
        <v>65</v>
      </c>
      <c r="K45" s="371" t="s">
        <v>66</v>
      </c>
      <c r="L45" s="371" t="s">
        <v>80</v>
      </c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>
      <c r="C46" s="363" t="s">
        <v>68</v>
      </c>
      <c r="D46" s="365" t="s">
        <v>69</v>
      </c>
      <c r="E46" s="365" t="s">
        <v>70</v>
      </c>
      <c r="F46" s="365" t="s">
        <v>38</v>
      </c>
      <c r="G46" s="365" t="s">
        <v>71</v>
      </c>
      <c r="H46" s="365" t="s">
        <v>81</v>
      </c>
      <c r="I46" s="367">
        <v>13.8</v>
      </c>
      <c r="J46" s="367">
        <v>30.31</v>
      </c>
      <c r="K46" s="367"/>
      <c r="L46" s="365" t="s">
        <v>82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>
      <c r="C47" s="363" t="s">
        <v>83</v>
      </c>
      <c r="D47" s="365" t="s">
        <v>84</v>
      </c>
      <c r="E47" s="365" t="s">
        <v>85</v>
      </c>
      <c r="F47" s="365" t="s">
        <v>86</v>
      </c>
      <c r="G47" s="365" t="s">
        <v>87</v>
      </c>
      <c r="H47" s="365" t="s">
        <v>88</v>
      </c>
      <c r="I47" s="367">
        <v>10.5</v>
      </c>
      <c r="J47" s="367">
        <v>12.23</v>
      </c>
      <c r="K47" s="367"/>
      <c r="L47" s="365" t="s">
        <v>89</v>
      </c>
    </row>
    <row r="48">
      <c r="C48" s="363" t="s">
        <v>83</v>
      </c>
      <c r="D48" s="365" t="s">
        <v>84</v>
      </c>
      <c r="E48" s="365" t="s">
        <v>85</v>
      </c>
      <c r="F48" s="365" t="s">
        <v>38</v>
      </c>
      <c r="G48" s="365" t="s">
        <v>87</v>
      </c>
      <c r="H48" s="365" t="s">
        <v>90</v>
      </c>
      <c r="I48" s="367">
        <v>0</v>
      </c>
      <c r="J48" s="367">
        <v>12.23</v>
      </c>
      <c r="K48" s="367"/>
      <c r="L48" s="365" t="s">
        <v>89</v>
      </c>
    </row>
    <row r="49">
      <c r="C49" s="364" t="s">
        <v>74</v>
      </c>
      <c r="D49" s="366"/>
      <c r="E49" s="366"/>
      <c r="F49" s="366"/>
      <c r="G49" s="366"/>
      <c r="H49" s="366"/>
      <c r="I49" s="366"/>
      <c r="J49" s="368">
        <v>54.77</v>
      </c>
      <c r="K49" s="368">
        <v>0</v>
      </c>
      <c r="L49" s="366"/>
    </row>
    <row r="50">
      <c r="C50" s="369" t="s">
        <v>91</v>
      </c>
    </row>
    <row r="60">
      <c r="C60" s="370" t="s">
        <v>92</v>
      </c>
      <c r="AA60" s="374"/>
      <c r="AB60" s="374"/>
      <c r="AC60" s="374"/>
    </row>
    <row r="61">
      <c r="AA61" s="374"/>
      <c r="AB61" s="374" t="s">
        <v>93</v>
      </c>
      <c r="AC61" s="374" t="s">
        <v>94</v>
      </c>
    </row>
    <row r="62" ht="40" customHeight="1">
      <c r="C62" s="371" t="s">
        <v>95</v>
      </c>
      <c r="D62" s="371" t="s">
        <v>96</v>
      </c>
      <c r="E62" s="371" t="s">
        <v>97</v>
      </c>
      <c r="F62" s="371" t="s">
        <v>50</v>
      </c>
      <c r="G62" s="371" t="s">
        <v>98</v>
      </c>
      <c r="H62" s="371" t="s">
        <v>99</v>
      </c>
      <c r="AA62" s="374" t="s">
        <v>100</v>
      </c>
      <c r="AB62" s="374">
        <v>2676.692</v>
      </c>
      <c r="AC62" s="374">
        <v>10706.768</v>
      </c>
    </row>
    <row r="63">
      <c r="C63" s="363" t="s">
        <v>93</v>
      </c>
      <c r="D63" s="367">
        <v>2676.692</v>
      </c>
      <c r="E63" s="367">
        <v>2588.81</v>
      </c>
      <c r="F63" s="367">
        <v>286.315</v>
      </c>
      <c r="G63" s="367">
        <v>444.2</v>
      </c>
      <c r="H63" s="367">
        <v>5996.017</v>
      </c>
      <c r="AA63" s="374" t="s">
        <v>97</v>
      </c>
      <c r="AB63" s="374">
        <v>2588.81</v>
      </c>
      <c r="AC63" s="374">
        <v>10371.44</v>
      </c>
    </row>
    <row r="64">
      <c r="C64" s="363" t="s">
        <v>94</v>
      </c>
      <c r="D64" s="367">
        <v>10706.768</v>
      </c>
      <c r="E64" s="367">
        <v>10371.44</v>
      </c>
      <c r="F64" s="367">
        <v>1129.1</v>
      </c>
      <c r="G64" s="367">
        <v>1776.8</v>
      </c>
      <c r="H64" s="367">
        <v>23984.108</v>
      </c>
      <c r="AA64" s="374" t="s">
        <v>50</v>
      </c>
      <c r="AB64" s="374">
        <v>286.315</v>
      </c>
      <c r="AC64" s="374">
        <v>1129.1</v>
      </c>
    </row>
    <row r="65">
      <c r="C65" s="372" t="s">
        <v>101</v>
      </c>
      <c r="D65" s="373">
        <v>300</v>
      </c>
      <c r="E65" s="373">
        <v>300.62577014149355</v>
      </c>
      <c r="F65" s="373">
        <v>294.35586679007389</v>
      </c>
      <c r="G65" s="373">
        <v>300</v>
      </c>
      <c r="H65" s="373">
        <v>300.0006671095162</v>
      </c>
      <c r="AA65" s="374" t="s">
        <v>102</v>
      </c>
      <c r="AB65" s="374">
        <v>444.2</v>
      </c>
      <c r="AC65" s="374">
        <v>1776.8</v>
      </c>
    </row>
    <row r="66">
      <c r="C66" s="369" t="s">
        <v>103</v>
      </c>
    </row>
    <row r="88">
      <c r="C88" s="369" t="s">
        <v>104</v>
      </c>
    </row>
  </sheetData>
  <mergeCells>
    <mergeCell ref="A1:C1"/>
    <mergeCell ref="AA20:AA21"/>
    <mergeCell ref="AB20:AE20"/>
    <mergeCell ref="C10:I10"/>
    <mergeCell ref="C49:I49"/>
  </mergeCells>
  <pageMargins left="0.7" right="0.7" top="0.75" bottom="0.75" header="0.3" footer="0.3"/>
  <pageSetup paperSize="9" scale="41" fitToHeight="0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AG151"/>
  <sheetViews>
    <sheetView view="pageBreakPreview" zoomScale="60" zoomScaleNormal="8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40" customWidth="1"/>
    <col min="4" max="4" width="13.42578125" customWidth="1"/>
    <col min="5" max="5" width="11.85546875" customWidth="1"/>
    <col min="6" max="6" width="12.28515625" customWidth="1"/>
    <col min="7" max="7" width="12.140625" customWidth="1"/>
    <col min="8" max="8" width="12.140625" customWidth="1"/>
    <col min="9" max="9" width="12.140625" customWidth="1"/>
    <col min="10" max="10" width="12.7109375" customWidth="1"/>
    <col min="11" max="11" width="11.42578125" customWidth="1"/>
    <col min="12" max="12" width="11.5703125" customWidth="1"/>
    <col min="13" max="13" width="12.140625" customWidth="1"/>
    <col min="31" max="32" width="9.140625" customWidth="1" style="66"/>
  </cols>
  <sheetData>
    <row r="1" ht="58.5" customHeight="1">
      <c r="A1" s="300"/>
      <c r="B1" s="300"/>
      <c r="C1" s="300"/>
      <c r="D1" s="16" t="s">
        <v>38</v>
      </c>
      <c r="E1" s="54"/>
      <c r="F1" s="54"/>
      <c r="G1" s="54"/>
      <c r="H1" s="54"/>
      <c r="I1" s="54"/>
      <c r="J1" s="54"/>
    </row>
    <row r="2" ht="9.75" customHeight="1"/>
    <row r="3" ht="11.25" customHeight="1"/>
    <row r="4" ht="18.75">
      <c r="B4" s="13" t="s">
        <v>105</v>
      </c>
    </row>
    <row r="6" ht="15.75">
      <c r="C6" s="14" t="s">
        <v>106</v>
      </c>
    </row>
    <row r="8" ht="33" customHeight="1">
      <c r="C8" s="310" t="s">
        <v>107</v>
      </c>
      <c r="D8" s="309" t="s">
        <v>108</v>
      </c>
      <c r="E8" s="309"/>
      <c r="F8" s="387"/>
      <c r="G8" s="309" t="s">
        <v>109</v>
      </c>
      <c r="H8" s="387"/>
      <c r="I8" s="311" t="s">
        <v>110</v>
      </c>
      <c r="J8" s="311"/>
      <c r="K8" s="311"/>
      <c r="L8" s="311"/>
      <c r="M8" s="311"/>
    </row>
    <row r="9" ht="30" customHeight="1" s="17" customFormat="1">
      <c r="C9" s="310"/>
      <c r="D9" s="58" t="s">
        <v>111</v>
      </c>
      <c r="E9" s="59" t="s">
        <v>112</v>
      </c>
      <c r="F9" s="388" t="s">
        <v>113</v>
      </c>
      <c r="G9" s="56" t="s">
        <v>114</v>
      </c>
      <c r="H9" s="393" t="s">
        <v>115</v>
      </c>
      <c r="I9" s="60" t="s">
        <v>116</v>
      </c>
      <c r="J9" s="61" t="s">
        <v>117</v>
      </c>
      <c r="K9" s="397" t="s">
        <v>118</v>
      </c>
      <c r="L9" s="56" t="s">
        <v>119</v>
      </c>
      <c r="M9" s="57" t="s">
        <v>120</v>
      </c>
      <c r="AE9" s="67"/>
      <c r="AF9" s="67"/>
    </row>
    <row r="10">
      <c r="C10" s="382" t="s">
        <v>121</v>
      </c>
      <c r="D10" s="381">
        <v>2828.3647186825</v>
      </c>
      <c r="E10" s="381">
        <v>2903.9310002</v>
      </c>
      <c r="F10" s="389">
        <v>1652.693187055</v>
      </c>
      <c r="G10" s="381">
        <v>2616.8815129025</v>
      </c>
      <c r="H10" s="394">
        <v>-0.368449362760057</v>
      </c>
      <c r="I10" s="381">
        <v>13114.817526965</v>
      </c>
      <c r="J10" s="381">
        <v>14685.1514876175</v>
      </c>
      <c r="K10" s="394">
        <v>-0.10693345328964454</v>
      </c>
      <c r="L10" s="381">
        <v>15133.55267811</v>
      </c>
      <c r="M10" s="384">
        <v>-0.02962960515815246</v>
      </c>
    </row>
    <row r="11">
      <c r="C11" s="383" t="s">
        <v>122</v>
      </c>
      <c r="D11" s="376">
        <v>2101.958100855</v>
      </c>
      <c r="E11" s="376">
        <v>1665.3500912175</v>
      </c>
      <c r="F11" s="390">
        <v>2139.112440725</v>
      </c>
      <c r="G11" s="376">
        <v>1744.0971742025</v>
      </c>
      <c r="H11" s="395">
        <v>0.22648695976651839</v>
      </c>
      <c r="I11" s="376">
        <v>9213.3240729025</v>
      </c>
      <c r="J11" s="376">
        <v>6972.3280391125</v>
      </c>
      <c r="K11" s="395">
        <v>0.321412879775412</v>
      </c>
      <c r="L11" s="376">
        <v>6003.5913541275</v>
      </c>
      <c r="M11" s="385">
        <v>0.16135953096124514</v>
      </c>
    </row>
    <row r="12">
      <c r="C12" s="383" t="s">
        <v>123</v>
      </c>
      <c r="D12" s="376">
        <v>59.043847055</v>
      </c>
      <c r="E12" s="376">
        <v>63.800806415</v>
      </c>
      <c r="F12" s="390">
        <v>40.9311543825</v>
      </c>
      <c r="G12" s="376">
        <v>62.2129733725</v>
      </c>
      <c r="H12" s="395">
        <v>-0.342080081313188</v>
      </c>
      <c r="I12" s="376">
        <v>290.83801823</v>
      </c>
      <c r="J12" s="376">
        <v>324.8144207875</v>
      </c>
      <c r="K12" s="395">
        <v>-0.1046025064870135</v>
      </c>
      <c r="L12" s="376">
        <v>319.970878475</v>
      </c>
      <c r="M12" s="385">
        <v>0.01513744730640678</v>
      </c>
    </row>
    <row r="13">
      <c r="C13" s="383" t="s">
        <v>124</v>
      </c>
      <c r="D13" s="376">
        <v>116.4148622475</v>
      </c>
      <c r="E13" s="376">
        <v>195.974762865</v>
      </c>
      <c r="F13" s="390">
        <v>187.831785435</v>
      </c>
      <c r="G13" s="376">
        <v>171.76328389</v>
      </c>
      <c r="H13" s="395">
        <v>0.093550269772965752</v>
      </c>
      <c r="I13" s="376">
        <v>753.54011769</v>
      </c>
      <c r="J13" s="376">
        <v>767.46051931</v>
      </c>
      <c r="K13" s="395">
        <v>-0.018138264144864941</v>
      </c>
      <c r="L13" s="376">
        <v>729.6173282225</v>
      </c>
      <c r="M13" s="385">
        <v>0.051867176975763318</v>
      </c>
    </row>
    <row r="14">
      <c r="C14" s="377" t="s">
        <v>125</v>
      </c>
      <c r="D14" s="378">
        <v>5105.78152884</v>
      </c>
      <c r="E14" s="378">
        <v>4829.0566606975</v>
      </c>
      <c r="F14" s="391">
        <v>4020.5685675975</v>
      </c>
      <c r="G14" s="378">
        <v>4594.9549443675</v>
      </c>
      <c r="H14" s="396">
        <v>-0.12500370160845284</v>
      </c>
      <c r="I14" s="378">
        <v>23372.5197357875</v>
      </c>
      <c r="J14" s="378">
        <v>22749.7544668275</v>
      </c>
      <c r="K14" s="396">
        <v>0.0273745929815675</v>
      </c>
      <c r="L14" s="378">
        <v>22186.732238935</v>
      </c>
      <c r="M14" s="380">
        <v>0.025376527819832111</v>
      </c>
    </row>
    <row r="15">
      <c r="C15" s="383"/>
      <c r="D15" s="375"/>
      <c r="E15" s="375"/>
      <c r="F15" s="392"/>
      <c r="G15" s="375"/>
      <c r="H15" s="392"/>
      <c r="I15" s="375"/>
      <c r="J15" s="375"/>
      <c r="K15" s="392"/>
      <c r="L15" s="375"/>
      <c r="M15" s="386"/>
    </row>
    <row r="16">
      <c r="C16" s="383" t="s">
        <v>126</v>
      </c>
      <c r="D16" s="376">
        <v>0</v>
      </c>
      <c r="E16" s="376">
        <v>0.65930676</v>
      </c>
      <c r="F16" s="390">
        <v>1.437382</v>
      </c>
      <c r="G16" s="376">
        <v>9.7372669</v>
      </c>
      <c r="H16" s="395">
        <v>-0.85238342393593014</v>
      </c>
      <c r="I16" s="376">
        <v>2.09668876</v>
      </c>
      <c r="J16" s="376">
        <v>14.3434555</v>
      </c>
      <c r="K16" s="395">
        <v>-0.85382261896374978</v>
      </c>
      <c r="L16" s="376">
        <v>20.97854293</v>
      </c>
      <c r="M16" s="385">
        <v>-0.31627970789675808</v>
      </c>
      <c r="X16" s="15"/>
      <c r="Y16" s="15"/>
      <c r="Z16" s="15"/>
      <c r="AA16" s="15"/>
      <c r="AB16" s="15"/>
      <c r="AC16" s="15"/>
      <c r="AD16" s="15"/>
      <c r="AE16" s="69"/>
      <c r="AF16" s="69"/>
      <c r="AG16" s="15"/>
    </row>
    <row r="17">
      <c r="C17" s="383" t="s">
        <v>127</v>
      </c>
      <c r="D17" s="376">
        <v>0</v>
      </c>
      <c r="E17" s="376">
        <v>0</v>
      </c>
      <c r="F17" s="390">
        <v>0</v>
      </c>
      <c r="G17" s="376">
        <v>3.06E-06</v>
      </c>
      <c r="H17" s="395">
        <v>-1</v>
      </c>
      <c r="I17" s="376">
        <v>0.254427</v>
      </c>
      <c r="J17" s="376">
        <v>3.06E-06</v>
      </c>
      <c r="K17" s="395">
        <v>83145.078431372545</v>
      </c>
      <c r="L17" s="376">
        <v>5.288E-05</v>
      </c>
      <c r="M17" s="385">
        <v>-0.94213313161875956</v>
      </c>
      <c r="X17" s="15"/>
      <c r="Y17" s="15"/>
      <c r="Z17" s="15"/>
      <c r="AA17" s="15"/>
      <c r="AB17" s="15"/>
      <c r="AC17" s="15"/>
      <c r="AD17" s="15"/>
      <c r="AE17" s="69"/>
      <c r="AF17" s="69"/>
      <c r="AG17" s="15"/>
    </row>
    <row r="18">
      <c r="C18" s="383"/>
      <c r="D18" s="376"/>
      <c r="E18" s="376"/>
      <c r="F18" s="390"/>
      <c r="G18" s="376"/>
      <c r="H18" s="395"/>
      <c r="I18" s="376"/>
      <c r="J18" s="376"/>
      <c r="K18" s="395"/>
      <c r="L18" s="376"/>
      <c r="M18" s="385"/>
      <c r="X18" s="15"/>
      <c r="Y18" s="15"/>
      <c r="Z18" s="15"/>
      <c r="AA18" s="15"/>
      <c r="AB18" s="15"/>
      <c r="AC18" s="15"/>
      <c r="AD18" s="15"/>
      <c r="AE18" s="69"/>
      <c r="AF18" s="69"/>
      <c r="AG18" s="15"/>
    </row>
    <row r="19">
      <c r="C19" s="377" t="s">
        <v>128</v>
      </c>
      <c r="D19" s="378">
        <v>0</v>
      </c>
      <c r="E19" s="378">
        <v>-0.65930676</v>
      </c>
      <c r="F19" s="391">
        <v>-1.437382</v>
      </c>
      <c r="G19" s="378">
        <v>-9.73726384</v>
      </c>
      <c r="H19" s="396">
        <v>-0.85238337754643811</v>
      </c>
      <c r="I19" s="378">
        <v>-1.84226176</v>
      </c>
      <c r="J19" s="378">
        <v>-14.34345244</v>
      </c>
      <c r="K19" s="396">
        <v>-0.87156078582152008</v>
      </c>
      <c r="L19" s="378">
        <v>-20.97849005</v>
      </c>
      <c r="M19" s="380">
        <v>-0.31627813032234892</v>
      </c>
      <c r="X19" s="15"/>
      <c r="Y19" s="15"/>
      <c r="Z19" s="15"/>
      <c r="AA19" s="15"/>
      <c r="AB19" s="15"/>
      <c r="AC19" s="15"/>
      <c r="AD19" s="15"/>
      <c r="AE19" s="69"/>
      <c r="AF19" s="69"/>
      <c r="AG19" s="15"/>
    </row>
    <row r="20">
      <c r="C20" s="369" t="s">
        <v>129</v>
      </c>
      <c r="X20" s="15"/>
      <c r="Y20" s="15"/>
      <c r="Z20" s="15"/>
      <c r="AA20" s="20" t="s">
        <v>130</v>
      </c>
      <c r="AB20" s="21" t="s">
        <v>131</v>
      </c>
      <c r="AC20" s="20"/>
      <c r="AD20" s="20" t="s">
        <v>132</v>
      </c>
      <c r="AE20" s="72" t="s">
        <v>133</v>
      </c>
      <c r="AF20" s="72" t="s">
        <v>134</v>
      </c>
      <c r="AG20" s="15"/>
    </row>
    <row r="21">
      <c r="X21" s="15"/>
      <c r="Y21" s="15"/>
      <c r="Z21" s="15"/>
      <c r="AA21" s="22"/>
      <c r="AB21" s="23"/>
      <c r="AC21" s="24"/>
      <c r="AD21" s="25"/>
      <c r="AE21" s="26"/>
      <c r="AF21" s="70"/>
      <c r="AG21" s="15"/>
    </row>
    <row r="22">
      <c r="X22" s="15"/>
      <c r="Y22" s="15"/>
      <c r="Z22" s="15"/>
      <c r="AA22" s="22"/>
      <c r="AB22" s="23"/>
      <c r="AC22" s="24"/>
      <c r="AD22" s="25"/>
      <c r="AE22" s="26"/>
      <c r="AF22" s="70"/>
      <c r="AG22" s="15"/>
    </row>
    <row r="23">
      <c r="X23" s="15"/>
      <c r="Y23" s="15"/>
      <c r="Z23" s="15"/>
      <c r="AA23" s="22"/>
      <c r="AB23" s="23"/>
      <c r="AC23" s="24"/>
      <c r="AD23" s="25"/>
      <c r="AE23" s="26"/>
      <c r="AF23" s="70"/>
      <c r="AG23" s="15"/>
    </row>
    <row r="24">
      <c r="X24" s="15"/>
      <c r="Y24" s="15"/>
      <c r="Z24" s="15"/>
      <c r="AA24" s="22"/>
      <c r="AB24" s="23"/>
      <c r="AC24" s="24"/>
      <c r="AD24" s="25"/>
      <c r="AE24" s="26"/>
      <c r="AF24" s="70"/>
      <c r="AG24" s="15"/>
    </row>
    <row r="25">
      <c r="X25" s="15"/>
      <c r="Y25" s="15"/>
      <c r="Z25" s="15"/>
      <c r="AA25" s="22"/>
      <c r="AB25" s="23"/>
      <c r="AC25" s="24"/>
      <c r="AD25" s="25"/>
      <c r="AE25" s="26"/>
      <c r="AF25" s="70"/>
      <c r="AG25" s="15"/>
    </row>
    <row r="26">
      <c r="X26" s="15"/>
      <c r="Y26" s="15"/>
      <c r="Z26" s="15"/>
      <c r="AA26" s="22"/>
      <c r="AB26" s="23"/>
      <c r="AC26" s="24"/>
      <c r="AD26" s="25"/>
      <c r="AE26" s="26"/>
      <c r="AF26" s="70"/>
      <c r="AG26" s="15"/>
    </row>
    <row r="27">
      <c r="X27" s="15"/>
      <c r="Y27" s="15"/>
      <c r="Z27" s="15"/>
      <c r="AA27" s="22"/>
      <c r="AB27" s="23"/>
      <c r="AC27" s="24"/>
      <c r="AD27" s="25"/>
      <c r="AE27" s="26"/>
      <c r="AF27" s="70"/>
      <c r="AG27" s="15"/>
    </row>
    <row r="28">
      <c r="X28" s="15"/>
      <c r="Y28" s="15"/>
      <c r="Z28" s="15"/>
      <c r="AA28" s="22"/>
      <c r="AB28" s="23"/>
      <c r="AC28" s="24"/>
      <c r="AD28" s="25"/>
      <c r="AE28" s="26"/>
      <c r="AF28" s="70"/>
      <c r="AG28" s="15"/>
    </row>
    <row r="29">
      <c r="X29" s="15"/>
      <c r="Y29" s="15"/>
      <c r="Z29" s="15"/>
      <c r="AA29" s="22"/>
      <c r="AB29" s="23"/>
      <c r="AC29" s="24"/>
      <c r="AD29" s="25"/>
      <c r="AE29" s="26"/>
      <c r="AF29" s="70"/>
      <c r="AG29" s="15"/>
    </row>
    <row r="30">
      <c r="X30" s="15"/>
      <c r="Y30" s="15"/>
      <c r="Z30" s="15"/>
      <c r="AA30" s="22"/>
      <c r="AB30" s="23"/>
      <c r="AC30" s="24"/>
      <c r="AD30" s="25"/>
      <c r="AE30" s="26"/>
      <c r="AF30" s="70"/>
      <c r="AG30" s="15"/>
    </row>
    <row r="31">
      <c r="X31" s="15"/>
      <c r="Y31" s="15"/>
      <c r="Z31" s="15"/>
      <c r="AA31" s="22"/>
      <c r="AB31" s="23"/>
      <c r="AC31" s="24"/>
      <c r="AD31" s="25"/>
      <c r="AE31" s="26"/>
      <c r="AF31" s="70"/>
      <c r="AG31" s="15"/>
    </row>
    <row r="32">
      <c r="X32" s="15"/>
      <c r="Y32" s="15"/>
      <c r="Z32" s="15"/>
      <c r="AA32" s="22"/>
      <c r="AB32" s="23"/>
      <c r="AC32" s="24"/>
      <c r="AD32" s="25"/>
      <c r="AE32" s="26"/>
      <c r="AF32" s="70"/>
      <c r="AG32" s="15"/>
    </row>
    <row r="33">
      <c r="X33" s="15"/>
      <c r="Y33" s="15"/>
      <c r="Z33" s="15"/>
      <c r="AA33" s="22"/>
      <c r="AB33" s="23"/>
      <c r="AC33" s="24"/>
      <c r="AD33" s="25"/>
      <c r="AE33" s="26"/>
      <c r="AF33" s="70"/>
      <c r="AG33" s="15"/>
    </row>
    <row r="34">
      <c r="AA34" s="22"/>
      <c r="AB34" s="23"/>
      <c r="AC34" s="24"/>
      <c r="AD34" s="25"/>
      <c r="AE34" s="26"/>
      <c r="AF34" s="70"/>
    </row>
    <row r="35">
      <c r="AA35" s="22"/>
      <c r="AB35" s="23"/>
      <c r="AC35" s="24"/>
      <c r="AD35" s="25"/>
      <c r="AE35" s="26"/>
      <c r="AF35" s="70"/>
    </row>
    <row r="36">
      <c r="AA36" s="22"/>
      <c r="AB36" s="23"/>
      <c r="AC36" s="24"/>
      <c r="AD36" s="25"/>
      <c r="AE36" s="26"/>
      <c r="AF36" s="70"/>
    </row>
    <row r="37">
      <c r="AA37" s="22"/>
      <c r="AB37" s="23"/>
      <c r="AC37" s="24"/>
      <c r="AD37" s="25"/>
      <c r="AE37" s="26"/>
      <c r="AF37" s="70"/>
    </row>
    <row r="38">
      <c r="AA38" s="22"/>
      <c r="AB38" s="23"/>
      <c r="AC38" s="24"/>
      <c r="AD38" s="25"/>
      <c r="AE38" s="26"/>
      <c r="AF38" s="70"/>
    </row>
    <row r="39">
      <c r="AA39" s="22"/>
      <c r="AB39" s="23"/>
      <c r="AC39" s="24"/>
      <c r="AD39" s="25"/>
      <c r="AE39" s="26"/>
      <c r="AF39" s="70"/>
    </row>
    <row r="40">
      <c r="AA40" s="22"/>
      <c r="AB40" s="23"/>
      <c r="AC40" s="24"/>
      <c r="AD40" s="25"/>
      <c r="AE40" s="26"/>
      <c r="AF40" s="70"/>
    </row>
    <row r="41">
      <c r="AA41" s="22"/>
      <c r="AB41" s="23"/>
      <c r="AC41" s="24"/>
      <c r="AD41" s="25"/>
      <c r="AE41" s="26"/>
      <c r="AF41" s="70"/>
    </row>
    <row r="42">
      <c r="AA42" s="22"/>
      <c r="AB42" s="23"/>
      <c r="AC42" s="24"/>
      <c r="AD42" s="25"/>
      <c r="AE42" s="26"/>
      <c r="AF42" s="70"/>
    </row>
    <row r="43">
      <c r="AA43" s="22"/>
      <c r="AB43" s="23"/>
      <c r="AC43" s="24"/>
      <c r="AD43" s="25"/>
      <c r="AE43" s="26"/>
      <c r="AF43" s="70"/>
    </row>
    <row r="44">
      <c r="C44" s="398" t="s">
        <v>135</v>
      </c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AA44" s="22"/>
      <c r="AB44" s="23"/>
      <c r="AC44" s="24"/>
      <c r="AD44" s="25"/>
      <c r="AE44" s="26"/>
      <c r="AF44" s="70"/>
    </row>
    <row r="45">
      <c r="AA45" s="22"/>
      <c r="AB45" s="23"/>
      <c r="AC45" s="24"/>
      <c r="AD45" s="25"/>
      <c r="AE45" s="26"/>
      <c r="AF45" s="70"/>
    </row>
    <row r="46">
      <c r="AA46" s="22"/>
      <c r="AB46" s="23"/>
      <c r="AC46" s="24"/>
      <c r="AD46" s="25"/>
      <c r="AE46" s="26"/>
      <c r="AF46" s="70"/>
    </row>
    <row r="47">
      <c r="AA47" s="22"/>
      <c r="AB47" s="23"/>
      <c r="AC47" s="24"/>
      <c r="AD47" s="25"/>
      <c r="AE47" s="26"/>
      <c r="AF47" s="70"/>
    </row>
    <row r="48">
      <c r="AA48" s="22"/>
      <c r="AB48" s="23"/>
      <c r="AC48" s="24"/>
      <c r="AD48" s="25"/>
      <c r="AE48" s="26"/>
      <c r="AF48" s="70"/>
    </row>
    <row r="49">
      <c r="AA49" s="22"/>
      <c r="AB49" s="23"/>
      <c r="AC49" s="24"/>
      <c r="AD49" s="25"/>
      <c r="AE49" s="26"/>
      <c r="AF49" s="70"/>
    </row>
    <row r="50">
      <c r="AA50" s="22"/>
      <c r="AB50" s="23"/>
      <c r="AC50" s="24"/>
      <c r="AD50" s="25"/>
      <c r="AE50" s="26"/>
      <c r="AF50" s="70"/>
    </row>
    <row r="51">
      <c r="AA51" s="22"/>
      <c r="AB51" s="23"/>
      <c r="AC51" s="24"/>
      <c r="AD51" s="25"/>
      <c r="AE51" s="26"/>
      <c r="AF51" s="70"/>
    </row>
    <row r="52">
      <c r="AA52" s="22"/>
      <c r="AB52" s="23"/>
      <c r="AC52" s="24"/>
      <c r="AD52" s="25"/>
      <c r="AE52" s="26"/>
      <c r="AF52" s="70"/>
    </row>
    <row r="53">
      <c r="AA53" s="22"/>
      <c r="AB53" s="23"/>
      <c r="AC53" s="24"/>
      <c r="AD53" s="25"/>
      <c r="AE53" s="26"/>
      <c r="AF53" s="70"/>
    </row>
    <row r="54">
      <c r="AA54" s="22"/>
      <c r="AB54" s="23"/>
      <c r="AC54" s="24"/>
      <c r="AD54" s="25"/>
      <c r="AE54" s="26"/>
      <c r="AF54" s="70"/>
    </row>
    <row r="55">
      <c r="AA55" s="22"/>
      <c r="AB55" s="23"/>
      <c r="AC55" s="24"/>
      <c r="AD55" s="25"/>
      <c r="AE55" s="26"/>
      <c r="AF55" s="70"/>
    </row>
    <row r="56">
      <c r="AA56" s="22"/>
      <c r="AB56" s="23"/>
      <c r="AC56" s="24"/>
      <c r="AD56" s="25"/>
      <c r="AE56" s="26"/>
      <c r="AF56" s="70"/>
    </row>
    <row r="57">
      <c r="AA57" s="22"/>
      <c r="AB57" s="23"/>
      <c r="AC57" s="24"/>
      <c r="AD57" s="25"/>
      <c r="AE57" s="26"/>
      <c r="AF57" s="70"/>
    </row>
    <row r="58">
      <c r="AA58" s="22"/>
      <c r="AB58" s="23"/>
      <c r="AC58" s="24"/>
      <c r="AD58" s="25"/>
      <c r="AE58" s="26"/>
      <c r="AF58" s="70"/>
    </row>
    <row r="59">
      <c r="AA59" s="22"/>
      <c r="AB59" s="23"/>
      <c r="AC59" s="24"/>
      <c r="AD59" s="25"/>
      <c r="AE59" s="26"/>
      <c r="AF59" s="70"/>
    </row>
    <row r="60">
      <c r="AA60" s="22"/>
      <c r="AB60" s="23"/>
      <c r="AC60" s="24"/>
      <c r="AD60" s="25"/>
      <c r="AE60" s="26"/>
      <c r="AF60" s="70"/>
    </row>
    <row r="61">
      <c r="AA61" s="22"/>
      <c r="AB61" s="23"/>
      <c r="AC61" s="24"/>
      <c r="AD61" s="25"/>
      <c r="AE61" s="26"/>
      <c r="AF61" s="70"/>
    </row>
    <row r="62">
      <c r="AA62" s="22"/>
      <c r="AB62" s="23"/>
      <c r="AC62" s="24"/>
      <c r="AD62" s="25"/>
      <c r="AE62" s="26"/>
      <c r="AF62" s="70"/>
    </row>
    <row r="63">
      <c r="AA63" s="22"/>
      <c r="AB63" s="23"/>
      <c r="AC63" s="24"/>
      <c r="AD63" s="25"/>
      <c r="AE63" s="26"/>
      <c r="AF63" s="70"/>
    </row>
    <row r="64">
      <c r="AA64" s="22"/>
      <c r="AB64" s="23"/>
      <c r="AC64" s="24"/>
      <c r="AD64" s="25"/>
      <c r="AE64" s="26"/>
      <c r="AF64" s="70"/>
    </row>
    <row r="65">
      <c r="AA65" s="22"/>
      <c r="AB65" s="23"/>
      <c r="AC65" s="24"/>
      <c r="AD65" s="25"/>
      <c r="AE65" s="26"/>
      <c r="AF65" s="70"/>
    </row>
    <row r="66">
      <c r="AA66" s="22"/>
      <c r="AB66" s="23"/>
      <c r="AC66" s="24"/>
      <c r="AD66" s="25"/>
      <c r="AE66" s="26"/>
      <c r="AF66" s="70"/>
    </row>
    <row r="67">
      <c r="AA67" s="22"/>
      <c r="AB67" s="23"/>
      <c r="AC67" s="24"/>
      <c r="AD67" s="25"/>
      <c r="AE67" s="26"/>
      <c r="AF67" s="70"/>
    </row>
    <row r="68">
      <c r="AA68" s="22"/>
      <c r="AB68" s="23"/>
      <c r="AC68" s="24"/>
      <c r="AD68" s="25"/>
      <c r="AE68" s="26"/>
      <c r="AF68" s="70"/>
    </row>
    <row r="69">
      <c r="AA69" s="22"/>
      <c r="AB69" s="23"/>
      <c r="AC69" s="24"/>
      <c r="AD69" s="25"/>
      <c r="AE69" s="26"/>
      <c r="AF69" s="70"/>
    </row>
    <row r="70">
      <c r="AA70" s="22"/>
      <c r="AB70" s="23"/>
      <c r="AC70" s="24"/>
      <c r="AD70" s="25"/>
      <c r="AE70" s="26"/>
      <c r="AF70" s="70"/>
    </row>
    <row r="71">
      <c r="AA71" s="22"/>
      <c r="AB71" s="23"/>
      <c r="AC71" s="24"/>
      <c r="AD71" s="25"/>
      <c r="AE71" s="26"/>
      <c r="AF71" s="70"/>
    </row>
    <row r="72">
      <c r="AA72" s="22"/>
      <c r="AB72" s="23"/>
      <c r="AC72" s="24"/>
      <c r="AD72" s="25"/>
      <c r="AE72" s="26"/>
      <c r="AF72" s="70"/>
    </row>
    <row r="73">
      <c r="AA73" s="22"/>
      <c r="AB73" s="23"/>
      <c r="AC73" s="25"/>
      <c r="AD73" s="27"/>
      <c r="AE73" s="26"/>
      <c r="AF73" s="70"/>
    </row>
    <row r="74">
      <c r="AA74" s="22"/>
      <c r="AB74" s="23"/>
      <c r="AC74" s="25"/>
      <c r="AD74" s="28"/>
      <c r="AE74" s="26"/>
      <c r="AF74" s="70"/>
    </row>
    <row r="75">
      <c r="AA75" s="22"/>
      <c r="AB75" s="23"/>
      <c r="AC75" s="25"/>
      <c r="AD75" s="28"/>
      <c r="AE75" s="26"/>
      <c r="AF75" s="70"/>
    </row>
    <row r="76">
      <c r="AA76" s="22"/>
      <c r="AB76" s="23"/>
      <c r="AC76" s="25"/>
      <c r="AD76" s="28"/>
      <c r="AE76" s="26"/>
      <c r="AF76" s="70"/>
    </row>
    <row r="77">
      <c r="AA77" s="22"/>
      <c r="AB77" s="23"/>
      <c r="AC77" s="25"/>
      <c r="AD77" s="28"/>
      <c r="AE77" s="26"/>
      <c r="AF77" s="70"/>
    </row>
    <row r="78">
      <c r="AA78" s="22"/>
      <c r="AB78" s="23"/>
      <c r="AC78" s="25"/>
      <c r="AD78" s="28"/>
      <c r="AE78" s="26"/>
      <c r="AF78" s="70"/>
    </row>
    <row r="79">
      <c r="AA79" s="22"/>
      <c r="AB79" s="23"/>
      <c r="AC79" s="25"/>
      <c r="AD79" s="28"/>
      <c r="AE79" s="26"/>
      <c r="AF79" s="70"/>
    </row>
    <row r="80">
      <c r="AA80" s="29"/>
      <c r="AB80" s="23"/>
      <c r="AC80" s="25"/>
      <c r="AD80" s="28"/>
      <c r="AE80" s="26"/>
      <c r="AF80" s="70"/>
    </row>
    <row r="81">
      <c r="AA81" s="29"/>
      <c r="AB81" s="23"/>
      <c r="AC81" s="25"/>
      <c r="AD81" s="28"/>
      <c r="AE81" s="26"/>
      <c r="AF81" s="70"/>
    </row>
    <row r="82">
      <c r="AA82" s="29"/>
      <c r="AB82" s="23"/>
      <c r="AC82" s="25"/>
      <c r="AD82" s="28"/>
      <c r="AE82" s="26"/>
      <c r="AF82" s="70"/>
    </row>
    <row r="83">
      <c r="AA83" s="29"/>
      <c r="AB83" s="23"/>
      <c r="AC83" s="25"/>
      <c r="AD83" s="28"/>
      <c r="AE83" s="26"/>
      <c r="AF83" s="70"/>
    </row>
    <row r="84">
      <c r="AA84" s="29"/>
      <c r="AB84" s="23"/>
      <c r="AC84" s="25"/>
      <c r="AD84" s="28"/>
      <c r="AE84" s="26"/>
      <c r="AF84" s="70"/>
    </row>
    <row r="85">
      <c r="AA85" s="22"/>
      <c r="AB85" s="23"/>
      <c r="AC85" s="25"/>
      <c r="AD85" s="28"/>
      <c r="AE85" s="26"/>
      <c r="AF85" s="70"/>
    </row>
    <row r="86">
      <c r="AA86" s="22"/>
      <c r="AB86" s="23"/>
      <c r="AC86" s="25"/>
      <c r="AD86" s="28"/>
      <c r="AE86" s="26"/>
      <c r="AF86" s="70"/>
    </row>
    <row r="87">
      <c r="AA87" s="22"/>
      <c r="AB87" s="23"/>
      <c r="AC87" s="25"/>
      <c r="AD87" s="28"/>
      <c r="AE87" s="26"/>
      <c r="AF87" s="70"/>
    </row>
    <row r="88">
      <c r="AA88" s="22"/>
      <c r="AB88" s="23"/>
      <c r="AC88" s="25"/>
      <c r="AD88" s="28"/>
      <c r="AE88" s="26"/>
      <c r="AF88" s="70"/>
    </row>
    <row r="89">
      <c r="AA89" s="22"/>
      <c r="AB89" s="23"/>
      <c r="AC89" s="25"/>
      <c r="AD89" s="28"/>
      <c r="AE89" s="26"/>
      <c r="AF89" s="70"/>
    </row>
    <row r="90">
      <c r="AA90" s="22"/>
      <c r="AB90" s="23"/>
      <c r="AC90" s="25"/>
      <c r="AD90" s="28"/>
      <c r="AE90" s="26"/>
      <c r="AF90" s="70"/>
    </row>
    <row r="91">
      <c r="AA91" s="22"/>
      <c r="AB91" s="23"/>
      <c r="AC91" s="25"/>
      <c r="AD91" s="30"/>
      <c r="AE91" s="26"/>
      <c r="AF91" s="70"/>
    </row>
    <row r="92">
      <c r="AA92" s="22"/>
      <c r="AB92" s="23"/>
      <c r="AC92" s="25"/>
      <c r="AD92" s="28"/>
      <c r="AE92" s="26"/>
      <c r="AF92" s="70"/>
    </row>
    <row r="93">
      <c r="AA93" s="22"/>
      <c r="AB93" s="23"/>
      <c r="AC93" s="25"/>
      <c r="AD93" s="28"/>
      <c r="AE93" s="26"/>
      <c r="AF93" s="70"/>
    </row>
    <row r="94">
      <c r="AA94" s="22"/>
      <c r="AB94" s="23"/>
      <c r="AC94" s="25"/>
      <c r="AD94" s="28"/>
      <c r="AE94" s="26"/>
      <c r="AF94" s="70"/>
    </row>
    <row r="95">
      <c r="AA95" s="22"/>
      <c r="AB95" s="23"/>
      <c r="AC95" s="25"/>
      <c r="AD95" s="28"/>
      <c r="AE95" s="26"/>
      <c r="AF95" s="70"/>
    </row>
    <row r="96">
      <c r="AA96" s="22"/>
      <c r="AB96" s="23"/>
      <c r="AC96" s="25"/>
      <c r="AD96" s="28"/>
      <c r="AE96" s="26"/>
      <c r="AF96" s="70"/>
    </row>
    <row r="97">
      <c r="AA97" s="22"/>
      <c r="AB97" s="23"/>
      <c r="AC97" s="25"/>
      <c r="AD97" s="28"/>
      <c r="AE97" s="26"/>
      <c r="AF97" s="70"/>
    </row>
    <row r="98">
      <c r="AA98" s="22"/>
      <c r="AB98" s="23"/>
      <c r="AC98" s="25"/>
      <c r="AD98" s="28"/>
      <c r="AE98" s="26"/>
      <c r="AF98" s="70"/>
    </row>
    <row r="99">
      <c r="AA99" s="22"/>
      <c r="AB99" s="23"/>
      <c r="AC99" s="25"/>
      <c r="AD99" s="28"/>
      <c r="AE99" s="26"/>
      <c r="AF99" s="70"/>
    </row>
    <row r="100">
      <c r="AA100" s="22"/>
      <c r="AB100" s="23"/>
      <c r="AC100" s="25"/>
      <c r="AD100" s="28"/>
      <c r="AE100" s="26"/>
      <c r="AF100" s="70"/>
    </row>
    <row r="101">
      <c r="AA101" s="22"/>
      <c r="AB101" s="23"/>
      <c r="AC101" s="25"/>
      <c r="AD101" s="28"/>
      <c r="AE101" s="26"/>
      <c r="AF101" s="70"/>
    </row>
    <row r="102">
      <c r="AA102" s="22"/>
      <c r="AB102" s="23"/>
      <c r="AC102" s="25"/>
      <c r="AD102" s="28"/>
      <c r="AE102" s="26"/>
      <c r="AF102" s="70"/>
    </row>
    <row r="103">
      <c r="AA103" s="22"/>
      <c r="AB103" s="23"/>
      <c r="AC103" s="25"/>
      <c r="AD103" s="28"/>
      <c r="AE103" s="26"/>
      <c r="AF103" s="70"/>
    </row>
    <row r="104">
      <c r="AA104" s="22"/>
      <c r="AB104" s="23"/>
      <c r="AC104" s="25"/>
      <c r="AD104" s="28"/>
      <c r="AE104" s="26"/>
      <c r="AF104" s="70"/>
    </row>
    <row r="105">
      <c r="AA105" s="22"/>
      <c r="AB105" s="23"/>
      <c r="AC105" s="25"/>
      <c r="AD105" s="28"/>
      <c r="AE105" s="26"/>
      <c r="AF105" s="70"/>
    </row>
    <row r="106">
      <c r="AA106" s="22"/>
      <c r="AB106" s="23"/>
      <c r="AC106" s="25"/>
      <c r="AD106" s="28"/>
      <c r="AE106" s="26"/>
      <c r="AF106" s="70"/>
    </row>
    <row r="107">
      <c r="AA107" s="22"/>
      <c r="AB107" s="23"/>
      <c r="AC107" s="25"/>
      <c r="AD107" s="28"/>
      <c r="AE107" s="26"/>
      <c r="AF107" s="70"/>
    </row>
    <row r="108">
      <c r="AA108" s="22"/>
      <c r="AB108" s="23"/>
      <c r="AC108" s="25"/>
      <c r="AD108" s="31"/>
      <c r="AE108" s="68"/>
      <c r="AF108" s="71"/>
    </row>
    <row r="109">
      <c r="AA109" s="22"/>
      <c r="AB109" s="23"/>
      <c r="AC109" s="25"/>
      <c r="AD109" s="31"/>
      <c r="AE109" s="68"/>
      <c r="AF109" s="71"/>
    </row>
    <row r="110">
      <c r="AA110" s="22"/>
      <c r="AB110" s="23"/>
      <c r="AC110" s="25"/>
      <c r="AD110" s="31"/>
      <c r="AE110" s="68"/>
      <c r="AF110" s="71"/>
    </row>
    <row r="111">
      <c r="AA111" s="22"/>
      <c r="AB111" s="23"/>
      <c r="AC111" s="25"/>
      <c r="AD111" s="31"/>
      <c r="AE111" s="68"/>
      <c r="AF111" s="71"/>
    </row>
    <row r="112">
      <c r="AA112" s="22"/>
      <c r="AB112" s="23"/>
      <c r="AC112" s="25"/>
      <c r="AD112" s="31"/>
      <c r="AE112" s="68"/>
      <c r="AF112" s="71"/>
    </row>
    <row r="113">
      <c r="AA113" s="22"/>
      <c r="AB113" s="23"/>
      <c r="AC113" s="25"/>
      <c r="AD113" s="31"/>
      <c r="AE113" s="68"/>
      <c r="AF113" s="71"/>
    </row>
    <row r="114">
      <c r="AA114" s="22"/>
      <c r="AB114" s="23"/>
      <c r="AC114" s="25"/>
      <c r="AD114" s="31"/>
      <c r="AE114" s="68"/>
      <c r="AF114" s="71"/>
    </row>
    <row r="115">
      <c r="AA115" s="22"/>
      <c r="AB115" s="23"/>
      <c r="AC115" s="25"/>
      <c r="AD115" s="31"/>
      <c r="AE115" s="68"/>
      <c r="AF115" s="71"/>
    </row>
    <row r="116">
      <c r="AA116" s="22"/>
      <c r="AB116" s="23"/>
      <c r="AC116" s="25"/>
      <c r="AD116" s="31"/>
      <c r="AE116" s="68"/>
      <c r="AF116" s="71"/>
    </row>
    <row r="117">
      <c r="AA117" s="22"/>
      <c r="AB117" s="23"/>
      <c r="AC117" s="25"/>
      <c r="AD117" s="31"/>
      <c r="AE117" s="68"/>
      <c r="AF117" s="71"/>
    </row>
    <row r="118">
      <c r="AA118" s="22"/>
      <c r="AB118" s="23"/>
      <c r="AC118" s="25"/>
      <c r="AD118" s="31"/>
      <c r="AE118" s="68"/>
      <c r="AF118" s="71"/>
    </row>
    <row r="119">
      <c r="AA119" s="22"/>
      <c r="AB119" s="23"/>
      <c r="AC119" s="25"/>
      <c r="AD119" s="31"/>
      <c r="AE119" s="68"/>
      <c r="AF119" s="71"/>
    </row>
    <row r="120">
      <c r="AA120" s="22"/>
      <c r="AB120" s="23"/>
      <c r="AC120" s="25"/>
      <c r="AD120" s="31"/>
      <c r="AE120" s="68"/>
      <c r="AF120" s="71"/>
    </row>
    <row r="121">
      <c r="AA121" s="22"/>
      <c r="AB121" s="23"/>
      <c r="AC121" s="25"/>
      <c r="AD121" s="31"/>
      <c r="AE121" s="68"/>
      <c r="AF121" s="71"/>
    </row>
    <row r="122">
      <c r="AA122" s="22"/>
      <c r="AB122" s="23"/>
      <c r="AC122" s="25"/>
      <c r="AD122" s="31"/>
      <c r="AE122" s="68"/>
      <c r="AF122" s="71"/>
    </row>
    <row r="123">
      <c r="AA123" s="22"/>
      <c r="AB123" s="23"/>
      <c r="AC123" s="25"/>
      <c r="AD123" s="31"/>
      <c r="AE123" s="68"/>
      <c r="AF123" s="71"/>
    </row>
    <row r="124">
      <c r="AA124" s="22"/>
      <c r="AB124" s="23"/>
      <c r="AC124" s="25"/>
      <c r="AD124" s="31"/>
      <c r="AE124" s="68"/>
      <c r="AF124" s="71"/>
    </row>
    <row r="125">
      <c r="AA125" s="15"/>
      <c r="AB125" s="15"/>
      <c r="AC125" s="15"/>
      <c r="AD125" s="15"/>
      <c r="AE125" s="69"/>
      <c r="AF125" s="69"/>
    </row>
    <row r="126">
      <c r="AA126" s="15"/>
      <c r="AB126" s="15"/>
      <c r="AC126" s="15"/>
      <c r="AD126" s="15"/>
      <c r="AE126" s="69"/>
      <c r="AF126" s="69"/>
    </row>
    <row r="127">
      <c r="AA127" s="15"/>
      <c r="AB127" s="15"/>
      <c r="AC127" s="15"/>
      <c r="AD127" s="15"/>
      <c r="AE127" s="69"/>
      <c r="AF127" s="69"/>
    </row>
    <row r="128">
      <c r="AA128" s="15"/>
      <c r="AB128" s="15"/>
      <c r="AC128" s="15"/>
      <c r="AD128" s="15"/>
      <c r="AE128" s="69"/>
      <c r="AF128" s="69"/>
    </row>
    <row r="129">
      <c r="AA129" s="15"/>
      <c r="AB129" s="15"/>
      <c r="AC129" s="15"/>
      <c r="AD129" s="15"/>
      <c r="AE129" s="69"/>
      <c r="AF129" s="69"/>
    </row>
    <row r="130">
      <c r="AA130" s="15"/>
      <c r="AB130" s="15"/>
      <c r="AC130" s="15"/>
      <c r="AD130" s="15"/>
      <c r="AE130" s="69"/>
      <c r="AF130" s="69"/>
    </row>
    <row r="131">
      <c r="AA131" s="15"/>
      <c r="AB131" s="15"/>
      <c r="AC131" s="15"/>
      <c r="AD131" s="15"/>
      <c r="AE131" s="69"/>
      <c r="AF131" s="69"/>
    </row>
    <row r="132">
      <c r="AA132" s="15"/>
      <c r="AB132" s="15"/>
      <c r="AC132" s="15"/>
      <c r="AD132" s="15"/>
      <c r="AE132" s="69"/>
      <c r="AF132" s="69"/>
    </row>
    <row r="133">
      <c r="AA133" s="15"/>
      <c r="AB133" s="15"/>
      <c r="AC133" s="15"/>
      <c r="AD133" s="15"/>
      <c r="AE133" s="69"/>
      <c r="AF133" s="69"/>
    </row>
    <row r="134">
      <c r="AA134" s="15"/>
      <c r="AB134" s="15"/>
      <c r="AC134" s="15"/>
      <c r="AD134" s="15"/>
      <c r="AE134" s="69"/>
      <c r="AF134" s="69"/>
    </row>
    <row r="135">
      <c r="AA135" s="15"/>
      <c r="AB135" s="15"/>
      <c r="AC135" s="15"/>
      <c r="AD135" s="15"/>
      <c r="AE135" s="69"/>
      <c r="AF135" s="69"/>
    </row>
    <row r="136">
      <c r="AA136" s="15"/>
      <c r="AB136" s="15"/>
      <c r="AC136" s="15"/>
      <c r="AD136" s="15"/>
      <c r="AE136" s="69"/>
      <c r="AF136" s="69"/>
    </row>
    <row r="137">
      <c r="AA137" s="15"/>
      <c r="AB137" s="15"/>
      <c r="AC137" s="15"/>
      <c r="AD137" s="15"/>
      <c r="AE137" s="69"/>
      <c r="AF137" s="69"/>
    </row>
    <row r="138">
      <c r="AA138" s="15"/>
      <c r="AB138" s="15"/>
      <c r="AC138" s="15"/>
      <c r="AD138" s="15"/>
      <c r="AE138" s="69"/>
      <c r="AF138" s="69"/>
    </row>
    <row r="139">
      <c r="AA139" s="15"/>
      <c r="AB139" s="15"/>
      <c r="AC139" s="15"/>
      <c r="AD139" s="15"/>
      <c r="AE139" s="69"/>
      <c r="AF139" s="69"/>
    </row>
    <row r="140">
      <c r="AA140" s="15"/>
      <c r="AB140" s="15"/>
      <c r="AC140" s="15"/>
      <c r="AD140" s="15"/>
      <c r="AE140" s="69"/>
      <c r="AF140" s="69"/>
    </row>
    <row r="141">
      <c r="AA141" s="15"/>
      <c r="AB141" s="15"/>
      <c r="AC141" s="15"/>
      <c r="AD141" s="15"/>
      <c r="AE141" s="69"/>
      <c r="AF141" s="69"/>
    </row>
    <row r="142">
      <c r="AA142" s="15"/>
      <c r="AB142" s="15"/>
      <c r="AC142" s="15"/>
      <c r="AD142" s="15"/>
      <c r="AE142" s="69"/>
      <c r="AF142" s="69"/>
    </row>
    <row r="143">
      <c r="AA143" s="15"/>
      <c r="AB143" s="15"/>
      <c r="AC143" s="15"/>
      <c r="AD143" s="15"/>
      <c r="AE143" s="69"/>
      <c r="AF143" s="69"/>
    </row>
    <row r="144">
      <c r="AA144" s="15"/>
      <c r="AB144" s="15"/>
      <c r="AC144" s="15"/>
      <c r="AD144" s="15"/>
      <c r="AE144" s="69"/>
      <c r="AF144" s="69"/>
    </row>
    <row r="145">
      <c r="AA145" s="15"/>
      <c r="AB145" s="15"/>
      <c r="AC145" s="15"/>
      <c r="AD145" s="15"/>
      <c r="AE145" s="69"/>
      <c r="AF145" s="69"/>
    </row>
    <row r="146">
      <c r="AA146" s="15"/>
      <c r="AB146" s="15"/>
      <c r="AC146" s="15"/>
      <c r="AD146" s="15"/>
      <c r="AE146" s="69"/>
      <c r="AF146" s="69"/>
    </row>
    <row r="147">
      <c r="AA147" s="15"/>
      <c r="AB147" s="15"/>
      <c r="AC147" s="15"/>
      <c r="AD147" s="15"/>
      <c r="AE147" s="69"/>
      <c r="AF147" s="69"/>
    </row>
    <row r="148">
      <c r="AA148" s="15"/>
      <c r="AB148" s="15"/>
      <c r="AC148" s="15"/>
      <c r="AD148" s="15"/>
      <c r="AE148" s="69"/>
      <c r="AF148" s="69"/>
    </row>
    <row r="149">
      <c r="AA149" s="15"/>
      <c r="AB149" s="15"/>
      <c r="AC149" s="15"/>
      <c r="AD149" s="15"/>
      <c r="AE149" s="69"/>
      <c r="AF149" s="69"/>
    </row>
    <row r="150">
      <c r="AA150" s="15"/>
      <c r="AB150" s="15"/>
      <c r="AC150" s="15"/>
      <c r="AD150" s="15"/>
      <c r="AE150" s="69"/>
      <c r="AF150" s="69"/>
    </row>
    <row r="151">
      <c r="AA151" s="15"/>
      <c r="AB151" s="15"/>
      <c r="AC151" s="15"/>
      <c r="AD151" s="15"/>
      <c r="AE151" s="69"/>
      <c r="AF151" s="69"/>
    </row>
  </sheetData>
  <mergeCells>
    <mergeCell ref="A1:C1"/>
    <mergeCell ref="D8:F8"/>
    <mergeCell ref="G8:H8"/>
    <mergeCell ref="C8:C9"/>
    <mergeCell ref="I8:M8"/>
    <mergeCell ref="C44:M44"/>
  </mergeCells>
  <pageMargins left="0.7" right="0.7" top="0.75" bottom="0.75" header="0.3" footer="0.3"/>
  <pageSetup paperSize="9" scale="54" fitToHeight="0" orientation="portrait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A1:BD294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2.42578125" customWidth="1"/>
    <col min="4" max="4" width="12.42578125" customWidth="1"/>
    <col min="5" max="5" width="12.28515625" customWidth="1"/>
    <col min="6" max="6" width="12.28515625" customWidth="1"/>
    <col min="7" max="7" width="12.28515625" customWidth="1"/>
    <col min="8" max="8" width="12.28515625" customWidth="1" style="62"/>
    <col min="9" max="9" width="12.42578125" customWidth="1"/>
    <col min="10" max="10" width="12.28515625" customWidth="1"/>
    <col min="11" max="11" width="12.28515625" customWidth="1" style="62"/>
    <col min="12" max="12" width="12.28515625" customWidth="1"/>
    <col min="13" max="13" width="12.28515625" customWidth="1" style="62"/>
  </cols>
  <sheetData>
    <row r="1" ht="58.5" customHeight="1">
      <c r="A1" s="300"/>
      <c r="B1" s="300"/>
      <c r="C1" s="300"/>
      <c r="D1" s="16" t="s">
        <v>38</v>
      </c>
    </row>
    <row r="2" ht="9.75" customHeight="1"/>
    <row r="3" ht="11.25" customHeight="1"/>
    <row r="4" ht="18.75">
      <c r="B4" s="13" t="s">
        <v>105</v>
      </c>
    </row>
    <row r="6" ht="15.75">
      <c r="C6" s="14" t="s">
        <v>136</v>
      </c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</row>
    <row r="7"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</row>
    <row r="8" ht="39.75" customHeight="1">
      <c r="C8" s="310" t="s">
        <v>137</v>
      </c>
      <c r="D8" s="309" t="s">
        <v>108</v>
      </c>
      <c r="E8" s="309"/>
      <c r="F8" s="387"/>
      <c r="G8" s="309" t="s">
        <v>109</v>
      </c>
      <c r="H8" s="387"/>
      <c r="I8" s="311" t="s">
        <v>110</v>
      </c>
      <c r="J8" s="311"/>
      <c r="K8" s="311"/>
      <c r="L8" s="311"/>
      <c r="M8" s="311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</row>
    <row r="9" ht="36.75" customHeight="1">
      <c r="C9" s="310"/>
      <c r="D9" s="58" t="s">
        <v>111</v>
      </c>
      <c r="E9" s="59" t="s">
        <v>112</v>
      </c>
      <c r="F9" s="388" t="s">
        <v>113</v>
      </c>
      <c r="G9" s="56" t="s">
        <v>114</v>
      </c>
      <c r="H9" s="393" t="s">
        <v>115</v>
      </c>
      <c r="I9" s="60" t="s">
        <v>116</v>
      </c>
      <c r="J9" s="61" t="s">
        <v>117</v>
      </c>
      <c r="K9" s="397" t="s">
        <v>138</v>
      </c>
      <c r="L9" s="56" t="s">
        <v>119</v>
      </c>
      <c r="M9" s="57" t="s">
        <v>139</v>
      </c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</row>
    <row r="10" ht="15" customHeight="1">
      <c r="C10" s="382" t="s">
        <v>85</v>
      </c>
      <c r="D10" s="381">
        <v>2825.5196992575</v>
      </c>
      <c r="E10" s="381">
        <v>2900.8292900925</v>
      </c>
      <c r="F10" s="389">
        <v>1651.2721134725</v>
      </c>
      <c r="G10" s="381">
        <v>2611.8299361525</v>
      </c>
      <c r="H10" s="394">
        <v>-0.36777196301494369</v>
      </c>
      <c r="I10" s="381">
        <v>13100.773975095</v>
      </c>
      <c r="J10" s="381">
        <v>14659.3087735875</v>
      </c>
      <c r="K10" s="394">
        <v>-0.10631707282819498</v>
      </c>
      <c r="L10" s="381">
        <v>15117.5672328925</v>
      </c>
      <c r="M10" s="384">
        <v>-0.030312976436309834</v>
      </c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</row>
    <row r="11">
      <c r="C11" s="383" t="s">
        <v>140</v>
      </c>
      <c r="D11" s="376">
        <v>1994.063501325</v>
      </c>
      <c r="E11" s="376">
        <v>1567.66471824</v>
      </c>
      <c r="F11" s="390">
        <v>2005.4795051925</v>
      </c>
      <c r="G11" s="376">
        <v>1645.2046991625</v>
      </c>
      <c r="H11" s="395">
        <v>0.2189847902898647</v>
      </c>
      <c r="I11" s="376">
        <v>8689.249834765</v>
      </c>
      <c r="J11" s="376">
        <v>6573.9044762975</v>
      </c>
      <c r="K11" s="395">
        <v>0.321779144509092</v>
      </c>
      <c r="L11" s="376">
        <v>5541.8829084075</v>
      </c>
      <c r="M11" s="385">
        <v>0.1862221892715086</v>
      </c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</row>
    <row r="12">
      <c r="C12" s="383" t="s">
        <v>141</v>
      </c>
      <c r="D12" s="376">
        <v>58.362846</v>
      </c>
      <c r="E12" s="376">
        <v>56.28394275</v>
      </c>
      <c r="F12" s="390">
        <v>62.8472405</v>
      </c>
      <c r="G12" s="376">
        <v>62.75949</v>
      </c>
      <c r="H12" s="395">
        <v>0.0013982028853325608</v>
      </c>
      <c r="I12" s="376">
        <v>292.68943375</v>
      </c>
      <c r="J12" s="376">
        <v>227.83920125</v>
      </c>
      <c r="K12" s="395">
        <v>0.28463158290676283</v>
      </c>
      <c r="L12" s="376">
        <v>269.1960605575</v>
      </c>
      <c r="M12" s="385">
        <v>-0.1536309975036437</v>
      </c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</row>
    <row r="13">
      <c r="C13" s="383" t="s">
        <v>142</v>
      </c>
      <c r="D13" s="376">
        <v>22.26071425</v>
      </c>
      <c r="E13" s="376">
        <v>13.9690025</v>
      </c>
      <c r="F13" s="390">
        <v>33.322661</v>
      </c>
      <c r="G13" s="376">
        <v>9.70576701</v>
      </c>
      <c r="H13" s="395">
        <v>2.43328466113674</v>
      </c>
      <c r="I13" s="376">
        <v>88.791737175</v>
      </c>
      <c r="J13" s="376">
        <v>39.6636422475</v>
      </c>
      <c r="K13" s="395">
        <v>1.2386178410177786</v>
      </c>
      <c r="L13" s="376">
        <v>49.3202158</v>
      </c>
      <c r="M13" s="385">
        <v>-0.19579341646960111</v>
      </c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</row>
    <row r="14">
      <c r="C14" s="383" t="s">
        <v>143</v>
      </c>
      <c r="D14" s="376">
        <v>0</v>
      </c>
      <c r="E14" s="376">
        <v>0</v>
      </c>
      <c r="F14" s="390">
        <v>0</v>
      </c>
      <c r="G14" s="376">
        <v>0</v>
      </c>
      <c r="H14" s="395"/>
      <c r="I14" s="376">
        <v>0</v>
      </c>
      <c r="J14" s="376">
        <v>0</v>
      </c>
      <c r="K14" s="395"/>
      <c r="L14" s="376">
        <v>0</v>
      </c>
      <c r="M14" s="385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</row>
    <row r="15">
      <c r="C15" s="383" t="s">
        <v>144</v>
      </c>
      <c r="D15" s="376">
        <v>0</v>
      </c>
      <c r="E15" s="376">
        <v>0</v>
      </c>
      <c r="F15" s="390">
        <v>0</v>
      </c>
      <c r="G15" s="376">
        <v>0</v>
      </c>
      <c r="H15" s="395"/>
      <c r="I15" s="376">
        <v>0</v>
      </c>
      <c r="J15" s="376">
        <v>6.0839352225</v>
      </c>
      <c r="K15" s="395">
        <v>-1</v>
      </c>
      <c r="L15" s="376">
        <v>12.7787674825</v>
      </c>
      <c r="M15" s="385">
        <v>-0.52390281528858706</v>
      </c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</row>
    <row r="16">
      <c r="C16" s="383" t="s">
        <v>145</v>
      </c>
      <c r="D16" s="376">
        <v>4.45204912</v>
      </c>
      <c r="E16" s="376">
        <v>9.472716715</v>
      </c>
      <c r="F16" s="390">
        <v>20.78661184</v>
      </c>
      <c r="G16" s="376">
        <v>0.9772444975</v>
      </c>
      <c r="H16" s="395">
        <v>20.270635847197493</v>
      </c>
      <c r="I16" s="376">
        <v>42.1100603225</v>
      </c>
      <c r="J16" s="376">
        <v>7.81397805</v>
      </c>
      <c r="K16" s="395">
        <v>4.3890681613189333</v>
      </c>
      <c r="L16" s="376">
        <v>6.8746924225</v>
      </c>
      <c r="M16" s="385">
        <v>0.13662947660404948</v>
      </c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</row>
    <row r="17">
      <c r="C17" s="383" t="s">
        <v>146</v>
      </c>
      <c r="D17" s="376">
        <v>1.341466315</v>
      </c>
      <c r="E17" s="376">
        <v>0</v>
      </c>
      <c r="F17" s="390">
        <v>2.160896975</v>
      </c>
      <c r="G17" s="376">
        <v>0.93733994</v>
      </c>
      <c r="H17" s="395">
        <v>1.3053503673384492</v>
      </c>
      <c r="I17" s="376">
        <v>4.1587273125</v>
      </c>
      <c r="J17" s="376">
        <v>6.1898244675</v>
      </c>
      <c r="K17" s="395">
        <v>-0.32813485514240071</v>
      </c>
      <c r="L17" s="376">
        <v>3.51949043</v>
      </c>
      <c r="M17" s="385">
        <v>0.75872746086711207</v>
      </c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</row>
    <row r="18">
      <c r="C18" s="383" t="s">
        <v>146</v>
      </c>
      <c r="D18" s="376">
        <v>0</v>
      </c>
      <c r="E18" s="376">
        <v>0</v>
      </c>
      <c r="F18" s="390">
        <v>0</v>
      </c>
      <c r="G18" s="376">
        <v>0</v>
      </c>
      <c r="H18" s="395"/>
      <c r="I18" s="376">
        <v>0</v>
      </c>
      <c r="J18" s="376">
        <v>0</v>
      </c>
      <c r="K18" s="395"/>
      <c r="L18" s="376">
        <v>0</v>
      </c>
      <c r="M18" s="385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</row>
    <row r="19">
      <c r="C19" s="383" t="s">
        <v>146</v>
      </c>
      <c r="D19" s="376">
        <v>0</v>
      </c>
      <c r="E19" s="376">
        <v>0</v>
      </c>
      <c r="F19" s="390">
        <v>0</v>
      </c>
      <c r="G19" s="376">
        <v>0</v>
      </c>
      <c r="H19" s="395"/>
      <c r="I19" s="376">
        <v>0</v>
      </c>
      <c r="J19" s="376">
        <v>0</v>
      </c>
      <c r="K19" s="395"/>
      <c r="L19" s="376">
        <v>0</v>
      </c>
      <c r="M19" s="385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</row>
    <row r="20">
      <c r="C20" s="383" t="s">
        <v>147</v>
      </c>
      <c r="D20" s="376">
        <v>15.383113595</v>
      </c>
      <c r="E20" s="376">
        <v>16.5807669875</v>
      </c>
      <c r="F20" s="390">
        <v>14.5155252175</v>
      </c>
      <c r="G20" s="376">
        <v>19.6019336425</v>
      </c>
      <c r="H20" s="395">
        <v>-0.25948503437292975</v>
      </c>
      <c r="I20" s="376">
        <v>75.7951923775</v>
      </c>
      <c r="J20" s="376">
        <v>80.7970381775</v>
      </c>
      <c r="K20" s="395">
        <v>-0.061906301429164166</v>
      </c>
      <c r="L20" s="376">
        <v>84.65486937</v>
      </c>
      <c r="M20" s="385">
        <v>-0.045571285163037989</v>
      </c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</row>
    <row r="21">
      <c r="C21" s="383" t="s">
        <v>148</v>
      </c>
      <c r="D21" s="376">
        <v>6.09441025</v>
      </c>
      <c r="E21" s="376">
        <v>1.378944025</v>
      </c>
      <c r="F21" s="390">
        <v>0</v>
      </c>
      <c r="G21" s="376">
        <v>4.91069995</v>
      </c>
      <c r="H21" s="395">
        <v>-1</v>
      </c>
      <c r="I21" s="376">
        <v>20.5290872</v>
      </c>
      <c r="J21" s="376">
        <v>30.0359434</v>
      </c>
      <c r="K21" s="395">
        <v>-0.3165159846452501</v>
      </c>
      <c r="L21" s="376">
        <v>35.3643496575</v>
      </c>
      <c r="M21" s="385">
        <v>-0.15067168798818736</v>
      </c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</row>
    <row r="22">
      <c r="C22" s="383" t="s">
        <v>123</v>
      </c>
      <c r="D22" s="376">
        <v>59.043847055</v>
      </c>
      <c r="E22" s="376">
        <v>63.800806415</v>
      </c>
      <c r="F22" s="390">
        <v>40.9311543825</v>
      </c>
      <c r="G22" s="376">
        <v>62.2129733725</v>
      </c>
      <c r="H22" s="395">
        <v>-0.342080081313188</v>
      </c>
      <c r="I22" s="376">
        <v>290.83801823</v>
      </c>
      <c r="J22" s="376">
        <v>324.8144207875</v>
      </c>
      <c r="K22" s="395">
        <v>-0.1046025064870135</v>
      </c>
      <c r="L22" s="376">
        <v>319.970878475</v>
      </c>
      <c r="M22" s="385">
        <v>0.01513744730640678</v>
      </c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</row>
    <row r="23">
      <c r="C23" s="383" t="s">
        <v>149</v>
      </c>
      <c r="D23" s="376">
        <v>116.4148622475</v>
      </c>
      <c r="E23" s="376">
        <v>195.974762865</v>
      </c>
      <c r="F23" s="390">
        <v>187.831785435</v>
      </c>
      <c r="G23" s="376">
        <v>171.76328389</v>
      </c>
      <c r="H23" s="395">
        <v>0.093550269772965752</v>
      </c>
      <c r="I23" s="376">
        <v>753.54011769</v>
      </c>
      <c r="J23" s="376">
        <v>767.46051931</v>
      </c>
      <c r="K23" s="395">
        <v>-0.018138264144864941</v>
      </c>
      <c r="L23" s="376">
        <v>729.6173282225</v>
      </c>
      <c r="M23" s="385">
        <v>0.051867176975763318</v>
      </c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</row>
    <row r="24">
      <c r="C24" s="377" t="s">
        <v>150</v>
      </c>
      <c r="D24" s="378">
        <v>5105.78152884</v>
      </c>
      <c r="E24" s="378">
        <v>4829.0566606975</v>
      </c>
      <c r="F24" s="391">
        <v>4020.5685675975</v>
      </c>
      <c r="G24" s="378">
        <v>4594.9549443675</v>
      </c>
      <c r="H24" s="396">
        <v>-0.12500370160845284</v>
      </c>
      <c r="I24" s="378">
        <v>23372.5197357875</v>
      </c>
      <c r="J24" s="378">
        <v>22749.7544668275</v>
      </c>
      <c r="K24" s="396">
        <v>0.0273745929815675</v>
      </c>
      <c r="L24" s="378">
        <v>22186.732238935</v>
      </c>
      <c r="M24" s="380">
        <v>0.025376527819832111</v>
      </c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</row>
    <row r="25">
      <c r="C25" s="383"/>
      <c r="D25" s="375"/>
      <c r="E25" s="375"/>
      <c r="F25" s="392"/>
      <c r="G25" s="375"/>
      <c r="H25" s="392"/>
      <c r="I25" s="375"/>
      <c r="J25" s="375"/>
      <c r="K25" s="392"/>
      <c r="L25" s="375"/>
      <c r="M25" s="386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</row>
    <row r="26">
      <c r="C26" s="383" t="s">
        <v>126</v>
      </c>
      <c r="D26" s="376">
        <v>0</v>
      </c>
      <c r="E26" s="376">
        <v>0.65930676</v>
      </c>
      <c r="F26" s="390">
        <v>1.437382</v>
      </c>
      <c r="G26" s="376">
        <v>9.7372669</v>
      </c>
      <c r="H26" s="395">
        <v>-0.85238342393593014</v>
      </c>
      <c r="I26" s="376">
        <v>2.09668876</v>
      </c>
      <c r="J26" s="376">
        <v>14.3434555</v>
      </c>
      <c r="K26" s="395">
        <v>-0.85382261896374978</v>
      </c>
      <c r="L26" s="376">
        <v>20.97854293</v>
      </c>
      <c r="M26" s="385">
        <v>-0.31627970789675808</v>
      </c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</row>
    <row r="27">
      <c r="C27" s="383" t="s">
        <v>127</v>
      </c>
      <c r="D27" s="376">
        <v>0</v>
      </c>
      <c r="E27" s="376">
        <v>0</v>
      </c>
      <c r="F27" s="390">
        <v>0</v>
      </c>
      <c r="G27" s="376">
        <v>3.06E-06</v>
      </c>
      <c r="H27" s="395">
        <v>-1</v>
      </c>
      <c r="I27" s="376">
        <v>0.254427</v>
      </c>
      <c r="J27" s="376">
        <v>3.06E-06</v>
      </c>
      <c r="K27" s="395">
        <v>83145.078431372545</v>
      </c>
      <c r="L27" s="376">
        <v>5.288E-05</v>
      </c>
      <c r="M27" s="385">
        <v>-0.94213313161875956</v>
      </c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</row>
    <row r="28">
      <c r="C28" s="383"/>
      <c r="D28" s="375"/>
      <c r="E28" s="375"/>
      <c r="F28" s="392"/>
      <c r="G28" s="375"/>
      <c r="H28" s="392"/>
      <c r="I28" s="375"/>
      <c r="J28" s="375"/>
      <c r="K28" s="392"/>
      <c r="L28" s="375"/>
      <c r="M28" s="386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</row>
    <row r="29">
      <c r="C29" s="377" t="s">
        <v>128</v>
      </c>
      <c r="D29" s="378">
        <v>0</v>
      </c>
      <c r="E29" s="378">
        <v>-0.65930676</v>
      </c>
      <c r="F29" s="391">
        <v>-1.437382</v>
      </c>
      <c r="G29" s="378">
        <v>-9.73726384</v>
      </c>
      <c r="H29" s="396">
        <v>-0.85238337754643811</v>
      </c>
      <c r="I29" s="378">
        <v>-1.84226176</v>
      </c>
      <c r="J29" s="378">
        <v>-14.34345244</v>
      </c>
      <c r="K29" s="396">
        <v>-0.87156078582152008</v>
      </c>
      <c r="L29" s="378">
        <v>-20.97849005</v>
      </c>
      <c r="M29" s="380">
        <v>-0.31627813032234892</v>
      </c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</row>
    <row r="30">
      <c r="C30" s="369" t="s">
        <v>151</v>
      </c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</row>
    <row r="31"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</row>
    <row r="32"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</row>
    <row r="33"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</row>
    <row r="34"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</row>
    <row r="35"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</row>
    <row r="36"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</row>
    <row r="37"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</row>
    <row r="38"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</row>
    <row r="39"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</row>
    <row r="40"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22"/>
      <c r="AB40" s="64" t="s">
        <v>152</v>
      </c>
      <c r="AC40" s="65"/>
      <c r="AD40" s="65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</row>
    <row r="41"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22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</row>
    <row r="42"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22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</row>
    <row r="43"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22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</row>
    <row r="44"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</row>
    <row r="45"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</row>
    <row r="46"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</row>
    <row r="47"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</row>
    <row r="48"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</row>
    <row r="49"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</row>
    <row r="50"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</row>
    <row r="51"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</row>
    <row r="52"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</row>
    <row r="53"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</row>
    <row r="54"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</row>
    <row r="55"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</row>
    <row r="56"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</row>
    <row r="57"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</row>
    <row r="58"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</row>
    <row r="59"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</row>
    <row r="60"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</row>
    <row r="61"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</row>
    <row r="62"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</row>
    <row r="63"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</row>
    <row r="64">
      <c r="C64" s="398" t="s">
        <v>153</v>
      </c>
      <c r="D64" s="357"/>
      <c r="E64" s="357"/>
      <c r="F64" s="357"/>
      <c r="G64" s="357"/>
      <c r="H64" s="358"/>
      <c r="I64" s="357"/>
      <c r="J64" s="357"/>
      <c r="K64" s="358"/>
      <c r="L64" s="357"/>
      <c r="M64" s="358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</row>
    <row r="65"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</row>
    <row r="66"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</row>
    <row r="67"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</row>
    <row r="68"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</row>
    <row r="69"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</row>
    <row r="70"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</row>
    <row r="71"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</row>
    <row r="72"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</row>
    <row r="73"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</row>
    <row r="74"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</row>
    <row r="75"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</row>
    <row r="76"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</row>
    <row r="77"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</row>
    <row r="78"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</row>
    <row r="79"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</row>
    <row r="80"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</row>
    <row r="81"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</row>
    <row r="82"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</row>
    <row r="83"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</row>
    <row r="84"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</row>
    <row r="85"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</row>
    <row r="86"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</row>
    <row r="87"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</row>
    <row r="88"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</row>
    <row r="89"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</row>
    <row r="90"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</row>
    <row r="91"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</row>
    <row r="92"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</row>
    <row r="93"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</row>
    <row r="94"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</row>
    <row r="95"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</row>
    <row r="96"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</row>
    <row r="97"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</row>
    <row r="98"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</row>
    <row r="99"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</row>
    <row r="100"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</row>
    <row r="101"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</row>
    <row r="102"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</row>
    <row r="103"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</row>
    <row r="104"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</row>
    <row r="105"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</row>
    <row r="106"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</row>
    <row r="107"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</row>
    <row r="108"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</row>
    <row r="109"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</row>
    <row r="110"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</row>
    <row r="111"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</row>
    <row r="112"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</row>
    <row r="113"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</row>
    <row r="114"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</row>
    <row r="115"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</row>
    <row r="116"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</row>
    <row r="117"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</row>
    <row r="118"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</row>
    <row r="119"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</row>
    <row r="120"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</row>
    <row r="121"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</row>
    <row r="122"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</row>
    <row r="123"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</row>
    <row r="124"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</row>
    <row r="125"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</row>
    <row r="126"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</row>
    <row r="127"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</row>
    <row r="128"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</row>
    <row r="129"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</row>
    <row r="130"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</row>
    <row r="131"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</row>
    <row r="132"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</row>
    <row r="133"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</row>
    <row r="134"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</row>
    <row r="135"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</row>
    <row r="136"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</row>
    <row r="137"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</row>
    <row r="138"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</row>
    <row r="139"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</row>
    <row r="140"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</row>
    <row r="141"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</row>
    <row r="142"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</row>
    <row r="143"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</row>
    <row r="144"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</row>
    <row r="145"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</row>
    <row r="146"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</row>
    <row r="147"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</row>
    <row r="148"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</row>
    <row r="149"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</row>
    <row r="150"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</row>
    <row r="151"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</row>
    <row r="152"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</row>
    <row r="153"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</row>
    <row r="154"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</row>
    <row r="155"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</row>
    <row r="156"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</row>
    <row r="157"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</row>
    <row r="158"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</row>
    <row r="159"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</row>
    <row r="160"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</row>
    <row r="161"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</row>
    <row r="162"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</row>
    <row r="163"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</row>
    <row r="164"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</row>
    <row r="165"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</row>
    <row r="166"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</row>
    <row r="167"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</row>
    <row r="168"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</row>
    <row r="169"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</row>
    <row r="170"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</row>
    <row r="171"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</row>
    <row r="172"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</row>
    <row r="173"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</row>
    <row r="174"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</row>
    <row r="175"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</row>
    <row r="176"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</row>
    <row r="177"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</row>
    <row r="178"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</row>
    <row r="179"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</row>
    <row r="180"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</row>
    <row r="181"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</row>
    <row r="182"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</row>
    <row r="183"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</row>
    <row r="184"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</row>
    <row r="185"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</row>
    <row r="186"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</row>
    <row r="187"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</row>
    <row r="188"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</row>
    <row r="189"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</row>
    <row r="190"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</row>
    <row r="191"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</row>
    <row r="192"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</row>
    <row r="193"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</row>
    <row r="194"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</row>
    <row r="195"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</row>
    <row r="196"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</row>
    <row r="197"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</row>
    <row r="198"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</row>
    <row r="199"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</row>
    <row r="200"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</row>
    <row r="201"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</row>
    <row r="202"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</row>
    <row r="203"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</row>
    <row r="204"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</row>
    <row r="205"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</row>
    <row r="206"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</row>
    <row r="207"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</row>
    <row r="208"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</row>
    <row r="209"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</row>
    <row r="210"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</row>
    <row r="211"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</row>
    <row r="212"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</row>
    <row r="213"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</row>
    <row r="214"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</row>
    <row r="215"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</row>
    <row r="216"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</row>
    <row r="217"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</row>
    <row r="218"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</row>
    <row r="219"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</row>
    <row r="220"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</row>
    <row r="221"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</row>
    <row r="222"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</row>
    <row r="223"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</row>
    <row r="224"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</row>
    <row r="225"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</row>
    <row r="226"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</row>
    <row r="227"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</row>
    <row r="228"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</row>
    <row r="229"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</row>
    <row r="230"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</row>
    <row r="231"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</row>
    <row r="232"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</row>
    <row r="233"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</row>
    <row r="234"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</row>
    <row r="235"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</row>
    <row r="236"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</row>
    <row r="237"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</row>
    <row r="238"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</row>
    <row r="239"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</row>
    <row r="240"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</row>
    <row r="241"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</row>
    <row r="242"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</row>
    <row r="243"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</row>
    <row r="244"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</row>
    <row r="245"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</row>
    <row r="246"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</row>
    <row r="247"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</row>
    <row r="248"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</row>
    <row r="249"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</row>
    <row r="250"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</row>
    <row r="251"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</row>
    <row r="252"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</row>
    <row r="253"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</row>
    <row r="254"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</row>
    <row r="255"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</row>
    <row r="256"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</row>
    <row r="257"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</row>
    <row r="258"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</row>
    <row r="259"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</row>
    <row r="260"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</row>
    <row r="261"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</row>
    <row r="262"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</row>
    <row r="263"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</row>
    <row r="264"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</row>
    <row r="265"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</row>
    <row r="266"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</row>
    <row r="267"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</row>
    <row r="268"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</row>
    <row r="269"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</row>
    <row r="270"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</row>
    <row r="271"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</row>
    <row r="272"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</row>
    <row r="273"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</row>
    <row r="274"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</row>
    <row r="275"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</row>
    <row r="276"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</row>
    <row r="277"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</row>
    <row r="278"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</row>
    <row r="279"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</row>
    <row r="280"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</row>
    <row r="281"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</row>
    <row r="282"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</row>
    <row r="283"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</row>
    <row r="284"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</row>
    <row r="285"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</row>
    <row r="286"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</row>
    <row r="287"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</row>
    <row r="288"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</row>
    <row r="289"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</row>
    <row r="290"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</row>
    <row r="291"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</row>
    <row r="292"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</row>
    <row r="293"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</row>
    <row r="294"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</row>
  </sheetData>
  <mergeCells>
    <mergeCell ref="A1:C1"/>
    <mergeCell ref="D8:F8"/>
    <mergeCell ref="G8:H8"/>
    <mergeCell ref="I8:M8"/>
    <mergeCell ref="C8:C9"/>
    <mergeCell ref="C64:M64"/>
  </mergeCells>
  <pageMargins left="0.7" right="0.7" top="0.75" bottom="0.75" header="0.3" footer="0.3"/>
  <pageSetup paperSize="9" scale="51" fitToHeight="0" orientation="portrait" horizontalDpi="0" verticalDpi="0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A1:AC73"/>
  <sheetViews>
    <sheetView view="pageBreakPreview" zoomScale="60" zoomScaleNormal="100" workbookViewId="0" showGridLines="0">
      <selection activeCell="C48" sqref="C48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2.5703125" customWidth="1"/>
    <col min="4" max="4" width="12.5703125" customWidth="1"/>
    <col min="5" max="5" width="11.5703125" customWidth="1"/>
    <col min="6" max="6" width="10.42578125" customWidth="1"/>
    <col min="7" max="7" width="11" customWidth="1"/>
    <col min="8" max="8" width="11.28515625" customWidth="1"/>
    <col min="9" max="9" width="10.42578125" customWidth="1"/>
    <col min="10" max="10" width="10.42578125" customWidth="1"/>
    <col min="11" max="11" width="10.42578125" customWidth="1"/>
    <col min="12" max="12" width="10.42578125" customWidth="1"/>
    <col min="13" max="13" width="11.140625" customWidth="1"/>
  </cols>
  <sheetData>
    <row r="1" ht="58.5" customHeight="1">
      <c r="A1" s="300"/>
      <c r="B1" s="300"/>
      <c r="C1" s="300"/>
      <c r="D1" s="16" t="s">
        <v>38</v>
      </c>
    </row>
    <row r="2" ht="9.75" customHeight="1"/>
    <row r="3" ht="11.25" customHeight="1"/>
    <row r="4" ht="18.75">
      <c r="B4" s="13" t="s">
        <v>105</v>
      </c>
    </row>
    <row r="6" ht="15.75">
      <c r="C6" s="14" t="s">
        <v>154</v>
      </c>
    </row>
    <row r="8" ht="41.25" customHeight="1">
      <c r="C8" s="414" t="s">
        <v>155</v>
      </c>
      <c r="D8" s="399" t="s">
        <v>156</v>
      </c>
      <c r="E8" s="399"/>
      <c r="F8" s="399"/>
      <c r="G8" s="399" t="s">
        <v>157</v>
      </c>
      <c r="H8" s="399"/>
      <c r="I8" s="311" t="s">
        <v>110</v>
      </c>
      <c r="J8" s="311"/>
      <c r="K8" s="311"/>
      <c r="L8" s="311"/>
      <c r="M8" s="311"/>
    </row>
    <row r="9" ht="36" customHeight="1">
      <c r="C9" s="414"/>
      <c r="D9" s="400" t="s">
        <v>111</v>
      </c>
      <c r="E9" s="59" t="s">
        <v>112</v>
      </c>
      <c r="F9" s="405" t="s">
        <v>113</v>
      </c>
      <c r="G9" s="409" t="s">
        <v>114</v>
      </c>
      <c r="H9" s="410" t="s">
        <v>158</v>
      </c>
      <c r="I9" s="411" t="s">
        <v>116</v>
      </c>
      <c r="J9" s="412" t="s">
        <v>117</v>
      </c>
      <c r="K9" s="413" t="s">
        <v>138</v>
      </c>
      <c r="L9" s="56" t="s">
        <v>119</v>
      </c>
      <c r="M9" s="57" t="s">
        <v>139</v>
      </c>
    </row>
    <row r="10">
      <c r="C10" s="415" t="s">
        <v>85</v>
      </c>
      <c r="D10" s="401">
        <v>242.7552467625</v>
      </c>
      <c r="E10" s="381">
        <v>220.19296142</v>
      </c>
      <c r="F10" s="406">
        <v>124.881932985</v>
      </c>
      <c r="G10" s="401">
        <v>182.2542289525</v>
      </c>
      <c r="H10" s="384">
        <v>-0.31479267338401595</v>
      </c>
      <c r="I10" s="401">
        <v>1042.899162495</v>
      </c>
      <c r="J10" s="381">
        <v>1116.1959659675</v>
      </c>
      <c r="K10" s="384">
        <v>-0.06566660846956883</v>
      </c>
      <c r="L10" s="381">
        <v>1148.134687505</v>
      </c>
      <c r="M10" s="384">
        <v>-0.027817922309189804</v>
      </c>
    </row>
    <row r="11">
      <c r="C11" s="416" t="s">
        <v>147</v>
      </c>
      <c r="D11" s="402">
        <v>10.4495134225</v>
      </c>
      <c r="E11" s="376">
        <v>9.6794250775</v>
      </c>
      <c r="F11" s="407">
        <v>4.38342599</v>
      </c>
      <c r="G11" s="402">
        <v>0</v>
      </c>
      <c r="H11" s="385"/>
      <c r="I11" s="402">
        <v>37.0720443025</v>
      </c>
      <c r="J11" s="376">
        <v>34.07021455</v>
      </c>
      <c r="K11" s="385">
        <v>0.088107157297017957</v>
      </c>
      <c r="L11" s="376">
        <v>37.62850718</v>
      </c>
      <c r="M11" s="385">
        <v>-0.094563746921410549</v>
      </c>
    </row>
    <row r="12">
      <c r="C12" s="416" t="s">
        <v>148</v>
      </c>
      <c r="D12" s="402">
        <v>6.09441025</v>
      </c>
      <c r="E12" s="376">
        <v>1.378944025</v>
      </c>
      <c r="F12" s="407">
        <v>0</v>
      </c>
      <c r="G12" s="402">
        <v>4.91069995</v>
      </c>
      <c r="H12" s="385">
        <v>-1</v>
      </c>
      <c r="I12" s="402">
        <v>20.5290872</v>
      </c>
      <c r="J12" s="376">
        <v>30.0359434</v>
      </c>
      <c r="K12" s="385">
        <v>-0.3165159846452501</v>
      </c>
      <c r="L12" s="376">
        <v>35.3643496575</v>
      </c>
      <c r="M12" s="385">
        <v>-0.15067168798818736</v>
      </c>
    </row>
    <row r="13">
      <c r="C13" s="416" t="s">
        <v>123</v>
      </c>
      <c r="D13" s="402">
        <v>59.043847055</v>
      </c>
      <c r="E13" s="376">
        <v>63.800806415</v>
      </c>
      <c r="F13" s="407">
        <v>40.9311543825</v>
      </c>
      <c r="G13" s="402">
        <v>62.2129733725</v>
      </c>
      <c r="H13" s="385">
        <v>-0.342080081313188</v>
      </c>
      <c r="I13" s="402">
        <v>290.83801823</v>
      </c>
      <c r="J13" s="376">
        <v>324.8144207875</v>
      </c>
      <c r="K13" s="385">
        <v>-0.1046025064870135</v>
      </c>
      <c r="L13" s="376">
        <v>319.970878475</v>
      </c>
      <c r="M13" s="385">
        <v>0.01513744730640678</v>
      </c>
    </row>
    <row r="14">
      <c r="C14" s="416" t="s">
        <v>149</v>
      </c>
      <c r="D14" s="402">
        <v>116.4148622475</v>
      </c>
      <c r="E14" s="376">
        <v>195.974762865</v>
      </c>
      <c r="F14" s="407">
        <v>187.831785435</v>
      </c>
      <c r="G14" s="402">
        <v>171.76328389</v>
      </c>
      <c r="H14" s="385">
        <v>0.093550269772965752</v>
      </c>
      <c r="I14" s="402">
        <v>753.54011769</v>
      </c>
      <c r="J14" s="376">
        <v>767.46051931</v>
      </c>
      <c r="K14" s="385">
        <v>-0.018138264144864941</v>
      </c>
      <c r="L14" s="376">
        <v>729.6173282225</v>
      </c>
      <c r="M14" s="385">
        <v>0.051867176975763318</v>
      </c>
    </row>
    <row r="15" ht="22" customHeight="1">
      <c r="C15" s="417" t="s">
        <v>159</v>
      </c>
      <c r="D15" s="403">
        <v>434.7578797375</v>
      </c>
      <c r="E15" s="378">
        <v>491.0268998025</v>
      </c>
      <c r="F15" s="408">
        <v>358.0282987925</v>
      </c>
      <c r="G15" s="403">
        <v>421.141186165</v>
      </c>
      <c r="H15" s="380">
        <v>-0.14986158904860195</v>
      </c>
      <c r="I15" s="403">
        <v>2144.8784299175</v>
      </c>
      <c r="J15" s="378">
        <v>2272.577064015</v>
      </c>
      <c r="K15" s="380">
        <v>-0.056191112776564189</v>
      </c>
      <c r="L15" s="378">
        <v>2270.71575104</v>
      </c>
      <c r="M15" s="380">
        <v>0.00081970320333908317</v>
      </c>
    </row>
    <row r="16" ht="22" customHeight="1">
      <c r="C16" s="417" t="s">
        <v>160</v>
      </c>
      <c r="D16" s="404">
        <v>0.085150114097473764</v>
      </c>
      <c r="E16" s="379">
        <v>0.10168174331000228</v>
      </c>
      <c r="F16" s="380">
        <v>0.089049171223671134</v>
      </c>
      <c r="G16" s="404">
        <v>0.091652952262619089</v>
      </c>
      <c r="H16" s="380"/>
      <c r="I16" s="404">
        <v>0.091769242433596424</v>
      </c>
      <c r="J16" s="379">
        <v>0.09989457544822089</v>
      </c>
      <c r="K16" s="380"/>
      <c r="L16" s="379">
        <v>0.10234565985590126</v>
      </c>
      <c r="M16" s="380"/>
    </row>
    <row r="17">
      <c r="C17" s="369" t="s">
        <v>161</v>
      </c>
    </row>
    <row r="18">
      <c r="C18" s="369" t="s">
        <v>162</v>
      </c>
    </row>
    <row r="36" ht="30" customHeight="1">
      <c r="C36" s="398" t="s">
        <v>163</v>
      </c>
      <c r="D36" s="357"/>
      <c r="E36" s="357"/>
      <c r="F36" s="357"/>
      <c r="G36" s="357"/>
      <c r="H36" s="357"/>
      <c r="I36" s="357"/>
      <c r="J36" s="357"/>
      <c r="K36" s="357"/>
      <c r="L36" s="357"/>
      <c r="M36" s="357"/>
    </row>
    <row r="40">
      <c r="AA40" s="0" t="s">
        <v>125</v>
      </c>
      <c r="AB40" s="0">
        <v>90.82</v>
      </c>
    </row>
    <row r="41">
      <c r="AA41" s="0" t="s">
        <v>85</v>
      </c>
      <c r="AB41" s="0">
        <v>4.46</v>
      </c>
    </row>
    <row r="42">
      <c r="AA42" s="0" t="s">
        <v>147</v>
      </c>
      <c r="AB42" s="0">
        <v>0.16</v>
      </c>
    </row>
    <row r="43">
      <c r="AA43" s="0" t="s">
        <v>148</v>
      </c>
      <c r="AB43" s="0">
        <v>0.09</v>
      </c>
    </row>
    <row r="44">
      <c r="AA44" s="0" t="s">
        <v>123</v>
      </c>
      <c r="AB44" s="0">
        <v>1.24</v>
      </c>
    </row>
    <row r="45">
      <c r="AA45" s="0" t="s">
        <v>149</v>
      </c>
      <c r="AB45" s="0">
        <v>3.22</v>
      </c>
    </row>
    <row r="49">
      <c r="Z49" s="15"/>
      <c r="AA49" s="15"/>
      <c r="AB49" s="15"/>
      <c r="AC49" s="15"/>
    </row>
    <row r="50">
      <c r="Z50" s="15"/>
      <c r="AA50" s="15"/>
      <c r="AB50" s="15"/>
      <c r="AC50" s="15"/>
    </row>
    <row r="51">
      <c r="Z51" s="15"/>
      <c r="AA51" s="15"/>
      <c r="AB51" s="15"/>
      <c r="AC51" s="15"/>
    </row>
    <row r="52">
      <c r="Z52" s="15"/>
      <c r="AA52" s="15"/>
      <c r="AB52" s="15"/>
      <c r="AC52" s="15"/>
    </row>
    <row r="59">
      <c r="Z59" s="15"/>
      <c r="AA59" s="15"/>
      <c r="AB59" s="15"/>
      <c r="AC59" s="15"/>
    </row>
    <row r="60">
      <c r="Z60" s="15"/>
      <c r="AA60" s="15"/>
      <c r="AB60" s="15"/>
      <c r="AC60" s="15"/>
    </row>
    <row r="61">
      <c r="Z61" s="15"/>
      <c r="AA61" s="15"/>
      <c r="AB61" s="15"/>
      <c r="AC61" s="15"/>
    </row>
    <row r="62">
      <c r="Z62" s="15"/>
      <c r="AA62" s="15"/>
      <c r="AB62" s="15"/>
      <c r="AC62" s="15"/>
    </row>
    <row r="63">
      <c r="Z63" s="15"/>
      <c r="AA63" s="15"/>
      <c r="AB63" s="15"/>
      <c r="AC63" s="15"/>
    </row>
    <row r="64">
      <c r="Z64" s="15"/>
      <c r="AA64" s="15"/>
      <c r="AB64" s="15"/>
      <c r="AC64" s="15"/>
    </row>
    <row r="65">
      <c r="Z65" s="15"/>
      <c r="AA65" s="15"/>
      <c r="AB65" s="15"/>
      <c r="AC65" s="15"/>
    </row>
    <row r="66">
      <c r="Z66" s="15"/>
      <c r="AA66" s="15"/>
      <c r="AB66" s="15"/>
      <c r="AC66" s="15"/>
    </row>
    <row r="67">
      <c r="Z67" s="15"/>
      <c r="AA67" s="15"/>
      <c r="AB67" s="15"/>
      <c r="AC67" s="15"/>
    </row>
    <row r="68">
      <c r="Z68" s="15"/>
      <c r="AA68" s="15"/>
      <c r="AB68" s="15"/>
      <c r="AC68" s="15"/>
    </row>
    <row r="69">
      <c r="Z69" s="15"/>
      <c r="AA69" s="15"/>
      <c r="AB69" s="15"/>
      <c r="AC69" s="15"/>
    </row>
    <row r="70">
      <c r="Z70" s="15"/>
      <c r="AA70" s="15"/>
      <c r="AB70" s="15"/>
      <c r="AC70" s="15"/>
    </row>
    <row r="71">
      <c r="C71" s="398" t="s">
        <v>164</v>
      </c>
      <c r="D71" s="357"/>
      <c r="E71" s="357"/>
      <c r="F71" s="357"/>
      <c r="G71" s="357"/>
      <c r="H71" s="357"/>
      <c r="I71" s="357"/>
      <c r="J71" s="357"/>
      <c r="K71" s="357"/>
      <c r="L71" s="357"/>
      <c r="M71" s="357"/>
      <c r="Z71" s="15"/>
      <c r="AA71" s="15"/>
      <c r="AB71" s="15"/>
      <c r="AC71" s="15"/>
    </row>
    <row r="72">
      <c r="Z72" s="15"/>
      <c r="AA72" s="15"/>
      <c r="AB72" s="15"/>
      <c r="AC72" s="15"/>
    </row>
    <row r="73">
      <c r="Z73" s="15"/>
      <c r="AA73" s="15"/>
      <c r="AB73" s="15"/>
      <c r="AC73" s="15"/>
    </row>
  </sheetData>
  <mergeCells>
    <mergeCell ref="A1:C1"/>
    <mergeCell ref="C8:C9"/>
    <mergeCell ref="D8:F8"/>
    <mergeCell ref="G8:H8"/>
    <mergeCell ref="I8:M8"/>
    <mergeCell ref="C36:M36"/>
    <mergeCell ref="C71:M71"/>
  </mergeCells>
  <pageMargins left="0.7" right="0.7" top="0.75" bottom="0.75" header="0.3" footer="0.3"/>
  <pageSetup paperSize="9" scale="56" fitToHeight="0" orientation="portrait" horizontalDpi="0" verticalDpi="0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  <pageSetUpPr fitToPage="1"/>
  </sheetPr>
  <dimension ref="A1:AT213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33.140625" customWidth="1"/>
    <col min="4" max="4" width="18.42578125" customWidth="1"/>
    <col min="5" max="5" width="12.140625" customWidth="1"/>
    <col min="6" max="6" width="11" customWidth="1"/>
    <col min="7" max="7" width="10.85546875" customWidth="1"/>
    <col min="8" max="8" width="10.7109375" customWidth="1"/>
    <col min="9" max="9" width="11" customWidth="1"/>
    <col min="10" max="10" width="10.7109375" customWidth="1"/>
    <col min="11" max="11" width="10.7109375" customWidth="1"/>
    <col min="12" max="12" width="10.7109375" customWidth="1"/>
    <col min="13" max="13" width="11" customWidth="1"/>
  </cols>
  <sheetData>
    <row r="1" ht="58.5" customHeight="1">
      <c r="A1" s="300"/>
      <c r="B1" s="300"/>
      <c r="C1" s="300"/>
      <c r="D1" s="16" t="s">
        <v>38</v>
      </c>
    </row>
    <row r="2" ht="9.75" customHeight="1"/>
    <row r="3" ht="11.25" customHeight="1"/>
    <row r="4" ht="18.75">
      <c r="B4" s="13" t="s">
        <v>105</v>
      </c>
    </row>
    <row r="6" ht="15.75">
      <c r="C6" s="14" t="s">
        <v>165</v>
      </c>
    </row>
    <row r="8" ht="32.25" customHeight="1">
      <c r="C8" s="313" t="s">
        <v>90</v>
      </c>
      <c r="D8" s="314" t="s">
        <v>166</v>
      </c>
      <c r="E8" s="313" t="s">
        <v>167</v>
      </c>
      <c r="F8" s="312" t="s">
        <v>168</v>
      </c>
      <c r="G8" s="312"/>
      <c r="H8" s="312" t="s">
        <v>169</v>
      </c>
      <c r="I8" s="312"/>
      <c r="J8" s="312" t="s">
        <v>170</v>
      </c>
      <c r="K8" s="312"/>
      <c r="L8" s="312" t="s">
        <v>171</v>
      </c>
      <c r="M8" s="312"/>
    </row>
    <row r="9" ht="31.5" customHeight="1">
      <c r="C9" s="313"/>
      <c r="D9" s="314"/>
      <c r="E9" s="313"/>
      <c r="F9" s="73" t="s">
        <v>172</v>
      </c>
      <c r="G9" s="73" t="s">
        <v>173</v>
      </c>
      <c r="H9" s="73" t="s">
        <v>172</v>
      </c>
      <c r="I9" s="73" t="s">
        <v>173</v>
      </c>
      <c r="J9" s="73" t="s">
        <v>172</v>
      </c>
      <c r="K9" s="73" t="s">
        <v>173</v>
      </c>
      <c r="L9" s="73" t="s">
        <v>172</v>
      </c>
      <c r="M9" s="73" t="s">
        <v>173</v>
      </c>
    </row>
    <row r="10">
      <c r="B10" s="374" t="s">
        <v>124</v>
      </c>
      <c r="C10" s="419" t="s">
        <v>174</v>
      </c>
      <c r="D10" s="420" t="s">
        <v>124</v>
      </c>
      <c r="E10" s="421">
        <v>83.15</v>
      </c>
      <c r="F10" s="421">
        <v>0</v>
      </c>
      <c r="G10" s="421">
        <v>0</v>
      </c>
      <c r="H10" s="421">
        <v>38.59295025</v>
      </c>
      <c r="I10" s="421">
        <v>0.62383938616569357</v>
      </c>
      <c r="J10" s="421">
        <v>69.366375515</v>
      </c>
      <c r="K10" s="421">
        <v>0.23019641726699402</v>
      </c>
      <c r="L10" s="421">
        <v>134.9915535</v>
      </c>
      <c r="M10" s="421">
        <v>0.44797744939529216</v>
      </c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>
      <c r="B11" s="374"/>
      <c r="C11" s="419" t="s">
        <v>175</v>
      </c>
      <c r="D11" s="420" t="s">
        <v>124</v>
      </c>
      <c r="E11" s="421">
        <v>18.37</v>
      </c>
      <c r="F11" s="421">
        <v>8.0582082825</v>
      </c>
      <c r="G11" s="421">
        <v>0.58959853624861724</v>
      </c>
      <c r="H11" s="421">
        <v>7.3036391325</v>
      </c>
      <c r="I11" s="421">
        <v>0.53438863713189455</v>
      </c>
      <c r="J11" s="421">
        <v>26.58096845</v>
      </c>
      <c r="K11" s="421">
        <v>0.39927622854832179</v>
      </c>
      <c r="L11" s="421">
        <v>24.1738206975</v>
      </c>
      <c r="M11" s="421">
        <v>0.3631181450689831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>
      <c r="B12" s="374"/>
      <c r="C12" s="419" t="s">
        <v>176</v>
      </c>
      <c r="D12" s="420" t="s">
        <v>124</v>
      </c>
      <c r="E12" s="421">
        <v>18.37</v>
      </c>
      <c r="F12" s="421">
        <v>6.3800188325</v>
      </c>
      <c r="G12" s="421">
        <v>0.4668096967721449</v>
      </c>
      <c r="H12" s="421">
        <v>4.8271659575</v>
      </c>
      <c r="I12" s="421">
        <v>0.35319141464139175</v>
      </c>
      <c r="J12" s="421">
        <v>21.472887535</v>
      </c>
      <c r="K12" s="421">
        <v>0.322547072246236</v>
      </c>
      <c r="L12" s="421">
        <v>18.050879585</v>
      </c>
      <c r="M12" s="421">
        <v>0.27114464005462885</v>
      </c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>
      <c r="B13" s="374"/>
      <c r="C13" s="419" t="s">
        <v>177</v>
      </c>
      <c r="D13" s="420" t="s">
        <v>124</v>
      </c>
      <c r="E13" s="421">
        <v>32</v>
      </c>
      <c r="F13" s="421">
        <v>12.33778596</v>
      </c>
      <c r="G13" s="421">
        <v>0.51822017641129037</v>
      </c>
      <c r="H13" s="421">
        <v>14.89197506</v>
      </c>
      <c r="I13" s="421">
        <v>0.6255029847110215</v>
      </c>
      <c r="J13" s="421">
        <v>58.3518868225</v>
      </c>
      <c r="K13" s="421">
        <v>0.50317231324589551</v>
      </c>
      <c r="L13" s="421">
        <v>77.8498145625</v>
      </c>
      <c r="M13" s="421">
        <v>0.67130427844319129</v>
      </c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>
      <c r="B14" s="374"/>
      <c r="C14" s="419" t="s">
        <v>178</v>
      </c>
      <c r="D14" s="420" t="s">
        <v>124</v>
      </c>
      <c r="E14" s="421">
        <v>0</v>
      </c>
      <c r="F14" s="421">
        <v>78.5333204125</v>
      </c>
      <c r="G14" s="421">
        <v>0</v>
      </c>
      <c r="H14" s="421">
        <v>0</v>
      </c>
      <c r="I14" s="421">
        <v>0</v>
      </c>
      <c r="J14" s="421">
        <v>224.43870964</v>
      </c>
      <c r="K14" s="421">
        <v>0</v>
      </c>
      <c r="L14" s="421">
        <v>0</v>
      </c>
      <c r="M14" s="421">
        <v>0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>
      <c r="B15" s="374"/>
      <c r="C15" s="419" t="s">
        <v>179</v>
      </c>
      <c r="D15" s="420" t="s">
        <v>124</v>
      </c>
      <c r="E15" s="421">
        <v>30.86</v>
      </c>
      <c r="F15" s="421">
        <v>0</v>
      </c>
      <c r="G15" s="421">
        <v>0</v>
      </c>
      <c r="H15" s="421">
        <v>14.1280351</v>
      </c>
      <c r="I15" s="421">
        <v>0.6153368272601204</v>
      </c>
      <c r="J15" s="421">
        <v>18.0180636425</v>
      </c>
      <c r="K15" s="421">
        <v>0.16111055949552847</v>
      </c>
      <c r="L15" s="421">
        <v>46.03726505</v>
      </c>
      <c r="M15" s="421">
        <v>0.4116474265500108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>
      <c r="B16" s="374"/>
      <c r="C16" s="419" t="s">
        <v>180</v>
      </c>
      <c r="D16" s="420" t="s">
        <v>124</v>
      </c>
      <c r="E16" s="421">
        <v>97.15</v>
      </c>
      <c r="F16" s="421">
        <v>38.7731521975</v>
      </c>
      <c r="G16" s="421">
        <v>0.53643285515553485</v>
      </c>
      <c r="H16" s="421">
        <v>40.46604589</v>
      </c>
      <c r="I16" s="421">
        <v>0.559854314218673</v>
      </c>
      <c r="J16" s="421">
        <v>173.583449085</v>
      </c>
      <c r="K16" s="421">
        <v>0.49303451083529604</v>
      </c>
      <c r="L16" s="421">
        <v>219.437679665</v>
      </c>
      <c r="M16" s="421">
        <v>0.62327571910088742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>
      <c r="B17" s="374"/>
      <c r="C17" s="419" t="s">
        <v>181</v>
      </c>
      <c r="D17" s="420" t="s">
        <v>124</v>
      </c>
      <c r="E17" s="421">
        <v>132.3</v>
      </c>
      <c r="F17" s="421">
        <v>43.74929975</v>
      </c>
      <c r="G17" s="421">
        <v>0.4444657766033534</v>
      </c>
      <c r="H17" s="421">
        <v>51.5534725</v>
      </c>
      <c r="I17" s="421">
        <v>0.52375133595851731</v>
      </c>
      <c r="J17" s="421">
        <v>161.727777</v>
      </c>
      <c r="K17" s="421">
        <v>0.33731572209457733</v>
      </c>
      <c r="L17" s="421">
        <v>246.91950625</v>
      </c>
      <c r="M17" s="421">
        <v>0.51500016320607223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>
      <c r="B18" s="374" t="s">
        <v>121</v>
      </c>
      <c r="C18" s="419" t="s">
        <v>182</v>
      </c>
      <c r="D18" s="420" t="s">
        <v>121</v>
      </c>
      <c r="E18" s="421">
        <v>20.580724</v>
      </c>
      <c r="F18" s="421">
        <v>12.1835266325</v>
      </c>
      <c r="G18" s="421">
        <v>0.79568181563397489</v>
      </c>
      <c r="H18" s="421">
        <v>12.28704312</v>
      </c>
      <c r="I18" s="421">
        <v>0.80244227089512532</v>
      </c>
      <c r="J18" s="421">
        <v>67.8617997675</v>
      </c>
      <c r="K18" s="421">
        <v>0.90986411301662662</v>
      </c>
      <c r="L18" s="421">
        <v>66.28112108</v>
      </c>
      <c r="M18" s="421">
        <v>0.88867099970554631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>
      <c r="B19" s="374"/>
      <c r="C19" s="419" t="s">
        <v>183</v>
      </c>
      <c r="D19" s="420" t="s">
        <v>121</v>
      </c>
      <c r="E19" s="421">
        <v>20.05089</v>
      </c>
      <c r="F19" s="421">
        <v>0</v>
      </c>
      <c r="G19" s="421">
        <v>0</v>
      </c>
      <c r="H19" s="421">
        <v>5.9731057925</v>
      </c>
      <c r="I19" s="421">
        <v>0.40039958329391084</v>
      </c>
      <c r="J19" s="421">
        <v>44.7653193725</v>
      </c>
      <c r="K19" s="421">
        <v>0.61605550653872254</v>
      </c>
      <c r="L19" s="421">
        <v>61.566351135</v>
      </c>
      <c r="M19" s="421">
        <v>0.84726949714365707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>
      <c r="B20" s="374"/>
      <c r="C20" s="419" t="s">
        <v>184</v>
      </c>
      <c r="D20" s="420" t="s">
        <v>121</v>
      </c>
      <c r="E20" s="421">
        <v>19.98717</v>
      </c>
      <c r="F20" s="421">
        <v>0</v>
      </c>
      <c r="G20" s="421">
        <v>0</v>
      </c>
      <c r="H20" s="421">
        <v>6.5002178725</v>
      </c>
      <c r="I20" s="421">
        <v>0.43712301337141113</v>
      </c>
      <c r="J20" s="421">
        <v>53.929771565</v>
      </c>
      <c r="K20" s="421">
        <v>0.744541800786507</v>
      </c>
      <c r="L20" s="421">
        <v>62.33517898</v>
      </c>
      <c r="M20" s="421">
        <v>0.86058488777725306</v>
      </c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>
      <c r="B21" s="374"/>
      <c r="C21" s="419" t="s">
        <v>185</v>
      </c>
      <c r="D21" s="420" t="s">
        <v>121</v>
      </c>
      <c r="E21" s="421">
        <v>20.08406</v>
      </c>
      <c r="F21" s="421">
        <v>0</v>
      </c>
      <c r="G21" s="421">
        <v>0</v>
      </c>
      <c r="H21" s="421">
        <v>6.58801599</v>
      </c>
      <c r="I21" s="421">
        <v>0.44088994962238232</v>
      </c>
      <c r="J21" s="421">
        <v>52.24833365</v>
      </c>
      <c r="K21" s="421">
        <v>0.71784841360877227</v>
      </c>
      <c r="L21" s="421">
        <v>61.9093562475</v>
      </c>
      <c r="M21" s="421">
        <v>0.85058278542454935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>
      <c r="B22" s="374"/>
      <c r="C22" s="419" t="s">
        <v>186</v>
      </c>
      <c r="D22" s="420" t="s">
        <v>121</v>
      </c>
      <c r="E22" s="421">
        <v>5.189</v>
      </c>
      <c r="F22" s="421">
        <v>1.9627023975</v>
      </c>
      <c r="G22" s="421">
        <v>0.50839099187798009</v>
      </c>
      <c r="H22" s="421">
        <v>1.9864998225</v>
      </c>
      <c r="I22" s="421">
        <v>0.51455514417906367</v>
      </c>
      <c r="J22" s="421">
        <v>14.240703465</v>
      </c>
      <c r="K22" s="421">
        <v>0.75728539916328363</v>
      </c>
      <c r="L22" s="421">
        <v>12.4346278575</v>
      </c>
      <c r="M22" s="421">
        <v>0.66124276400089843</v>
      </c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>
      <c r="B23" s="374"/>
      <c r="C23" s="419" t="s">
        <v>187</v>
      </c>
      <c r="D23" s="420" t="s">
        <v>121</v>
      </c>
      <c r="E23" s="421">
        <v>5.67</v>
      </c>
      <c r="F23" s="421">
        <v>4.0775545525</v>
      </c>
      <c r="G23" s="421">
        <v>0.96659331145341454</v>
      </c>
      <c r="H23" s="421">
        <v>4.05443225</v>
      </c>
      <c r="I23" s="421">
        <v>0.96111211858299672</v>
      </c>
      <c r="J23" s="421">
        <v>15.280444965</v>
      </c>
      <c r="K23" s="421">
        <v>0.74364344332901178</v>
      </c>
      <c r="L23" s="421">
        <v>19.14857775</v>
      </c>
      <c r="M23" s="421">
        <v>0.93189133729282736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>
      <c r="B24" s="374"/>
      <c r="C24" s="419" t="s">
        <v>188</v>
      </c>
      <c r="D24" s="420" t="s">
        <v>121</v>
      </c>
      <c r="E24" s="421">
        <v>20.36597</v>
      </c>
      <c r="F24" s="421">
        <v>0</v>
      </c>
      <c r="G24" s="421">
        <v>0</v>
      </c>
      <c r="H24" s="421">
        <v>6.31756237</v>
      </c>
      <c r="I24" s="421">
        <v>0.416938023158503</v>
      </c>
      <c r="J24" s="421">
        <v>39.20251324</v>
      </c>
      <c r="K24" s="421">
        <v>0.53115420187886231</v>
      </c>
      <c r="L24" s="421">
        <v>50.96232363</v>
      </c>
      <c r="M24" s="421">
        <v>0.69048767786564824</v>
      </c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>
      <c r="B25" s="374"/>
      <c r="C25" s="419" t="s">
        <v>189</v>
      </c>
      <c r="D25" s="420" t="s">
        <v>121</v>
      </c>
      <c r="E25" s="421">
        <v>9.983</v>
      </c>
      <c r="F25" s="421">
        <v>7.3850747375</v>
      </c>
      <c r="G25" s="421">
        <v>0.994307895667258</v>
      </c>
      <c r="H25" s="421">
        <v>7.40198725</v>
      </c>
      <c r="I25" s="421">
        <v>0.99658495383011336</v>
      </c>
      <c r="J25" s="421">
        <v>34.67043624</v>
      </c>
      <c r="K25" s="421">
        <v>0.95831888382435582</v>
      </c>
      <c r="L25" s="421">
        <v>35.1746491825</v>
      </c>
      <c r="M25" s="421">
        <v>0.97225573714000346</v>
      </c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>
      <c r="B26" s="374"/>
      <c r="C26" s="419" t="s">
        <v>190</v>
      </c>
      <c r="D26" s="420" t="s">
        <v>121</v>
      </c>
      <c r="E26" s="421">
        <v>20.296</v>
      </c>
      <c r="F26" s="421">
        <v>0</v>
      </c>
      <c r="G26" s="421">
        <v>0</v>
      </c>
      <c r="H26" s="421">
        <v>14.0147499575</v>
      </c>
      <c r="I26" s="421">
        <v>0.92811536818924012</v>
      </c>
      <c r="J26" s="421">
        <v>57.4294483125</v>
      </c>
      <c r="K26" s="421">
        <v>0.78079316176465785</v>
      </c>
      <c r="L26" s="421">
        <v>69.84917935</v>
      </c>
      <c r="M26" s="421">
        <v>0.94964801497984364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>
      <c r="B27" s="374"/>
      <c r="C27" s="419" t="s">
        <v>191</v>
      </c>
      <c r="D27" s="420" t="s">
        <v>121</v>
      </c>
      <c r="E27" s="421">
        <v>8.580499</v>
      </c>
      <c r="F27" s="421">
        <v>4.1602801925</v>
      </c>
      <c r="G27" s="421">
        <v>0.65168406316287042</v>
      </c>
      <c r="H27" s="421">
        <v>4.490153335</v>
      </c>
      <c r="I27" s="421">
        <v>0.70335680150877555</v>
      </c>
      <c r="J27" s="421">
        <v>24.738857275</v>
      </c>
      <c r="K27" s="421">
        <v>0.79557092137753882</v>
      </c>
      <c r="L27" s="421">
        <v>23.7102449675</v>
      </c>
      <c r="M27" s="421">
        <v>0.762492027226473</v>
      </c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>
      <c r="B28" s="374"/>
      <c r="C28" s="419" t="s">
        <v>192</v>
      </c>
      <c r="D28" s="420" t="s">
        <v>121</v>
      </c>
      <c r="E28" s="421">
        <v>0.678643</v>
      </c>
      <c r="F28" s="421">
        <v>0.47257</v>
      </c>
      <c r="G28" s="421">
        <v>0.9359482543587655</v>
      </c>
      <c r="H28" s="421">
        <v>0.23075375</v>
      </c>
      <c r="I28" s="421">
        <v>0.45701921302503118</v>
      </c>
      <c r="J28" s="421">
        <v>1.59095175</v>
      </c>
      <c r="K28" s="421">
        <v>0.64688554369011408</v>
      </c>
      <c r="L28" s="421">
        <v>1.07689</v>
      </c>
      <c r="M28" s="421">
        <v>0.43786656204026736</v>
      </c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>
      <c r="B29" s="374"/>
      <c r="C29" s="419" t="s">
        <v>193</v>
      </c>
      <c r="D29" s="420" t="s">
        <v>121</v>
      </c>
      <c r="E29" s="421">
        <v>9.85</v>
      </c>
      <c r="F29" s="421">
        <v>4.55622502</v>
      </c>
      <c r="G29" s="421">
        <v>0.62172166093553849</v>
      </c>
      <c r="H29" s="421">
        <v>4.2534628275</v>
      </c>
      <c r="I29" s="421">
        <v>0.580408114663501</v>
      </c>
      <c r="J29" s="421">
        <v>27.344740505</v>
      </c>
      <c r="K29" s="421">
        <v>0.766036365151668</v>
      </c>
      <c r="L29" s="421">
        <v>27.7500714875</v>
      </c>
      <c r="M29" s="421">
        <v>0.77739131922266669</v>
      </c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>
      <c r="B30" s="374"/>
      <c r="C30" s="419" t="s">
        <v>194</v>
      </c>
      <c r="D30" s="420" t="s">
        <v>121</v>
      </c>
      <c r="E30" s="421">
        <v>9.96433</v>
      </c>
      <c r="F30" s="421">
        <v>4.8840316925</v>
      </c>
      <c r="G30" s="421">
        <v>0.65880583305435447</v>
      </c>
      <c r="H30" s="421">
        <v>4.5516981725</v>
      </c>
      <c r="I30" s="421">
        <v>0.6139774463279335</v>
      </c>
      <c r="J30" s="421">
        <v>28.5290509425</v>
      </c>
      <c r="K30" s="421">
        <v>0.79004355286133454</v>
      </c>
      <c r="L30" s="421">
        <v>28.6149149975</v>
      </c>
      <c r="M30" s="421">
        <v>0.79242135166060079</v>
      </c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>
      <c r="B31" s="374"/>
      <c r="C31" s="419" t="s">
        <v>195</v>
      </c>
      <c r="D31" s="420" t="s">
        <v>121</v>
      </c>
      <c r="E31" s="421">
        <v>3.973</v>
      </c>
      <c r="F31" s="421">
        <v>0</v>
      </c>
      <c r="G31" s="421">
        <v>0</v>
      </c>
      <c r="H31" s="421">
        <v>2.3295</v>
      </c>
      <c r="I31" s="421">
        <v>0.78808164789750168</v>
      </c>
      <c r="J31" s="421">
        <v>9.5619</v>
      </c>
      <c r="K31" s="421">
        <v>0.66410606027773567</v>
      </c>
      <c r="L31" s="421">
        <v>12.0632</v>
      </c>
      <c r="M31" s="421">
        <v>0.83782974370599783</v>
      </c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>
      <c r="B32" s="374"/>
      <c r="C32" s="419" t="s">
        <v>196</v>
      </c>
      <c r="D32" s="420" t="s">
        <v>121</v>
      </c>
      <c r="E32" s="421">
        <v>9.07987</v>
      </c>
      <c r="F32" s="421">
        <v>0</v>
      </c>
      <c r="G32" s="421">
        <v>0</v>
      </c>
      <c r="H32" s="421">
        <v>4.8522081725</v>
      </c>
      <c r="I32" s="421">
        <v>0.71826856310623377</v>
      </c>
      <c r="J32" s="421">
        <v>14.41791289</v>
      </c>
      <c r="K32" s="421">
        <v>0.43816186621794539</v>
      </c>
      <c r="L32" s="421">
        <v>22.6899320875</v>
      </c>
      <c r="M32" s="421">
        <v>0.68954938649358433</v>
      </c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>
      <c r="B33" s="374"/>
      <c r="C33" s="419" t="s">
        <v>197</v>
      </c>
      <c r="D33" s="420" t="s">
        <v>121</v>
      </c>
      <c r="E33" s="421">
        <v>19.1995</v>
      </c>
      <c r="F33" s="421">
        <v>0</v>
      </c>
      <c r="G33" s="421">
        <v>0</v>
      </c>
      <c r="H33" s="421">
        <v>11.585898785</v>
      </c>
      <c r="I33" s="421">
        <v>0.81108594512849941</v>
      </c>
      <c r="J33" s="421">
        <v>50.2241718825</v>
      </c>
      <c r="K33" s="421">
        <v>0.7218295828404403</v>
      </c>
      <c r="L33" s="421">
        <v>58.266719585</v>
      </c>
      <c r="M33" s="421">
        <v>0.83741832498339874</v>
      </c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>
      <c r="B34" s="374"/>
      <c r="C34" s="419" t="s">
        <v>198</v>
      </c>
      <c r="D34" s="420" t="s">
        <v>121</v>
      </c>
      <c r="E34" s="421">
        <v>20.76336</v>
      </c>
      <c r="F34" s="421">
        <v>0</v>
      </c>
      <c r="G34" s="421">
        <v>0</v>
      </c>
      <c r="H34" s="421">
        <v>3.0608849125</v>
      </c>
      <c r="I34" s="421">
        <v>0.19814194929568033</v>
      </c>
      <c r="J34" s="421">
        <v>35.2460963375</v>
      </c>
      <c r="K34" s="421">
        <v>0.46840896764728651</v>
      </c>
      <c r="L34" s="421">
        <v>48.04019423</v>
      </c>
      <c r="M34" s="421">
        <v>0.63843829879418434</v>
      </c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</row>
    <row r="35">
      <c r="B35" s="374"/>
      <c r="C35" s="419" t="s">
        <v>199</v>
      </c>
      <c r="D35" s="420" t="s">
        <v>121</v>
      </c>
      <c r="E35" s="421">
        <v>9.566</v>
      </c>
      <c r="F35" s="421">
        <v>0</v>
      </c>
      <c r="G35" s="421">
        <v>0</v>
      </c>
      <c r="H35" s="421">
        <v>6.204250475</v>
      </c>
      <c r="I35" s="421">
        <v>0.87173806579192881</v>
      </c>
      <c r="J35" s="421">
        <v>14.77523419</v>
      </c>
      <c r="K35" s="421">
        <v>0.42620231830771138</v>
      </c>
      <c r="L35" s="421">
        <v>27.5573941575</v>
      </c>
      <c r="M35" s="421">
        <v>0.7949129689189639</v>
      </c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</row>
    <row r="36">
      <c r="B36" s="374"/>
      <c r="C36" s="419" t="s">
        <v>200</v>
      </c>
      <c r="D36" s="420" t="s">
        <v>121</v>
      </c>
      <c r="E36" s="421">
        <v>20.202</v>
      </c>
      <c r="F36" s="421">
        <v>14.10964136</v>
      </c>
      <c r="G36" s="421">
        <v>0.93874723890852929</v>
      </c>
      <c r="H36" s="421">
        <v>12.0838025775</v>
      </c>
      <c r="I36" s="421">
        <v>0.80396347545037061</v>
      </c>
      <c r="J36" s="421">
        <v>69.2369404675</v>
      </c>
      <c r="K36" s="421">
        <v>0.94570418884471041</v>
      </c>
      <c r="L36" s="421">
        <v>58.72580661</v>
      </c>
      <c r="M36" s="421">
        <v>0.80213309440544545</v>
      </c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</row>
    <row r="37">
      <c r="B37" s="374"/>
      <c r="C37" s="419" t="s">
        <v>201</v>
      </c>
      <c r="D37" s="420" t="s">
        <v>121</v>
      </c>
      <c r="E37" s="421">
        <v>1.769382</v>
      </c>
      <c r="F37" s="421">
        <v>0.3485928525</v>
      </c>
      <c r="G37" s="421">
        <v>0.26480363213932068</v>
      </c>
      <c r="H37" s="421">
        <v>0</v>
      </c>
      <c r="I37" s="421">
        <v>0</v>
      </c>
      <c r="J37" s="421">
        <v>2.1868106175</v>
      </c>
      <c r="K37" s="421">
        <v>0.34103690629147049</v>
      </c>
      <c r="L37" s="421">
        <v>1.101248615</v>
      </c>
      <c r="M37" s="421">
        <v>0.17174163035056081</v>
      </c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</row>
    <row r="38">
      <c r="B38" s="374"/>
      <c r="C38" s="419" t="s">
        <v>202</v>
      </c>
      <c r="D38" s="420" t="s">
        <v>121</v>
      </c>
      <c r="E38" s="421">
        <v>20.862</v>
      </c>
      <c r="F38" s="421">
        <v>14.72743374</v>
      </c>
      <c r="G38" s="421">
        <v>0.94885139596302581</v>
      </c>
      <c r="H38" s="421">
        <v>14.6079875</v>
      </c>
      <c r="I38" s="421">
        <v>0.94115577610369427</v>
      </c>
      <c r="J38" s="421">
        <v>70.58119902</v>
      </c>
      <c r="K38" s="421">
        <v>0.93356573169887769</v>
      </c>
      <c r="L38" s="421">
        <v>64.7419249275</v>
      </c>
      <c r="M38" s="421">
        <v>0.85633062849228081</v>
      </c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</row>
    <row r="39">
      <c r="B39" s="374"/>
      <c r="C39" s="419" t="s">
        <v>203</v>
      </c>
      <c r="D39" s="420" t="s">
        <v>121</v>
      </c>
      <c r="E39" s="421">
        <v>3.68488</v>
      </c>
      <c r="F39" s="421">
        <v>2.4358436825</v>
      </c>
      <c r="G39" s="421">
        <v>0.88849119760220963</v>
      </c>
      <c r="H39" s="421">
        <v>0.8889895</v>
      </c>
      <c r="I39" s="421">
        <v>0.36090866426491092</v>
      </c>
      <c r="J39" s="421">
        <v>11.8848319325</v>
      </c>
      <c r="K39" s="421">
        <v>0.88998258018490262</v>
      </c>
      <c r="L39" s="421">
        <v>7.767003625</v>
      </c>
      <c r="M39" s="421">
        <v>0.647349670257718</v>
      </c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>
      <c r="B40" s="374"/>
      <c r="C40" s="419" t="s">
        <v>204</v>
      </c>
      <c r="D40" s="420" t="s">
        <v>121</v>
      </c>
      <c r="E40" s="421">
        <v>20.27</v>
      </c>
      <c r="F40" s="421">
        <v>12.0335058225</v>
      </c>
      <c r="G40" s="421">
        <v>0.79793127605948722</v>
      </c>
      <c r="H40" s="421">
        <v>13.0806041075</v>
      </c>
      <c r="I40" s="421">
        <v>0.86736345011033844</v>
      </c>
      <c r="J40" s="421">
        <v>68.876809695</v>
      </c>
      <c r="K40" s="421">
        <v>0.93762911640698254</v>
      </c>
      <c r="L40" s="421">
        <v>65.1019610275</v>
      </c>
      <c r="M40" s="421">
        <v>0.88624160243310246</v>
      </c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>
      <c r="B41" s="374"/>
      <c r="C41" s="419" t="s">
        <v>205</v>
      </c>
      <c r="D41" s="420" t="s">
        <v>121</v>
      </c>
      <c r="E41" s="421">
        <v>19.967</v>
      </c>
      <c r="F41" s="421">
        <v>8.86651123</v>
      </c>
      <c r="G41" s="421">
        <v>0.59685249680790509</v>
      </c>
      <c r="H41" s="421">
        <v>5.7972597975</v>
      </c>
      <c r="I41" s="421">
        <v>0.39024469659211891</v>
      </c>
      <c r="J41" s="421">
        <v>57.844720915</v>
      </c>
      <c r="K41" s="421">
        <v>0.79939738475493394</v>
      </c>
      <c r="L41" s="421">
        <v>56.0200371425</v>
      </c>
      <c r="M41" s="421">
        <v>0.7741807804967048</v>
      </c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>
      <c r="B42" s="374"/>
      <c r="C42" s="419" t="s">
        <v>206</v>
      </c>
      <c r="D42" s="420" t="s">
        <v>121</v>
      </c>
      <c r="E42" s="421">
        <v>19.966</v>
      </c>
      <c r="F42" s="421">
        <v>11.127654235</v>
      </c>
      <c r="G42" s="421">
        <v>0.74909969495184825</v>
      </c>
      <c r="H42" s="421">
        <v>8.2599745325</v>
      </c>
      <c r="I42" s="421">
        <v>0.55605110222997378</v>
      </c>
      <c r="J42" s="421">
        <v>66.36943414</v>
      </c>
      <c r="K42" s="421">
        <v>0.91725240497145377</v>
      </c>
      <c r="L42" s="421">
        <v>63.598719665</v>
      </c>
      <c r="M42" s="421">
        <v>0.87896001106129873</v>
      </c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>
      <c r="B43" s="374"/>
      <c r="C43" s="419" t="s">
        <v>207</v>
      </c>
      <c r="D43" s="420" t="s">
        <v>121</v>
      </c>
      <c r="E43" s="421">
        <v>6.636</v>
      </c>
      <c r="F43" s="421">
        <v>2.7849536625</v>
      </c>
      <c r="G43" s="421">
        <v>0.56407734905160511</v>
      </c>
      <c r="H43" s="421">
        <v>2.07347164</v>
      </c>
      <c r="I43" s="421">
        <v>0.41997050140322906</v>
      </c>
      <c r="J43" s="421">
        <v>17.32866987</v>
      </c>
      <c r="K43" s="421">
        <v>0.72056084936070153</v>
      </c>
      <c r="L43" s="421">
        <v>17.8933525125</v>
      </c>
      <c r="M43" s="421">
        <v>0.744041486221553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>
      <c r="B44" s="374"/>
      <c r="C44" s="419" t="s">
        <v>208</v>
      </c>
      <c r="D44" s="420" t="s">
        <v>121</v>
      </c>
      <c r="E44" s="421">
        <v>6.502</v>
      </c>
      <c r="F44" s="421">
        <v>2.447797625</v>
      </c>
      <c r="G44" s="421">
        <v>0.506005932211098</v>
      </c>
      <c r="H44" s="421">
        <v>2.320021505</v>
      </c>
      <c r="I44" s="421">
        <v>0.4795921984716035</v>
      </c>
      <c r="J44" s="421">
        <v>18.9106010375</v>
      </c>
      <c r="K44" s="421">
        <v>0.80254645019650939</v>
      </c>
      <c r="L44" s="421">
        <v>19.5741059875</v>
      </c>
      <c r="M44" s="421">
        <v>0.830704917569089</v>
      </c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>
      <c r="B45" s="374"/>
      <c r="C45" s="419" t="s">
        <v>209</v>
      </c>
      <c r="D45" s="420" t="s">
        <v>121</v>
      </c>
      <c r="E45" s="421">
        <v>3.91621</v>
      </c>
      <c r="F45" s="421">
        <v>2.6355838</v>
      </c>
      <c r="G45" s="421">
        <v>0.90456113029843177</v>
      </c>
      <c r="H45" s="421">
        <v>2.679550725</v>
      </c>
      <c r="I45" s="421">
        <v>0.91965105890314791</v>
      </c>
      <c r="J45" s="421">
        <v>11.80199695</v>
      </c>
      <c r="K45" s="421">
        <v>0.83157483254085263</v>
      </c>
      <c r="L45" s="421">
        <v>12.795304075</v>
      </c>
      <c r="M45" s="421">
        <v>0.90156376828053786</v>
      </c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>
      <c r="B46" s="374"/>
      <c r="C46" s="419" t="s">
        <v>210</v>
      </c>
      <c r="D46" s="420" t="s">
        <v>121</v>
      </c>
      <c r="E46" s="421">
        <v>18.148</v>
      </c>
      <c r="F46" s="421">
        <v>13.68244975</v>
      </c>
      <c r="G46" s="421">
        <v>1.0133562623388104</v>
      </c>
      <c r="H46" s="421">
        <v>13.5840647125</v>
      </c>
      <c r="I46" s="421">
        <v>1.0060696217376957</v>
      </c>
      <c r="J46" s="421">
        <v>61.8194615</v>
      </c>
      <c r="K46" s="421">
        <v>0.93995758780758254</v>
      </c>
      <c r="L46" s="421">
        <v>56.68196057</v>
      </c>
      <c r="M46" s="421">
        <v>0.86184249485223541</v>
      </c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>
      <c r="B47" s="374"/>
      <c r="C47" s="419" t="s">
        <v>211</v>
      </c>
      <c r="D47" s="420" t="s">
        <v>121</v>
      </c>
      <c r="E47" s="421">
        <v>0.92847</v>
      </c>
      <c r="F47" s="421">
        <v>0</v>
      </c>
      <c r="G47" s="421">
        <v>0</v>
      </c>
      <c r="H47" s="421">
        <v>0.1960775</v>
      </c>
      <c r="I47" s="421">
        <v>0.28384872627195323</v>
      </c>
      <c r="J47" s="421">
        <v>0</v>
      </c>
      <c r="K47" s="421">
        <v>0</v>
      </c>
      <c r="L47" s="421">
        <v>1.385341</v>
      </c>
      <c r="M47" s="421">
        <v>0.411718728508966</v>
      </c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>
      <c r="B48" s="374"/>
      <c r="C48" s="419" t="s">
        <v>212</v>
      </c>
      <c r="D48" s="420" t="s">
        <v>121</v>
      </c>
      <c r="E48" s="421">
        <v>0</v>
      </c>
      <c r="F48" s="421">
        <v>0</v>
      </c>
      <c r="G48" s="421">
        <v>0</v>
      </c>
      <c r="H48" s="421">
        <v>0</v>
      </c>
      <c r="I48" s="421">
        <v>0</v>
      </c>
      <c r="J48" s="421">
        <v>0</v>
      </c>
      <c r="K48" s="421">
        <v>0</v>
      </c>
      <c r="L48" s="421">
        <v>1.378273485</v>
      </c>
      <c r="M48" s="421">
        <v>0</v>
      </c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>
      <c r="B49" s="374" t="s">
        <v>123</v>
      </c>
      <c r="C49" s="419" t="s">
        <v>213</v>
      </c>
      <c r="D49" s="420" t="s">
        <v>123</v>
      </c>
      <c r="E49" s="421">
        <v>0</v>
      </c>
      <c r="F49" s="421">
        <v>1.7155215</v>
      </c>
      <c r="G49" s="421">
        <v>0</v>
      </c>
      <c r="H49" s="421">
        <v>0</v>
      </c>
      <c r="I49" s="421">
        <v>0</v>
      </c>
      <c r="J49" s="421">
        <v>1.9544365</v>
      </c>
      <c r="K49" s="421">
        <v>0</v>
      </c>
      <c r="L49" s="421">
        <v>0</v>
      </c>
      <c r="M49" s="421">
        <v>0</v>
      </c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>
      <c r="B50" s="374"/>
      <c r="C50" s="419" t="s">
        <v>214</v>
      </c>
      <c r="D50" s="420" t="s">
        <v>123</v>
      </c>
      <c r="E50" s="421">
        <v>40.5</v>
      </c>
      <c r="F50" s="421">
        <v>7.5567521325</v>
      </c>
      <c r="G50" s="421">
        <v>0.25078826936479492</v>
      </c>
      <c r="H50" s="421">
        <v>8.5170122125</v>
      </c>
      <c r="I50" s="421">
        <v>0.282656717526218</v>
      </c>
      <c r="J50" s="421">
        <v>39.0884246825</v>
      </c>
      <c r="K50" s="421">
        <v>0.26632071977284494</v>
      </c>
      <c r="L50" s="421">
        <v>43.1530758875</v>
      </c>
      <c r="M50" s="421">
        <v>0.29401436164595429</v>
      </c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>
      <c r="B51" s="374"/>
      <c r="C51" s="419" t="s">
        <v>215</v>
      </c>
      <c r="D51" s="420" t="s">
        <v>123</v>
      </c>
      <c r="E51" s="421">
        <v>20</v>
      </c>
      <c r="F51" s="421">
        <v>0</v>
      </c>
      <c r="G51" s="421">
        <v>0</v>
      </c>
      <c r="H51" s="421">
        <v>3.8187446</v>
      </c>
      <c r="I51" s="421">
        <v>0.25663606182795695</v>
      </c>
      <c r="J51" s="421">
        <v>14.6228084</v>
      </c>
      <c r="K51" s="421">
        <v>0.20174956401766006</v>
      </c>
      <c r="L51" s="421">
        <v>18.97453455</v>
      </c>
      <c r="M51" s="421">
        <v>0.26178993584437088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>
      <c r="B52" s="374"/>
      <c r="C52" s="419" t="s">
        <v>216</v>
      </c>
      <c r="D52" s="420" t="s">
        <v>123</v>
      </c>
      <c r="E52" s="421">
        <v>16</v>
      </c>
      <c r="F52" s="421">
        <v>0</v>
      </c>
      <c r="G52" s="421">
        <v>0</v>
      </c>
      <c r="H52" s="421">
        <v>3.68618125</v>
      </c>
      <c r="I52" s="421">
        <v>0.30965904317876342</v>
      </c>
      <c r="J52" s="421">
        <v>15.686673145</v>
      </c>
      <c r="K52" s="421">
        <v>0.27053451202055739</v>
      </c>
      <c r="L52" s="421">
        <v>19.39552098</v>
      </c>
      <c r="M52" s="421">
        <v>0.33449780939569534</v>
      </c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>
      <c r="B53" s="374"/>
      <c r="C53" s="419" t="s">
        <v>217</v>
      </c>
      <c r="D53" s="420" t="s">
        <v>123</v>
      </c>
      <c r="E53" s="421">
        <v>20</v>
      </c>
      <c r="F53" s="421">
        <v>0</v>
      </c>
      <c r="G53" s="421">
        <v>0</v>
      </c>
      <c r="H53" s="421">
        <v>4.39611725</v>
      </c>
      <c r="I53" s="421">
        <v>0.29543798723118281</v>
      </c>
      <c r="J53" s="421">
        <v>19.39997193</v>
      </c>
      <c r="K53" s="421">
        <v>0.26765965687086091</v>
      </c>
      <c r="L53" s="421">
        <v>23.554649365</v>
      </c>
      <c r="M53" s="421">
        <v>0.32498136541114792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>
      <c r="B54" s="374"/>
      <c r="C54" s="419" t="s">
        <v>218</v>
      </c>
      <c r="D54" s="420" t="s">
        <v>123</v>
      </c>
      <c r="E54" s="421">
        <v>20</v>
      </c>
      <c r="F54" s="421">
        <v>0</v>
      </c>
      <c r="G54" s="421">
        <v>0</v>
      </c>
      <c r="H54" s="421">
        <v>3.6931134025</v>
      </c>
      <c r="I54" s="421">
        <v>0.24819310500672043</v>
      </c>
      <c r="J54" s="421">
        <v>13.929678645</v>
      </c>
      <c r="K54" s="421">
        <v>0.19218651552152319</v>
      </c>
      <c r="L54" s="421">
        <v>17.8755858375</v>
      </c>
      <c r="M54" s="421">
        <v>0.24662783992135762</v>
      </c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>
      <c r="B55" s="374"/>
      <c r="C55" s="419" t="s">
        <v>219</v>
      </c>
      <c r="D55" s="420" t="s">
        <v>123</v>
      </c>
      <c r="E55" s="421">
        <v>144.48</v>
      </c>
      <c r="F55" s="421">
        <v>31.41678925</v>
      </c>
      <c r="G55" s="421">
        <v>0.29226790747165959</v>
      </c>
      <c r="H55" s="421">
        <v>33.99690625</v>
      </c>
      <c r="I55" s="421">
        <v>0.31627053201172317</v>
      </c>
      <c r="J55" s="421">
        <v>164.65823475</v>
      </c>
      <c r="K55" s="421">
        <v>0.31447601910344841</v>
      </c>
      <c r="L55" s="421">
        <v>177.17403425</v>
      </c>
      <c r="M55" s="421">
        <v>0.3383795840155393</v>
      </c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>
      <c r="B56" s="374"/>
      <c r="C56" s="419" t="s">
        <v>220</v>
      </c>
      <c r="D56" s="420" t="s">
        <v>123</v>
      </c>
      <c r="E56" s="421">
        <v>20</v>
      </c>
      <c r="F56" s="421">
        <v>0</v>
      </c>
      <c r="G56" s="421">
        <v>0</v>
      </c>
      <c r="H56" s="421">
        <v>3.85050875</v>
      </c>
      <c r="I56" s="421">
        <v>0.25877074932795696</v>
      </c>
      <c r="J56" s="421">
        <v>20.5099226775</v>
      </c>
      <c r="K56" s="421">
        <v>0.282973546875</v>
      </c>
      <c r="L56" s="421">
        <v>23.6668238875</v>
      </c>
      <c r="M56" s="421">
        <v>0.32652902714541948</v>
      </c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>
      <c r="B57" s="374"/>
      <c r="C57" s="419" t="s">
        <v>221</v>
      </c>
      <c r="D57" s="420" t="s">
        <v>123</v>
      </c>
      <c r="E57" s="421">
        <v>1.295</v>
      </c>
      <c r="F57" s="421">
        <v>0.2420915</v>
      </c>
      <c r="G57" s="421">
        <v>0.25126780005812266</v>
      </c>
      <c r="H57" s="421">
        <v>0.2543896575</v>
      </c>
      <c r="I57" s="421">
        <v>0.26403211016315853</v>
      </c>
      <c r="J57" s="421">
        <v>0.9878675</v>
      </c>
      <c r="K57" s="421">
        <v>0.21049449402098411</v>
      </c>
      <c r="L57" s="421">
        <v>1.02019603</v>
      </c>
      <c r="M57" s="421">
        <v>0.217383046954239</v>
      </c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>
      <c r="B58" s="374" t="s">
        <v>122</v>
      </c>
      <c r="C58" s="419" t="s">
        <v>222</v>
      </c>
      <c r="D58" s="420" t="s">
        <v>122</v>
      </c>
      <c r="E58" s="421">
        <v>4.28456</v>
      </c>
      <c r="F58" s="421">
        <v>0</v>
      </c>
      <c r="G58" s="421">
        <v>0</v>
      </c>
      <c r="H58" s="421">
        <v>2.2479158725</v>
      </c>
      <c r="I58" s="421">
        <v>0.70518146594920184</v>
      </c>
      <c r="J58" s="421">
        <v>8.679363125</v>
      </c>
      <c r="K58" s="421">
        <v>0.55897635923503508</v>
      </c>
      <c r="L58" s="421">
        <v>11.1551355475</v>
      </c>
      <c r="M58" s="421">
        <v>0.71842334112675676</v>
      </c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>
      <c r="B59" s="374"/>
      <c r="C59" s="419" t="s">
        <v>223</v>
      </c>
      <c r="D59" s="420" t="s">
        <v>122</v>
      </c>
      <c r="E59" s="421">
        <v>2.93264</v>
      </c>
      <c r="F59" s="421">
        <v>0</v>
      </c>
      <c r="G59" s="421">
        <v>0</v>
      </c>
      <c r="H59" s="421">
        <v>1.48533724</v>
      </c>
      <c r="I59" s="421">
        <v>0.68075898218171227</v>
      </c>
      <c r="J59" s="421">
        <v>1.66239605</v>
      </c>
      <c r="K59" s="421">
        <v>0.15641829779422881</v>
      </c>
      <c r="L59" s="421">
        <v>7.570808315</v>
      </c>
      <c r="M59" s="421">
        <v>0.71235308190168856</v>
      </c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>
      <c r="B60" s="374"/>
      <c r="C60" s="419" t="s">
        <v>224</v>
      </c>
      <c r="D60" s="420" t="s">
        <v>122</v>
      </c>
      <c r="E60" s="421">
        <v>13.44995</v>
      </c>
      <c r="F60" s="421">
        <v>4.38342599</v>
      </c>
      <c r="G60" s="421">
        <v>0.43804635700968148</v>
      </c>
      <c r="H60" s="421">
        <v>0</v>
      </c>
      <c r="I60" s="421">
        <v>0</v>
      </c>
      <c r="J60" s="421">
        <v>37.0720443025</v>
      </c>
      <c r="K60" s="421">
        <v>0.760567347737582</v>
      </c>
      <c r="L60" s="421">
        <v>34.07021455</v>
      </c>
      <c r="M60" s="421">
        <v>0.69456519684369911</v>
      </c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>
      <c r="B61" s="374"/>
      <c r="C61" s="419" t="s">
        <v>225</v>
      </c>
      <c r="D61" s="420" t="s">
        <v>122</v>
      </c>
      <c r="E61" s="421">
        <v>2.38725</v>
      </c>
      <c r="F61" s="421">
        <v>0</v>
      </c>
      <c r="G61" s="421">
        <v>0</v>
      </c>
      <c r="H61" s="421">
        <v>0.6682704125</v>
      </c>
      <c r="I61" s="421">
        <v>0.37625423396245966</v>
      </c>
      <c r="J61" s="421">
        <v>4.781583175</v>
      </c>
      <c r="K61" s="421">
        <v>0.55269511190913279</v>
      </c>
      <c r="L61" s="421">
        <v>5.8332842625</v>
      </c>
      <c r="M61" s="421">
        <v>0.67425946182777019</v>
      </c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>
      <c r="B62" s="374"/>
      <c r="C62" s="419" t="s">
        <v>226</v>
      </c>
      <c r="D62" s="420" t="s">
        <v>122</v>
      </c>
      <c r="E62" s="421">
        <v>2.35631</v>
      </c>
      <c r="F62" s="421">
        <v>0</v>
      </c>
      <c r="G62" s="421">
        <v>0</v>
      </c>
      <c r="H62" s="421">
        <v>0.509176425</v>
      </c>
      <c r="I62" s="421">
        <v>0.29044434532068392</v>
      </c>
      <c r="J62" s="421">
        <v>5.40574485</v>
      </c>
      <c r="K62" s="421">
        <v>0.63304550278846883</v>
      </c>
      <c r="L62" s="421">
        <v>5.476715275</v>
      </c>
      <c r="M62" s="421">
        <v>0.64135656992609658</v>
      </c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>
      <c r="C63" s="369" t="s">
        <v>227</v>
      </c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>
      <c r="AA65" s="15" t="s">
        <v>121</v>
      </c>
      <c r="AB65" s="15" t="s">
        <v>172</v>
      </c>
      <c r="AC65" s="15" t="s">
        <v>173</v>
      </c>
      <c r="AD65" s="15"/>
      <c r="AE65" s="15" t="s">
        <v>122</v>
      </c>
      <c r="AF65" s="15" t="s">
        <v>172</v>
      </c>
      <c r="AG65" s="15" t="s">
        <v>173</v>
      </c>
      <c r="AH65" s="15"/>
      <c r="AI65" s="15" t="s">
        <v>123</v>
      </c>
      <c r="AJ65" s="15" t="s">
        <v>172</v>
      </c>
      <c r="AK65" s="15" t="s">
        <v>173</v>
      </c>
      <c r="AL65" s="15"/>
      <c r="AM65" s="15" t="s">
        <v>124</v>
      </c>
      <c r="AN65" s="15" t="s">
        <v>172</v>
      </c>
      <c r="AO65" s="15" t="s">
        <v>173</v>
      </c>
      <c r="AP65" s="15"/>
      <c r="AQ65" s="15"/>
      <c r="AR65" s="15"/>
      <c r="AS65" s="15"/>
      <c r="AT65" s="15"/>
    </row>
    <row r="66">
      <c r="AA66" s="15" t="s">
        <v>182</v>
      </c>
      <c r="AB66" s="15">
        <v>12.18</v>
      </c>
      <c r="AC66" s="15">
        <v>0.8</v>
      </c>
      <c r="AD66" s="15"/>
      <c r="AE66" s="15" t="s">
        <v>222</v>
      </c>
      <c r="AF66" s="15">
        <v>0</v>
      </c>
      <c r="AG66" s="15">
        <v>0</v>
      </c>
      <c r="AH66" s="15"/>
      <c r="AI66" s="15" t="s">
        <v>213</v>
      </c>
      <c r="AJ66" s="15">
        <v>1.72</v>
      </c>
      <c r="AK66" s="15">
        <v>0</v>
      </c>
      <c r="AL66" s="15"/>
      <c r="AM66" s="15" t="s">
        <v>174</v>
      </c>
      <c r="AN66" s="15">
        <v>0</v>
      </c>
      <c r="AO66" s="15">
        <v>0</v>
      </c>
      <c r="AP66" s="15"/>
      <c r="AQ66" s="15"/>
      <c r="AR66" s="15"/>
      <c r="AS66" s="15"/>
      <c r="AT66" s="15"/>
    </row>
    <row r="67">
      <c r="AA67" s="15" t="s">
        <v>183</v>
      </c>
      <c r="AB67" s="15">
        <v>0</v>
      </c>
      <c r="AC67" s="15">
        <v>0</v>
      </c>
      <c r="AD67" s="15"/>
      <c r="AE67" s="15" t="s">
        <v>223</v>
      </c>
      <c r="AF67" s="15">
        <v>0</v>
      </c>
      <c r="AG67" s="15">
        <v>0</v>
      </c>
      <c r="AH67" s="15"/>
      <c r="AI67" s="15" t="s">
        <v>214</v>
      </c>
      <c r="AJ67" s="15">
        <v>7.56</v>
      </c>
      <c r="AK67" s="15">
        <v>0.25</v>
      </c>
      <c r="AL67" s="15"/>
      <c r="AM67" s="15" t="s">
        <v>175</v>
      </c>
      <c r="AN67" s="15">
        <v>8.06</v>
      </c>
      <c r="AO67" s="15">
        <v>0.59</v>
      </c>
      <c r="AP67" s="15"/>
      <c r="AQ67" s="15"/>
      <c r="AR67" s="15"/>
      <c r="AS67" s="15"/>
      <c r="AT67" s="15"/>
    </row>
    <row r="68">
      <c r="AA68" s="15" t="s">
        <v>184</v>
      </c>
      <c r="AB68" s="15">
        <v>0</v>
      </c>
      <c r="AC68" s="15">
        <v>0</v>
      </c>
      <c r="AD68" s="15"/>
      <c r="AE68" s="15" t="s">
        <v>224</v>
      </c>
      <c r="AF68" s="15">
        <v>4.38</v>
      </c>
      <c r="AG68" s="15">
        <v>0.44</v>
      </c>
      <c r="AH68" s="15"/>
      <c r="AI68" s="15" t="s">
        <v>215</v>
      </c>
      <c r="AJ68" s="15">
        <v>0</v>
      </c>
      <c r="AK68" s="15">
        <v>0</v>
      </c>
      <c r="AL68" s="15"/>
      <c r="AM68" s="15" t="s">
        <v>176</v>
      </c>
      <c r="AN68" s="15">
        <v>6.38</v>
      </c>
      <c r="AO68" s="15">
        <v>0.47</v>
      </c>
      <c r="AP68" s="15"/>
      <c r="AQ68" s="15"/>
      <c r="AR68" s="15"/>
      <c r="AS68" s="15"/>
      <c r="AT68" s="15"/>
    </row>
    <row r="69">
      <c r="AA69" s="15" t="s">
        <v>185</v>
      </c>
      <c r="AB69" s="15">
        <v>0</v>
      </c>
      <c r="AC69" s="15">
        <v>0</v>
      </c>
      <c r="AD69" s="15"/>
      <c r="AE69" s="15" t="s">
        <v>225</v>
      </c>
      <c r="AF69" s="15">
        <v>0</v>
      </c>
      <c r="AG69" s="15">
        <v>0</v>
      </c>
      <c r="AH69" s="15"/>
      <c r="AI69" s="15" t="s">
        <v>216</v>
      </c>
      <c r="AJ69" s="15">
        <v>0</v>
      </c>
      <c r="AK69" s="15">
        <v>0</v>
      </c>
      <c r="AL69" s="15"/>
      <c r="AM69" s="15" t="s">
        <v>177</v>
      </c>
      <c r="AN69" s="15">
        <v>12.34</v>
      </c>
      <c r="AO69" s="15">
        <v>0.52</v>
      </c>
      <c r="AP69" s="15"/>
      <c r="AQ69" s="15"/>
      <c r="AR69" s="15"/>
      <c r="AS69" s="15"/>
      <c r="AT69" s="15"/>
    </row>
    <row r="70">
      <c r="AA70" s="15" t="s">
        <v>186</v>
      </c>
      <c r="AB70" s="15">
        <v>1.96</v>
      </c>
      <c r="AC70" s="15">
        <v>0.51</v>
      </c>
      <c r="AD70" s="15"/>
      <c r="AE70" s="15" t="s">
        <v>226</v>
      </c>
      <c r="AF70" s="15">
        <v>0</v>
      </c>
      <c r="AG70" s="15">
        <v>0</v>
      </c>
      <c r="AH70" s="15"/>
      <c r="AI70" s="15" t="s">
        <v>217</v>
      </c>
      <c r="AJ70" s="15">
        <v>0</v>
      </c>
      <c r="AK70" s="15">
        <v>0</v>
      </c>
      <c r="AL70" s="15"/>
      <c r="AM70" s="15" t="s">
        <v>178</v>
      </c>
      <c r="AN70" s="15">
        <v>78.53</v>
      </c>
      <c r="AO70" s="15">
        <v>0</v>
      </c>
      <c r="AP70" s="15"/>
      <c r="AQ70" s="15"/>
      <c r="AR70" s="15"/>
      <c r="AS70" s="15"/>
      <c r="AT70" s="15"/>
    </row>
    <row r="71">
      <c r="AA71" s="15" t="s">
        <v>187</v>
      </c>
      <c r="AB71" s="15">
        <v>4.08</v>
      </c>
      <c r="AC71" s="15">
        <v>0.97</v>
      </c>
      <c r="AD71" s="15"/>
      <c r="AE71" s="15"/>
      <c r="AF71" s="15"/>
      <c r="AG71" s="15"/>
      <c r="AH71" s="15"/>
      <c r="AI71" s="15" t="s">
        <v>218</v>
      </c>
      <c r="AJ71" s="15">
        <v>0</v>
      </c>
      <c r="AK71" s="15">
        <v>0</v>
      </c>
      <c r="AL71" s="15"/>
      <c r="AM71" s="15" t="s">
        <v>179</v>
      </c>
      <c r="AN71" s="15">
        <v>0</v>
      </c>
      <c r="AO71" s="15">
        <v>0</v>
      </c>
      <c r="AP71" s="15"/>
      <c r="AQ71" s="15"/>
      <c r="AR71" s="15"/>
      <c r="AS71" s="15"/>
      <c r="AT71" s="15"/>
    </row>
    <row r="72">
      <c r="AA72" s="15" t="s">
        <v>188</v>
      </c>
      <c r="AB72" s="15">
        <v>0</v>
      </c>
      <c r="AC72" s="15">
        <v>0</v>
      </c>
      <c r="AD72" s="15"/>
      <c r="AE72" s="15">
        <v>5</v>
      </c>
      <c r="AF72" s="15"/>
      <c r="AG72" s="15"/>
      <c r="AH72" s="15"/>
      <c r="AI72" s="15" t="s">
        <v>219</v>
      </c>
      <c r="AJ72" s="15">
        <v>31.42</v>
      </c>
      <c r="AK72" s="15">
        <v>0.29</v>
      </c>
      <c r="AL72" s="15"/>
      <c r="AM72" s="15" t="s">
        <v>180</v>
      </c>
      <c r="AN72" s="15">
        <v>38.77</v>
      </c>
      <c r="AO72" s="15">
        <v>0.54</v>
      </c>
      <c r="AP72" s="15"/>
      <c r="AQ72" s="15"/>
      <c r="AR72" s="15"/>
      <c r="AS72" s="15"/>
      <c r="AT72" s="15"/>
    </row>
    <row r="73">
      <c r="AA73" s="15" t="s">
        <v>189</v>
      </c>
      <c r="AB73" s="15">
        <v>7.39</v>
      </c>
      <c r="AC73" s="15">
        <v>0.99</v>
      </c>
      <c r="AD73" s="15"/>
      <c r="AE73" s="15"/>
      <c r="AF73" s="15"/>
      <c r="AG73" s="15"/>
      <c r="AH73" s="15"/>
      <c r="AI73" s="15" t="s">
        <v>220</v>
      </c>
      <c r="AJ73" s="15">
        <v>0</v>
      </c>
      <c r="AK73" s="15">
        <v>0</v>
      </c>
      <c r="AL73" s="15"/>
      <c r="AM73" s="15" t="s">
        <v>181</v>
      </c>
      <c r="AN73" s="15">
        <v>43.75</v>
      </c>
      <c r="AO73" s="15">
        <v>0.44</v>
      </c>
      <c r="AP73" s="15"/>
      <c r="AQ73" s="15"/>
      <c r="AR73" s="15"/>
      <c r="AS73" s="15"/>
      <c r="AT73" s="15"/>
    </row>
    <row r="74">
      <c r="AA74" s="15" t="s">
        <v>190</v>
      </c>
      <c r="AB74" s="15">
        <v>0</v>
      </c>
      <c r="AC74" s="15">
        <v>0</v>
      </c>
      <c r="AD74" s="15"/>
      <c r="AE74" s="15"/>
      <c r="AF74" s="15"/>
      <c r="AG74" s="15"/>
      <c r="AH74" s="15"/>
      <c r="AI74" s="15" t="s">
        <v>221</v>
      </c>
      <c r="AJ74" s="15">
        <v>0.24</v>
      </c>
      <c r="AK74" s="15">
        <v>0.25</v>
      </c>
      <c r="AL74" s="15"/>
      <c r="AM74" s="15"/>
      <c r="AN74" s="15"/>
      <c r="AO74" s="15"/>
      <c r="AP74" s="15"/>
      <c r="AQ74" s="15"/>
      <c r="AR74" s="15"/>
      <c r="AS74" s="15"/>
      <c r="AT74" s="15"/>
    </row>
    <row r="75">
      <c r="AA75" s="15" t="s">
        <v>191</v>
      </c>
      <c r="AB75" s="15">
        <v>4.16</v>
      </c>
      <c r="AC75" s="15">
        <v>0.65</v>
      </c>
      <c r="AD75" s="15"/>
      <c r="AE75" s="15"/>
      <c r="AF75" s="15"/>
      <c r="AG75" s="15"/>
      <c r="AH75" s="15"/>
      <c r="AI75" s="15"/>
      <c r="AJ75" s="15"/>
      <c r="AK75" s="15"/>
      <c r="AL75" s="15"/>
      <c r="AM75" s="15">
        <v>8</v>
      </c>
      <c r="AN75" s="15"/>
      <c r="AO75" s="15"/>
      <c r="AP75" s="15"/>
      <c r="AQ75" s="15"/>
      <c r="AR75" s="15"/>
      <c r="AS75" s="15"/>
      <c r="AT75" s="15"/>
    </row>
    <row r="76">
      <c r="AA76" s="15" t="s">
        <v>192</v>
      </c>
      <c r="AB76" s="15">
        <v>0.47</v>
      </c>
      <c r="AC76" s="15">
        <v>0.94</v>
      </c>
      <c r="AD76" s="15"/>
      <c r="AE76" s="15"/>
      <c r="AF76" s="15"/>
      <c r="AG76" s="15"/>
      <c r="AH76" s="15"/>
      <c r="AI76" s="15">
        <v>9</v>
      </c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>
      <c r="AA77" s="15" t="s">
        <v>193</v>
      </c>
      <c r="AB77" s="15">
        <v>4.56</v>
      </c>
      <c r="AC77" s="15">
        <v>0.62</v>
      </c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>
      <c r="AA78" s="15" t="s">
        <v>194</v>
      </c>
      <c r="AB78" s="15">
        <v>4.88</v>
      </c>
      <c r="AC78" s="15">
        <v>0.66</v>
      </c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>
      <c r="AA79" s="15" t="s">
        <v>195</v>
      </c>
      <c r="AB79" s="15">
        <v>0</v>
      </c>
      <c r="AC79" s="15">
        <v>0</v>
      </c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>
      <c r="AA80" s="15" t="s">
        <v>196</v>
      </c>
      <c r="AB80" s="15">
        <v>0</v>
      </c>
      <c r="AC80" s="15">
        <v>0</v>
      </c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>
      <c r="AA81" s="15" t="s">
        <v>197</v>
      </c>
      <c r="AB81" s="15">
        <v>0</v>
      </c>
      <c r="AC81" s="15">
        <v>0</v>
      </c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>
      <c r="AA82" s="15" t="s">
        <v>198</v>
      </c>
      <c r="AB82" s="15">
        <v>0</v>
      </c>
      <c r="AC82" s="15">
        <v>0</v>
      </c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>
      <c r="AA83" s="15" t="s">
        <v>199</v>
      </c>
      <c r="AB83" s="15">
        <v>0</v>
      </c>
      <c r="AC83" s="15">
        <v>0</v>
      </c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>
      <c r="AA84" s="15" t="s">
        <v>200</v>
      </c>
      <c r="AB84" s="15">
        <v>14.11</v>
      </c>
      <c r="AC84" s="15">
        <v>0.94</v>
      </c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>
      <c r="AA85" s="15" t="s">
        <v>201</v>
      </c>
      <c r="AB85" s="15">
        <v>0.35</v>
      </c>
      <c r="AC85" s="15">
        <v>0.26</v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>
      <c r="AA86" s="15" t="s">
        <v>202</v>
      </c>
      <c r="AB86" s="15">
        <v>14.73</v>
      </c>
      <c r="AC86" s="15">
        <v>0.95</v>
      </c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>
      <c r="AA87" s="15" t="s">
        <v>203</v>
      </c>
      <c r="AB87" s="15">
        <v>2.44</v>
      </c>
      <c r="AC87" s="15">
        <v>0.89</v>
      </c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</row>
    <row r="88">
      <c r="AA88" s="15" t="s">
        <v>204</v>
      </c>
      <c r="AB88" s="15">
        <v>12.03</v>
      </c>
      <c r="AC88" s="15">
        <v>0.8</v>
      </c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</row>
    <row r="89">
      <c r="AA89" s="15" t="s">
        <v>205</v>
      </c>
      <c r="AB89" s="15">
        <v>8.87</v>
      </c>
      <c r="AC89" s="15">
        <v>0.6</v>
      </c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</row>
    <row r="90">
      <c r="AA90" s="15" t="s">
        <v>206</v>
      </c>
      <c r="AB90" s="15">
        <v>11.13</v>
      </c>
      <c r="AC90" s="15">
        <v>0.75</v>
      </c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</row>
    <row r="91">
      <c r="AA91" s="15" t="s">
        <v>207</v>
      </c>
      <c r="AB91" s="15">
        <v>2.78</v>
      </c>
      <c r="AC91" s="15">
        <v>0.56</v>
      </c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</row>
    <row r="92">
      <c r="AA92" s="15" t="s">
        <v>208</v>
      </c>
      <c r="AB92" s="15">
        <v>2.45</v>
      </c>
      <c r="AC92" s="15">
        <v>0.51</v>
      </c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</row>
    <row r="93">
      <c r="AA93" s="15" t="s">
        <v>209</v>
      </c>
      <c r="AB93" s="15">
        <v>2.64</v>
      </c>
      <c r="AC93" s="15">
        <v>0.9</v>
      </c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</row>
    <row r="94">
      <c r="AA94" s="15" t="s">
        <v>210</v>
      </c>
      <c r="AB94" s="15">
        <v>13.68</v>
      </c>
      <c r="AC94" s="15">
        <v>1.01</v>
      </c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</row>
    <row r="95">
      <c r="AA95" s="15" t="s">
        <v>211</v>
      </c>
      <c r="AB95" s="15">
        <v>0</v>
      </c>
      <c r="AC95" s="15">
        <v>0</v>
      </c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</row>
    <row r="96">
      <c r="AA96" s="15" t="s">
        <v>212</v>
      </c>
      <c r="AB96" s="15">
        <v>0</v>
      </c>
      <c r="AC96" s="15">
        <v>0</v>
      </c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</row>
    <row r="97"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</row>
    <row r="98">
      <c r="AA98" s="15">
        <v>31</v>
      </c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</row>
    <row r="99">
      <c r="C99" s="369" t="s">
        <v>228</v>
      </c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</row>
    <row r="100"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</row>
    <row r="101"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</row>
    <row r="102"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</row>
    <row r="103"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</row>
    <row r="104"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</row>
    <row r="105"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</row>
    <row r="106"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</row>
    <row r="107"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</row>
    <row r="108"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</row>
    <row r="109"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</row>
    <row r="110"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</row>
    <row r="111"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</row>
    <row r="112"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</row>
    <row r="113"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</row>
    <row r="114"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</row>
    <row r="115"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</row>
    <row r="116"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</row>
    <row r="117"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</row>
    <row r="118"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</row>
    <row r="119"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</row>
    <row r="120"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</row>
    <row r="121"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</row>
    <row r="122">
      <c r="C122" s="369" t="s">
        <v>229</v>
      </c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</row>
    <row r="123"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</row>
    <row r="124"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</row>
    <row r="125"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</row>
    <row r="126"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</row>
    <row r="127"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</row>
    <row r="128"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</row>
    <row r="129"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</row>
    <row r="130"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</row>
    <row r="131"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</row>
    <row r="132"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</row>
    <row r="133"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</row>
    <row r="134"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</row>
    <row r="135"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</row>
    <row r="136"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</row>
    <row r="137"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</row>
    <row r="138"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</row>
    <row r="139"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</row>
    <row r="140"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</row>
    <row r="141"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</row>
    <row r="142"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</row>
    <row r="143"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</row>
    <row r="144"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</row>
    <row r="145"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</row>
    <row r="146"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</row>
    <row r="147"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</row>
    <row r="148"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</row>
    <row r="149"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</row>
    <row r="150"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</row>
    <row r="151"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</row>
    <row r="152"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</row>
    <row r="153"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</row>
    <row r="154"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</row>
    <row r="155"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</row>
    <row r="156"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</row>
    <row r="157"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</row>
    <row r="158"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</row>
    <row r="159"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</row>
    <row r="160"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</row>
    <row r="161"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</row>
    <row r="162"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</row>
    <row r="163"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</row>
    <row r="164"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</row>
    <row r="165"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</row>
    <row r="166"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</row>
    <row r="167"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</row>
    <row r="168"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</row>
    <row r="169"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</row>
    <row r="170"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</row>
    <row r="171"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</row>
    <row r="172"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</row>
    <row r="173"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</row>
    <row r="174"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</row>
    <row r="175"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</row>
    <row r="176"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</row>
    <row r="177"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</row>
    <row r="178"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</row>
    <row r="179"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</row>
    <row r="180"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</row>
    <row r="181"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</row>
    <row r="182"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</row>
    <row r="183"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</row>
    <row r="184"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</row>
    <row r="185"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</row>
    <row r="186"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</row>
    <row r="187"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</row>
    <row r="188"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</row>
    <row r="189"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</row>
    <row r="190"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</row>
    <row r="191"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</row>
    <row r="192"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</row>
    <row r="193"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</row>
    <row r="194"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</row>
    <row r="195"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</row>
    <row r="196"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</row>
    <row r="197"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</row>
    <row r="198"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</row>
    <row r="199"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</row>
    <row r="200"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</row>
    <row r="201"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</row>
    <row r="202"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</row>
    <row r="203"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</row>
    <row r="204"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</row>
    <row r="205"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</row>
    <row r="206"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</row>
    <row r="207"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</row>
    <row r="208"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</row>
    <row r="209"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</row>
    <row r="210"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</row>
    <row r="211"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</row>
    <row r="212"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</row>
    <row r="213"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</row>
  </sheetData>
  <mergeCells>
    <mergeCell ref="H8:I8"/>
    <mergeCell ref="J8:K8"/>
    <mergeCell ref="L8:M8"/>
    <mergeCell ref="A1:C1"/>
    <mergeCell ref="C8:C9"/>
    <mergeCell ref="D8:D9"/>
    <mergeCell ref="E8:E9"/>
    <mergeCell ref="F8:G8"/>
  </mergeCells>
  <pageMargins left="0.7" right="0.7" top="0.75" bottom="0.75" header="0.3" footer="0.3"/>
  <pageSetup paperSize="9" scale="53" fitToHeight="0" orientation="portrait" horizontalDpi="0" verticalDpi="0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AF119"/>
  <sheetViews>
    <sheetView view="pageBreakPreview" zoomScale="60" zoomScaleNormal="100" workbookViewId="0" showGridLines="0">
      <selection activeCell="D23" sqref="D23:Q23"/>
    </sheetView>
  </sheetViews>
  <sheetFormatPr baseColWidth="10" defaultColWidth="9.140625" defaultRowHeight="15"/>
  <cols>
    <col min="1" max="1" width="2.5703125" customWidth="1"/>
    <col min="2" max="2" width="2.28515625" customWidth="1"/>
    <col min="3" max="3" width="55" customWidth="1"/>
    <col min="4" max="4" width="13" customWidth="1"/>
    <col min="5" max="5" width="12.85546875" customWidth="1"/>
    <col min="6" max="6" width="12.85546875" customWidth="1" style="62"/>
  </cols>
  <sheetData>
    <row r="1" ht="58.5" customHeight="1">
      <c r="A1" s="300"/>
      <c r="B1" s="300"/>
      <c r="C1" s="300"/>
      <c r="D1" s="16" t="s">
        <v>38</v>
      </c>
    </row>
    <row r="2" ht="9.75" customHeight="1"/>
    <row r="3" ht="11.25" customHeight="1"/>
    <row r="4" ht="18.75">
      <c r="B4" s="13" t="s">
        <v>105</v>
      </c>
      <c r="S4" s="48"/>
    </row>
    <row r="6" ht="15.75">
      <c r="C6" s="14" t="s">
        <v>230</v>
      </c>
    </row>
    <row r="7">
      <c r="AA7" s="15"/>
      <c r="AB7" s="15"/>
      <c r="AC7" s="15"/>
      <c r="AD7" s="15"/>
      <c r="AE7" s="15"/>
      <c r="AF7" s="15"/>
    </row>
    <row r="8" ht="22.5" customHeight="1">
      <c r="C8" s="315" t="s">
        <v>231</v>
      </c>
      <c r="D8" s="317" t="s">
        <v>232</v>
      </c>
      <c r="E8" s="318"/>
      <c r="F8" s="319"/>
      <c r="AA8" s="15"/>
      <c r="AB8" s="15" t="s">
        <v>116</v>
      </c>
      <c r="AC8" s="15" t="s">
        <v>117</v>
      </c>
      <c r="AD8" s="15"/>
      <c r="AE8" s="15"/>
      <c r="AF8" s="15"/>
    </row>
    <row r="9" ht="27.75" customHeight="1">
      <c r="C9" s="316"/>
      <c r="D9" s="55" t="s">
        <v>116</v>
      </c>
      <c r="E9" s="55" t="s">
        <v>117</v>
      </c>
      <c r="F9" s="55" t="s">
        <v>115</v>
      </c>
      <c r="AA9" s="15" t="s">
        <v>233</v>
      </c>
      <c r="AB9" s="15">
        <v>640.27606325</v>
      </c>
      <c r="AC9" s="15">
        <v>580.239641</v>
      </c>
      <c r="AD9" s="15"/>
      <c r="AE9" s="15"/>
      <c r="AF9" s="15"/>
    </row>
    <row r="10">
      <c r="C10" s="363" t="s">
        <v>233</v>
      </c>
      <c r="D10" s="421">
        <v>640.27606325</v>
      </c>
      <c r="E10" s="421">
        <v>580.239641</v>
      </c>
      <c r="F10" s="422">
        <v>0.1034683224099127</v>
      </c>
      <c r="AA10" s="15" t="s">
        <v>234</v>
      </c>
      <c r="AB10" s="15">
        <v>62.8472405</v>
      </c>
      <c r="AC10" s="15">
        <v>62.75949</v>
      </c>
      <c r="AD10" s="15"/>
      <c r="AE10" s="15"/>
      <c r="AF10" s="15"/>
    </row>
    <row r="11">
      <c r="C11" s="363" t="s">
        <v>234</v>
      </c>
      <c r="D11" s="421">
        <v>62.8472405</v>
      </c>
      <c r="E11" s="421">
        <v>62.75949</v>
      </c>
      <c r="F11" s="422">
        <v>0.0013982028853325608</v>
      </c>
      <c r="AA11" s="15" t="s">
        <v>235</v>
      </c>
      <c r="AB11" s="15">
        <v>202.9092936975</v>
      </c>
      <c r="AC11" s="15">
        <v>210.446213425</v>
      </c>
      <c r="AD11" s="15"/>
      <c r="AE11" s="15"/>
      <c r="AF11" s="15"/>
    </row>
    <row r="12">
      <c r="C12" s="363" t="s">
        <v>235</v>
      </c>
      <c r="D12" s="421">
        <v>202.9092936975</v>
      </c>
      <c r="E12" s="421">
        <v>210.446213425</v>
      </c>
      <c r="F12" s="422">
        <v>-0.03581399543777513</v>
      </c>
      <c r="AA12" s="15" t="s">
        <v>236</v>
      </c>
      <c r="AB12" s="15">
        <v>2.160896975</v>
      </c>
      <c r="AC12" s="15">
        <v>0.93733994</v>
      </c>
      <c r="AD12" s="15"/>
      <c r="AE12" s="15"/>
      <c r="AF12" s="15"/>
    </row>
    <row r="13">
      <c r="C13" s="363" t="s">
        <v>236</v>
      </c>
      <c r="D13" s="421">
        <v>2.160896975</v>
      </c>
      <c r="E13" s="421">
        <v>0.93733994</v>
      </c>
      <c r="F13" s="422">
        <v>1.3053503673384492</v>
      </c>
      <c r="AA13" s="15" t="s">
        <v>237</v>
      </c>
      <c r="AB13" s="15">
        <v>210.56191545</v>
      </c>
      <c r="AC13" s="15">
        <v>211.23782075</v>
      </c>
      <c r="AD13" s="15"/>
      <c r="AE13" s="15"/>
      <c r="AF13" s="15"/>
    </row>
    <row r="14">
      <c r="C14" s="363" t="s">
        <v>237</v>
      </c>
      <c r="D14" s="421">
        <v>210.56191545</v>
      </c>
      <c r="E14" s="421">
        <v>211.23782075</v>
      </c>
      <c r="F14" s="422">
        <v>-0.0031997361911810956</v>
      </c>
      <c r="AA14" s="15" t="s">
        <v>238</v>
      </c>
      <c r="AB14" s="15">
        <v>33.322661</v>
      </c>
      <c r="AC14" s="15">
        <v>9.70576701</v>
      </c>
      <c r="AD14" s="15"/>
      <c r="AE14" s="15"/>
      <c r="AF14" s="15"/>
    </row>
    <row r="15">
      <c r="C15" s="363" t="s">
        <v>238</v>
      </c>
      <c r="D15" s="421">
        <v>33.322661</v>
      </c>
      <c r="E15" s="421">
        <v>9.70576701</v>
      </c>
      <c r="F15" s="422">
        <v>2.43328466113674</v>
      </c>
      <c r="AA15" s="15" t="s">
        <v>239</v>
      </c>
      <c r="AB15" s="15">
        <v>95.51734875</v>
      </c>
      <c r="AC15" s="15">
        <v>98.50874675</v>
      </c>
      <c r="AD15" s="15"/>
      <c r="AE15" s="15"/>
      <c r="AF15" s="15"/>
    </row>
    <row r="16">
      <c r="C16" s="363" t="s">
        <v>239</v>
      </c>
      <c r="D16" s="421">
        <v>95.51734875</v>
      </c>
      <c r="E16" s="421">
        <v>98.50874675</v>
      </c>
      <c r="F16" s="422">
        <v>-0.030366826283880217</v>
      </c>
      <c r="AA16" s="15" t="s">
        <v>83</v>
      </c>
      <c r="AB16" s="15">
        <v>16.62730552</v>
      </c>
      <c r="AC16" s="15">
        <v>18.5613544925</v>
      </c>
      <c r="AD16" s="15"/>
      <c r="AE16" s="15"/>
      <c r="AF16" s="15"/>
    </row>
    <row r="17">
      <c r="C17" s="363" t="s">
        <v>83</v>
      </c>
      <c r="D17" s="421">
        <v>16.62730552</v>
      </c>
      <c r="E17" s="421">
        <v>18.5613544925</v>
      </c>
      <c r="F17" s="422">
        <v>-0.10419762056058367</v>
      </c>
      <c r="AA17" s="15" t="s">
        <v>240</v>
      </c>
      <c r="AB17" s="15">
        <v>119.57049725</v>
      </c>
      <c r="AC17" s="15">
        <v>119.1228275</v>
      </c>
      <c r="AD17" s="15"/>
      <c r="AE17" s="15"/>
      <c r="AF17" s="15"/>
    </row>
    <row r="18">
      <c r="C18" s="363" t="s">
        <v>240</v>
      </c>
      <c r="D18" s="421">
        <v>119.57049725</v>
      </c>
      <c r="E18" s="421">
        <v>119.1228275</v>
      </c>
      <c r="F18" s="422">
        <v>0.0037580517470507491</v>
      </c>
      <c r="AA18" s="15" t="s">
        <v>241</v>
      </c>
      <c r="AB18" s="15">
        <v>69.0694916625</v>
      </c>
      <c r="AC18" s="15">
        <v>61.9998369475</v>
      </c>
      <c r="AD18" s="15"/>
      <c r="AE18" s="15"/>
      <c r="AF18" s="15"/>
    </row>
    <row r="19">
      <c r="C19" s="363" t="s">
        <v>241</v>
      </c>
      <c r="D19" s="421">
        <v>69.0694916625</v>
      </c>
      <c r="E19" s="421">
        <v>61.9998369475</v>
      </c>
      <c r="F19" s="422">
        <v>0.11402698882879994</v>
      </c>
      <c r="AA19" s="15" t="s">
        <v>242</v>
      </c>
      <c r="AB19" s="15">
        <v>749.9165631025</v>
      </c>
      <c r="AC19" s="15">
        <v>541.976230095</v>
      </c>
      <c r="AD19" s="15"/>
      <c r="AE19" s="15"/>
      <c r="AF19" s="15"/>
    </row>
    <row r="20">
      <c r="C20" s="363" t="s">
        <v>242</v>
      </c>
      <c r="D20" s="421">
        <v>749.9165631025</v>
      </c>
      <c r="E20" s="421">
        <v>541.976230095</v>
      </c>
      <c r="F20" s="422">
        <v>0.38367057715990849</v>
      </c>
      <c r="AA20" s="15" t="s">
        <v>243</v>
      </c>
      <c r="AB20" s="15">
        <v>5.0964264325</v>
      </c>
      <c r="AC20" s="15">
        <v>13.888063915</v>
      </c>
      <c r="AD20" s="15"/>
      <c r="AE20" s="15"/>
      <c r="AF20" s="15"/>
    </row>
    <row r="21">
      <c r="C21" s="363" t="s">
        <v>243</v>
      </c>
      <c r="D21" s="421">
        <v>5.0964264325</v>
      </c>
      <c r="E21" s="421">
        <v>13.888063915</v>
      </c>
      <c r="F21" s="422">
        <v>-0.63303549985858487</v>
      </c>
      <c r="AA21" s="15" t="s">
        <v>244</v>
      </c>
      <c r="AB21" s="15">
        <v>1025.2554394075</v>
      </c>
      <c r="AC21" s="15">
        <v>741.0615575</v>
      </c>
      <c r="AD21" s="15"/>
      <c r="AE21" s="15"/>
      <c r="AF21" s="15"/>
    </row>
    <row r="22">
      <c r="C22" s="363" t="s">
        <v>244</v>
      </c>
      <c r="D22" s="421">
        <v>1025.2554394075</v>
      </c>
      <c r="E22" s="421">
        <v>741.0615575</v>
      </c>
      <c r="F22" s="422">
        <v>0.38349564760347188</v>
      </c>
      <c r="AA22" s="15" t="s">
        <v>245</v>
      </c>
      <c r="AB22" s="15">
        <v>34.667173465</v>
      </c>
      <c r="AC22" s="15">
        <v>27.255888475</v>
      </c>
      <c r="AD22" s="15"/>
      <c r="AE22" s="15"/>
      <c r="AF22" s="15"/>
    </row>
    <row r="23">
      <c r="C23" s="363" t="s">
        <v>245</v>
      </c>
      <c r="D23" s="421">
        <v>34.667173465</v>
      </c>
      <c r="E23" s="421">
        <v>27.255888475</v>
      </c>
      <c r="F23" s="422">
        <v>0.27191500276345332</v>
      </c>
      <c r="AA23" s="15" t="s">
        <v>246</v>
      </c>
      <c r="AB23" s="15">
        <v>4.38342599</v>
      </c>
      <c r="AC23" s="15">
        <v>0</v>
      </c>
      <c r="AD23" s="15"/>
      <c r="AE23" s="15"/>
      <c r="AF23" s="15"/>
    </row>
    <row r="24">
      <c r="C24" s="363" t="s">
        <v>246</v>
      </c>
      <c r="D24" s="421">
        <v>4.38342599</v>
      </c>
      <c r="E24" s="421">
        <v>0</v>
      </c>
      <c r="F24" s="422"/>
      <c r="AA24" s="15" t="s">
        <v>247</v>
      </c>
      <c r="AB24" s="15">
        <v>2.4358436825</v>
      </c>
      <c r="AC24" s="15">
        <v>0.8889895</v>
      </c>
      <c r="AD24" s="15"/>
      <c r="AE24" s="15"/>
      <c r="AF24" s="15"/>
    </row>
    <row r="25">
      <c r="C25" s="363" t="s">
        <v>247</v>
      </c>
      <c r="D25" s="421">
        <v>2.4358436825</v>
      </c>
      <c r="E25" s="421">
        <v>0.8889895</v>
      </c>
      <c r="F25" s="422">
        <v>1.7400140074770289</v>
      </c>
      <c r="AA25" s="15" t="s">
        <v>248</v>
      </c>
      <c r="AB25" s="15">
        <v>0.3485928525</v>
      </c>
      <c r="AC25" s="15">
        <v>0</v>
      </c>
      <c r="AD25" s="15"/>
      <c r="AE25" s="15"/>
      <c r="AF25" s="15"/>
    </row>
    <row r="26">
      <c r="C26" s="363" t="s">
        <v>248</v>
      </c>
      <c r="D26" s="421">
        <v>0.3485928525</v>
      </c>
      <c r="E26" s="421">
        <v>0</v>
      </c>
      <c r="F26" s="422"/>
      <c r="AA26" s="15" t="s">
        <v>249</v>
      </c>
      <c r="AB26" s="15">
        <v>0</v>
      </c>
      <c r="AC26" s="15">
        <v>8.4372436875</v>
      </c>
      <c r="AD26" s="15"/>
      <c r="AE26" s="15"/>
      <c r="AF26" s="15"/>
    </row>
    <row r="27">
      <c r="C27" s="363" t="s">
        <v>249</v>
      </c>
      <c r="D27" s="421">
        <v>0</v>
      </c>
      <c r="E27" s="421">
        <v>8.4372436875</v>
      </c>
      <c r="F27" s="422">
        <v>-1</v>
      </c>
      <c r="AA27" s="15" t="s">
        <v>250</v>
      </c>
      <c r="AB27" s="15">
        <v>2.6355838</v>
      </c>
      <c r="AC27" s="15">
        <v>2.679550725</v>
      </c>
      <c r="AD27" s="15"/>
      <c r="AE27" s="15"/>
      <c r="AF27" s="15"/>
    </row>
    <row r="28">
      <c r="C28" s="363" t="s">
        <v>250</v>
      </c>
      <c r="D28" s="421">
        <v>2.6355838</v>
      </c>
      <c r="E28" s="421">
        <v>2.679550725</v>
      </c>
      <c r="F28" s="422">
        <v>-0.016408319719343995</v>
      </c>
      <c r="AA28" s="15" t="s">
        <v>251</v>
      </c>
      <c r="AB28" s="15">
        <v>200.14760925</v>
      </c>
      <c r="AC28" s="15">
        <v>31.047562005</v>
      </c>
      <c r="AD28" s="15"/>
      <c r="AE28" s="15"/>
      <c r="AF28" s="15"/>
    </row>
    <row r="29">
      <c r="C29" s="363" t="s">
        <v>251</v>
      </c>
      <c r="D29" s="421">
        <v>200.14760925</v>
      </c>
      <c r="E29" s="421">
        <v>31.047562005</v>
      </c>
      <c r="F29" s="422">
        <v>5.4464839209522342</v>
      </c>
      <c r="AA29" s="15" t="s">
        <v>252</v>
      </c>
      <c r="AB29" s="15">
        <v>12.33778596</v>
      </c>
      <c r="AC29" s="15">
        <v>14.89197506</v>
      </c>
      <c r="AD29" s="15"/>
      <c r="AE29" s="15"/>
      <c r="AF29" s="15"/>
    </row>
    <row r="30">
      <c r="C30" s="363" t="s">
        <v>252</v>
      </c>
      <c r="D30" s="421">
        <v>12.33778596</v>
      </c>
      <c r="E30" s="421">
        <v>14.89197506</v>
      </c>
      <c r="F30" s="422">
        <v>-0.17151446263569017</v>
      </c>
      <c r="AA30" s="15" t="s">
        <v>253</v>
      </c>
      <c r="AB30" s="15">
        <v>1.9627023975</v>
      </c>
      <c r="AC30" s="15">
        <v>1.9864998225</v>
      </c>
      <c r="AD30" s="15"/>
      <c r="AE30" s="15"/>
      <c r="AF30" s="15"/>
    </row>
    <row r="31">
      <c r="C31" s="363" t="s">
        <v>253</v>
      </c>
      <c r="D31" s="421">
        <v>1.9627023975</v>
      </c>
      <c r="E31" s="421">
        <v>1.9864998225</v>
      </c>
      <c r="F31" s="422">
        <v>-0.011979575699156652</v>
      </c>
      <c r="AA31" s="15" t="s">
        <v>254</v>
      </c>
      <c r="AB31" s="15">
        <v>64.15256534</v>
      </c>
      <c r="AC31" s="15">
        <v>65.702721805</v>
      </c>
      <c r="AD31" s="15"/>
      <c r="AE31" s="15"/>
      <c r="AF31" s="15"/>
    </row>
    <row r="32">
      <c r="C32" s="363" t="s">
        <v>254</v>
      </c>
      <c r="D32" s="421">
        <v>64.15256534</v>
      </c>
      <c r="E32" s="421">
        <v>65.702721805</v>
      </c>
      <c r="F32" s="422">
        <v>-0.023593489316937742</v>
      </c>
      <c r="AA32" s="15" t="s">
        <v>255</v>
      </c>
      <c r="AB32" s="15">
        <v>0.4761471325</v>
      </c>
      <c r="AC32" s="15">
        <v>0.002016745</v>
      </c>
      <c r="AD32" s="15"/>
      <c r="AE32" s="15"/>
      <c r="AF32" s="15"/>
    </row>
    <row r="33">
      <c r="C33" s="363" t="s">
        <v>255</v>
      </c>
      <c r="D33" s="421">
        <v>0.4761471325</v>
      </c>
      <c r="E33" s="421">
        <v>0.002016745</v>
      </c>
      <c r="F33" s="422">
        <v>235.09684541178976</v>
      </c>
      <c r="AA33" s="15" t="s">
        <v>256</v>
      </c>
      <c r="AB33" s="15">
        <v>187.445938585</v>
      </c>
      <c r="AC33" s="15">
        <v>155.8943597375</v>
      </c>
      <c r="AD33" s="15"/>
      <c r="AE33" s="15"/>
      <c r="AF33" s="15"/>
    </row>
    <row r="34">
      <c r="C34" s="363" t="s">
        <v>256</v>
      </c>
      <c r="D34" s="421">
        <v>187.445938585</v>
      </c>
      <c r="E34" s="421">
        <v>155.8943597375</v>
      </c>
      <c r="F34" s="422">
        <v>0.20239076577643719</v>
      </c>
      <c r="AA34" s="15" t="s">
        <v>257</v>
      </c>
      <c r="AB34" s="15">
        <v>0</v>
      </c>
      <c r="AC34" s="15">
        <v>0</v>
      </c>
      <c r="AD34" s="15"/>
      <c r="AE34" s="15"/>
      <c r="AF34" s="15"/>
    </row>
    <row r="35">
      <c r="C35" s="363" t="s">
        <v>257</v>
      </c>
      <c r="D35" s="421">
        <v>0</v>
      </c>
      <c r="E35" s="421">
        <v>0</v>
      </c>
      <c r="F35" s="422"/>
      <c r="AA35" s="15" t="s">
        <v>258</v>
      </c>
      <c r="AB35" s="15">
        <v>38.7731521975</v>
      </c>
      <c r="AC35" s="15">
        <v>40.46604589</v>
      </c>
      <c r="AD35" s="15"/>
      <c r="AE35" s="15"/>
      <c r="AF35" s="15"/>
    </row>
    <row r="36">
      <c r="C36" s="363" t="s">
        <v>258</v>
      </c>
      <c r="D36" s="421">
        <v>38.7731521975</v>
      </c>
      <c r="E36" s="421">
        <v>40.46604589</v>
      </c>
      <c r="F36" s="422">
        <v>-0.041834917528187479</v>
      </c>
      <c r="AA36" s="15" t="s">
        <v>259</v>
      </c>
      <c r="AB36" s="15">
        <v>12.7437405925</v>
      </c>
      <c r="AC36" s="15">
        <v>0.0205725</v>
      </c>
      <c r="AD36" s="15"/>
      <c r="AE36" s="15"/>
      <c r="AF36" s="15"/>
    </row>
    <row r="37">
      <c r="C37" s="363" t="s">
        <v>259</v>
      </c>
      <c r="D37" s="421">
        <v>12.7437405925</v>
      </c>
      <c r="E37" s="421">
        <v>0.0205725</v>
      </c>
      <c r="F37" s="422">
        <v>618.45512662534941</v>
      </c>
      <c r="AA37" s="15" t="s">
        <v>260</v>
      </c>
      <c r="AB37" s="15">
        <v>12.0335058225</v>
      </c>
      <c r="AC37" s="15">
        <v>13.0806041075</v>
      </c>
      <c r="AD37" s="15"/>
      <c r="AE37" s="15"/>
      <c r="AF37" s="15"/>
    </row>
    <row r="38">
      <c r="C38" s="363" t="s">
        <v>260</v>
      </c>
      <c r="D38" s="421">
        <v>12.0335058225</v>
      </c>
      <c r="E38" s="421">
        <v>13.0806041075</v>
      </c>
      <c r="F38" s="422">
        <v>-0.08004968856137365</v>
      </c>
      <c r="AA38" s="15" t="s">
        <v>261</v>
      </c>
      <c r="AB38" s="15">
        <v>0.293379805</v>
      </c>
      <c r="AC38" s="15">
        <v>0.001066445</v>
      </c>
      <c r="AD38" s="15"/>
      <c r="AE38" s="15"/>
      <c r="AF38" s="15"/>
    </row>
    <row r="39">
      <c r="C39" s="363" t="s">
        <v>261</v>
      </c>
      <c r="D39" s="421">
        <v>0.293379805</v>
      </c>
      <c r="E39" s="421">
        <v>0.001066445</v>
      </c>
      <c r="F39" s="422">
        <v>274.1007365593162</v>
      </c>
      <c r="AA39" s="15" t="s">
        <v>262</v>
      </c>
      <c r="AB39" s="15">
        <v>14.10964136</v>
      </c>
      <c r="AC39" s="15">
        <v>12.0838025775</v>
      </c>
      <c r="AD39" s="15"/>
      <c r="AE39" s="15"/>
      <c r="AF39" s="15"/>
    </row>
    <row r="40">
      <c r="C40" s="363" t="s">
        <v>262</v>
      </c>
      <c r="D40" s="421">
        <v>14.10964136</v>
      </c>
      <c r="E40" s="421">
        <v>12.0838025775</v>
      </c>
      <c r="F40" s="422">
        <v>0.16764911289366025</v>
      </c>
      <c r="AA40" s="15" t="s">
        <v>263</v>
      </c>
      <c r="AB40" s="15">
        <v>14.63432521</v>
      </c>
      <c r="AC40" s="15">
        <v>14.768044275</v>
      </c>
      <c r="AD40" s="15"/>
      <c r="AE40" s="15"/>
      <c r="AF40" s="15"/>
    </row>
    <row r="41">
      <c r="C41" s="363" t="s">
        <v>263</v>
      </c>
      <c r="D41" s="421">
        <v>14.63432521</v>
      </c>
      <c r="E41" s="421">
        <v>14.768044275</v>
      </c>
      <c r="F41" s="422">
        <v>-0.0090546224340866555</v>
      </c>
      <c r="AA41" s="15" t="s">
        <v>264</v>
      </c>
      <c r="AB41" s="15">
        <v>13.68244975</v>
      </c>
      <c r="AC41" s="15">
        <v>13.5840647125</v>
      </c>
      <c r="AD41" s="15"/>
      <c r="AE41" s="15"/>
      <c r="AF41" s="15"/>
    </row>
    <row r="42">
      <c r="C42" s="363" t="s">
        <v>264</v>
      </c>
      <c r="D42" s="421">
        <v>13.68244975</v>
      </c>
      <c r="E42" s="421">
        <v>13.5840647125</v>
      </c>
      <c r="F42" s="422">
        <v>0.0072426802714997745</v>
      </c>
      <c r="AA42" s="15" t="s">
        <v>265</v>
      </c>
      <c r="AB42" s="15">
        <v>76.8816105</v>
      </c>
      <c r="AC42" s="15">
        <v>85.55037875</v>
      </c>
      <c r="AD42" s="15"/>
      <c r="AE42" s="15"/>
      <c r="AF42" s="15"/>
    </row>
    <row r="43">
      <c r="C43" s="363" t="s">
        <v>265</v>
      </c>
      <c r="D43" s="421">
        <v>76.8816105</v>
      </c>
      <c r="E43" s="421">
        <v>85.55037875</v>
      </c>
      <c r="F43" s="422">
        <v>-0.10132939651070802</v>
      </c>
      <c r="AA43" s="15" t="s">
        <v>266</v>
      </c>
      <c r="AB43" s="15">
        <v>37.4085925</v>
      </c>
      <c r="AC43" s="15">
        <v>38.9493324975</v>
      </c>
      <c r="AD43" s="15"/>
      <c r="AE43" s="15"/>
      <c r="AF43" s="15"/>
    </row>
    <row r="44">
      <c r="C44" s="363" t="s">
        <v>266</v>
      </c>
      <c r="D44" s="421">
        <v>37.4085925</v>
      </c>
      <c r="E44" s="421">
        <v>38.9493324975</v>
      </c>
      <c r="F44" s="422">
        <v>-0.039557545629283736</v>
      </c>
      <c r="AA44" s="15" t="s">
        <v>267</v>
      </c>
      <c r="AB44" s="15">
        <v>14.72743374</v>
      </c>
      <c r="AC44" s="15">
        <v>14.6079875</v>
      </c>
      <c r="AD44" s="15"/>
      <c r="AE44" s="15"/>
      <c r="AF44" s="15"/>
    </row>
    <row r="45">
      <c r="C45" s="363" t="s">
        <v>267</v>
      </c>
      <c r="D45" s="421">
        <v>14.72743374</v>
      </c>
      <c r="E45" s="421">
        <v>14.6079875</v>
      </c>
      <c r="F45" s="422">
        <v>0.0081767758905872574</v>
      </c>
      <c r="AA45" s="15" t="s">
        <v>268</v>
      </c>
      <c r="AB45" s="15">
        <v>3.2488336025</v>
      </c>
      <c r="AC45" s="15">
        <v>4.76780558</v>
      </c>
      <c r="AD45" s="15"/>
      <c r="AE45" s="15"/>
      <c r="AF45" s="15"/>
    </row>
    <row r="46">
      <c r="C46" s="363" t="s">
        <v>268</v>
      </c>
      <c r="D46" s="421">
        <v>3.2488336025</v>
      </c>
      <c r="E46" s="421">
        <v>4.76780558</v>
      </c>
      <c r="F46" s="422">
        <v>-0.318589328363511</v>
      </c>
      <c r="AA46" s="15" t="s">
        <v>269</v>
      </c>
      <c r="AB46" s="15">
        <v>6.883265625</v>
      </c>
      <c r="AC46" s="15">
        <v>6.396884375</v>
      </c>
      <c r="AD46" s="15"/>
      <c r="AE46" s="15"/>
      <c r="AF46" s="15"/>
    </row>
    <row r="47">
      <c r="C47" s="363" t="s">
        <v>269</v>
      </c>
      <c r="D47" s="421">
        <v>6.883265625</v>
      </c>
      <c r="E47" s="421">
        <v>6.396884375</v>
      </c>
      <c r="F47" s="422">
        <v>0.076034084952489089</v>
      </c>
      <c r="AA47" s="15" t="s">
        <v>270</v>
      </c>
      <c r="AB47" s="15">
        <v>16.343806825</v>
      </c>
      <c r="AC47" s="15">
        <v>16.777196455</v>
      </c>
      <c r="AD47" s="15"/>
      <c r="AE47" s="15"/>
      <c r="AF47" s="15"/>
    </row>
    <row r="48">
      <c r="C48" s="363" t="s">
        <v>270</v>
      </c>
      <c r="D48" s="421">
        <v>16.343806825</v>
      </c>
      <c r="E48" s="421">
        <v>16.777196455</v>
      </c>
      <c r="F48" s="422">
        <v>-0.025832065039140654</v>
      </c>
      <c r="AA48" s="15" t="s">
        <v>271</v>
      </c>
      <c r="AB48" s="15">
        <v>6.3800188325</v>
      </c>
      <c r="AC48" s="15">
        <v>4.8271659575</v>
      </c>
      <c r="AD48" s="15"/>
      <c r="AE48" s="15"/>
      <c r="AF48" s="15"/>
    </row>
    <row r="49">
      <c r="C49" s="363" t="s">
        <v>271</v>
      </c>
      <c r="D49" s="421">
        <v>6.3800188325</v>
      </c>
      <c r="E49" s="421">
        <v>4.8271659575</v>
      </c>
      <c r="F49" s="422">
        <v>0.32169038493224417</v>
      </c>
      <c r="AA49" s="15" t="s">
        <v>272</v>
      </c>
      <c r="AB49" s="15">
        <v>8.0582082825</v>
      </c>
      <c r="AC49" s="15">
        <v>7.3036391325</v>
      </c>
      <c r="AD49" s="15"/>
      <c r="AE49" s="15"/>
      <c r="AF49" s="15"/>
    </row>
    <row r="50">
      <c r="C50" s="363" t="s">
        <v>272</v>
      </c>
      <c r="D50" s="421">
        <v>8.0582082825</v>
      </c>
      <c r="E50" s="421">
        <v>7.3036391325</v>
      </c>
      <c r="F50" s="422">
        <v>0.10331413372304919</v>
      </c>
      <c r="AA50" s="15" t="s">
        <v>273</v>
      </c>
      <c r="AB50" s="15">
        <v>0.2420915</v>
      </c>
      <c r="AC50" s="15">
        <v>0.2543896575</v>
      </c>
      <c r="AD50" s="15"/>
      <c r="AE50" s="15"/>
      <c r="AF50" s="15"/>
    </row>
    <row r="51">
      <c r="C51" s="363" t="s">
        <v>273</v>
      </c>
      <c r="D51" s="421">
        <v>0.2420915</v>
      </c>
      <c r="E51" s="421">
        <v>0.2543896575</v>
      </c>
      <c r="F51" s="422">
        <v>-0.0483437794635971</v>
      </c>
      <c r="AA51" s="15" t="s">
        <v>274</v>
      </c>
      <c r="AB51" s="15">
        <v>0</v>
      </c>
      <c r="AC51" s="15">
        <v>624.43300392</v>
      </c>
      <c r="AD51" s="15"/>
      <c r="AE51" s="15"/>
      <c r="AF51" s="15"/>
    </row>
    <row r="52">
      <c r="C52" s="363" t="s">
        <v>274</v>
      </c>
      <c r="D52" s="421">
        <v>0</v>
      </c>
      <c r="E52" s="421">
        <v>624.43300392</v>
      </c>
      <c r="F52" s="422">
        <v>-1</v>
      </c>
      <c r="AA52" s="15" t="s">
        <v>275</v>
      </c>
      <c r="AB52" s="15">
        <v>0</v>
      </c>
      <c r="AC52" s="15">
        <v>72.3474614</v>
      </c>
      <c r="AD52" s="15"/>
      <c r="AE52" s="15"/>
      <c r="AF52" s="15"/>
    </row>
    <row r="53">
      <c r="C53" s="363" t="s">
        <v>275</v>
      </c>
      <c r="D53" s="421">
        <v>0</v>
      </c>
      <c r="E53" s="421">
        <v>72.3474614</v>
      </c>
      <c r="F53" s="422">
        <v>-1</v>
      </c>
      <c r="AA53" s="15" t="s">
        <v>276</v>
      </c>
      <c r="AB53" s="15">
        <v>0</v>
      </c>
      <c r="AC53" s="15">
        <v>0.1960775</v>
      </c>
      <c r="AD53" s="15"/>
      <c r="AE53" s="15"/>
      <c r="AF53" s="15"/>
    </row>
    <row r="54">
      <c r="C54" s="363" t="s">
        <v>276</v>
      </c>
      <c r="D54" s="421">
        <v>0</v>
      </c>
      <c r="E54" s="421">
        <v>0.1960775</v>
      </c>
      <c r="F54" s="422">
        <v>-1</v>
      </c>
      <c r="AA54" s="15" t="s">
        <v>277</v>
      </c>
      <c r="AB54" s="15">
        <v>0</v>
      </c>
      <c r="AC54" s="15">
        <v>4.91069995</v>
      </c>
      <c r="AD54" s="15"/>
      <c r="AE54" s="15"/>
      <c r="AF54" s="15"/>
    </row>
    <row r="55">
      <c r="C55" s="363" t="s">
        <v>277</v>
      </c>
      <c r="D55" s="421">
        <v>0</v>
      </c>
      <c r="E55" s="421">
        <v>4.91069995</v>
      </c>
      <c r="F55" s="422">
        <v>-1</v>
      </c>
      <c r="AA55" s="15" t="s">
        <v>278</v>
      </c>
      <c r="AB55" s="15">
        <v>0</v>
      </c>
      <c r="AC55" s="15">
        <v>23.9135478275</v>
      </c>
      <c r="AD55" s="15"/>
      <c r="AE55" s="15"/>
      <c r="AF55" s="15"/>
    </row>
    <row r="56">
      <c r="C56" s="363" t="s">
        <v>278</v>
      </c>
      <c r="D56" s="421">
        <v>0</v>
      </c>
      <c r="E56" s="421">
        <v>23.9135478275</v>
      </c>
      <c r="F56" s="422">
        <v>-1</v>
      </c>
      <c r="AA56" s="15" t="s">
        <v>279</v>
      </c>
      <c r="AB56" s="15">
        <v>0</v>
      </c>
      <c r="AC56" s="15">
        <v>6.31756237</v>
      </c>
      <c r="AD56" s="15"/>
      <c r="AE56" s="15"/>
      <c r="AF56" s="15"/>
    </row>
    <row r="57">
      <c r="C57" s="363" t="s">
        <v>279</v>
      </c>
      <c r="D57" s="421">
        <v>0</v>
      </c>
      <c r="E57" s="421">
        <v>6.31756237</v>
      </c>
      <c r="F57" s="422">
        <v>-1</v>
      </c>
      <c r="AA57" s="15" t="s">
        <v>280</v>
      </c>
      <c r="AB57" s="15">
        <v>0</v>
      </c>
      <c r="AC57" s="15">
        <v>3.0608849125</v>
      </c>
      <c r="AD57" s="15"/>
      <c r="AE57" s="15"/>
      <c r="AF57" s="15"/>
    </row>
    <row r="58">
      <c r="C58" s="363" t="s">
        <v>280</v>
      </c>
      <c r="D58" s="421">
        <v>0</v>
      </c>
      <c r="E58" s="421">
        <v>3.0608849125</v>
      </c>
      <c r="F58" s="422">
        <v>-1</v>
      </c>
      <c r="AA58" s="15" t="s">
        <v>281</v>
      </c>
      <c r="AB58" s="15">
        <v>0</v>
      </c>
      <c r="AC58" s="15">
        <v>1.9232616025</v>
      </c>
      <c r="AD58" s="15"/>
      <c r="AE58" s="15"/>
      <c r="AF58" s="15"/>
    </row>
    <row r="59">
      <c r="C59" s="363" t="s">
        <v>281</v>
      </c>
      <c r="D59" s="421">
        <v>0</v>
      </c>
      <c r="E59" s="421">
        <v>1.9232616025</v>
      </c>
      <c r="F59" s="422">
        <v>-1</v>
      </c>
      <c r="AA59" s="15" t="s">
        <v>68</v>
      </c>
      <c r="AB59" s="15">
        <v>0</v>
      </c>
      <c r="AC59" s="15">
        <v>0</v>
      </c>
      <c r="AD59" s="15"/>
      <c r="AE59" s="15"/>
      <c r="AF59" s="15"/>
    </row>
    <row r="60">
      <c r="C60" s="363" t="s">
        <v>68</v>
      </c>
      <c r="D60" s="421">
        <v>0</v>
      </c>
      <c r="E60" s="421">
        <v>0</v>
      </c>
      <c r="F60" s="422"/>
      <c r="AA60" s="15" t="s">
        <v>282</v>
      </c>
      <c r="AB60" s="15">
        <v>0</v>
      </c>
      <c r="AC60" s="15">
        <v>20.2190004325</v>
      </c>
      <c r="AD60" s="15"/>
      <c r="AE60" s="15"/>
      <c r="AF60" s="15"/>
    </row>
    <row r="61" ht="25" customHeight="1">
      <c r="C61" s="363" t="s">
        <v>282</v>
      </c>
      <c r="D61" s="421">
        <v>0</v>
      </c>
      <c r="E61" s="421">
        <v>20.2190004325</v>
      </c>
      <c r="F61" s="422">
        <v>-1</v>
      </c>
      <c r="H61" s="426" t="s">
        <v>283</v>
      </c>
      <c r="I61" s="418"/>
      <c r="J61" s="418"/>
      <c r="K61" s="418"/>
      <c r="AA61" s="15" t="s">
        <v>284</v>
      </c>
      <c r="AB61" s="15">
        <v>0</v>
      </c>
      <c r="AC61" s="15">
        <v>96.643174675</v>
      </c>
      <c r="AD61" s="15"/>
      <c r="AE61" s="15"/>
      <c r="AF61" s="15"/>
    </row>
    <row r="62">
      <c r="C62" s="363" t="s">
        <v>284</v>
      </c>
      <c r="D62" s="421">
        <v>0</v>
      </c>
      <c r="E62" s="421">
        <v>96.643174675</v>
      </c>
      <c r="F62" s="422">
        <v>-1</v>
      </c>
      <c r="AA62" s="15" t="s">
        <v>285</v>
      </c>
      <c r="AB62" s="15">
        <v>0</v>
      </c>
      <c r="AC62" s="15">
        <v>2.3295</v>
      </c>
      <c r="AD62" s="15"/>
      <c r="AE62" s="15"/>
      <c r="AF62" s="15"/>
    </row>
    <row r="63">
      <c r="C63" s="363" t="s">
        <v>285</v>
      </c>
      <c r="D63" s="421">
        <v>0</v>
      </c>
      <c r="E63" s="421">
        <v>2.3295</v>
      </c>
      <c r="F63" s="422">
        <v>-1</v>
      </c>
      <c r="AA63" s="15" t="s">
        <v>286</v>
      </c>
      <c r="AB63" s="15">
        <v>0</v>
      </c>
      <c r="AC63" s="15">
        <v>3.6931134025</v>
      </c>
      <c r="AD63" s="15"/>
      <c r="AE63" s="15"/>
      <c r="AF63" s="15"/>
    </row>
    <row r="64">
      <c r="C64" s="363" t="s">
        <v>286</v>
      </c>
      <c r="D64" s="421">
        <v>0</v>
      </c>
      <c r="E64" s="421">
        <v>3.6931134025</v>
      </c>
      <c r="F64" s="422">
        <v>-1</v>
      </c>
      <c r="AA64" s="15" t="s">
        <v>287</v>
      </c>
      <c r="AB64" s="15">
        <v>0</v>
      </c>
      <c r="AC64" s="15">
        <v>3.8187446</v>
      </c>
      <c r="AD64" s="15"/>
      <c r="AE64" s="15"/>
      <c r="AF64" s="15"/>
    </row>
    <row r="65">
      <c r="C65" s="363" t="s">
        <v>287</v>
      </c>
      <c r="D65" s="421">
        <v>0</v>
      </c>
      <c r="E65" s="421">
        <v>3.8187446</v>
      </c>
      <c r="F65" s="422">
        <v>-1</v>
      </c>
      <c r="AA65" s="15" t="s">
        <v>288</v>
      </c>
      <c r="AB65" s="15">
        <v>0</v>
      </c>
      <c r="AC65" s="15">
        <v>3.85050875</v>
      </c>
      <c r="AD65" s="15"/>
      <c r="AE65" s="15"/>
      <c r="AF65" s="15"/>
    </row>
    <row r="66">
      <c r="C66" s="363" t="s">
        <v>288</v>
      </c>
      <c r="D66" s="421">
        <v>0</v>
      </c>
      <c r="E66" s="421">
        <v>3.85050875</v>
      </c>
      <c r="F66" s="422">
        <v>-1</v>
      </c>
      <c r="AA66" s="15" t="s">
        <v>289</v>
      </c>
      <c r="AB66" s="15">
        <v>0</v>
      </c>
      <c r="AC66" s="15">
        <v>4.39611725</v>
      </c>
      <c r="AD66" s="15"/>
      <c r="AE66" s="15"/>
      <c r="AF66" s="15"/>
    </row>
    <row r="67">
      <c r="C67" s="363" t="s">
        <v>289</v>
      </c>
      <c r="D67" s="421">
        <v>0</v>
      </c>
      <c r="E67" s="421">
        <v>4.39611725</v>
      </c>
      <c r="F67" s="422">
        <v>-1</v>
      </c>
      <c r="AA67" s="15" t="s">
        <v>290</v>
      </c>
      <c r="AB67" s="15">
        <v>0</v>
      </c>
      <c r="AC67" s="15">
        <v>11.585898785</v>
      </c>
      <c r="AD67" s="15"/>
      <c r="AE67" s="15"/>
      <c r="AF67" s="15"/>
    </row>
    <row r="68">
      <c r="C68" s="363" t="s">
        <v>290</v>
      </c>
      <c r="D68" s="421">
        <v>0</v>
      </c>
      <c r="E68" s="421">
        <v>11.585898785</v>
      </c>
      <c r="F68" s="422">
        <v>-1</v>
      </c>
      <c r="AA68" s="15" t="s">
        <v>291</v>
      </c>
      <c r="AB68" s="15">
        <v>0</v>
      </c>
      <c r="AC68" s="15">
        <v>378.1786154775</v>
      </c>
      <c r="AD68" s="15"/>
      <c r="AE68" s="15"/>
      <c r="AF68" s="15"/>
    </row>
    <row r="69">
      <c r="C69" s="363" t="s">
        <v>291</v>
      </c>
      <c r="D69" s="421">
        <v>0</v>
      </c>
      <c r="E69" s="421">
        <v>378.1786154775</v>
      </c>
      <c r="F69" s="422">
        <v>-1</v>
      </c>
      <c r="AA69" s="15" t="s">
        <v>292</v>
      </c>
      <c r="AB69" s="15">
        <v>0</v>
      </c>
      <c r="AC69" s="15">
        <v>24.0599276125</v>
      </c>
      <c r="AD69" s="15"/>
      <c r="AE69" s="15"/>
      <c r="AF69" s="15"/>
    </row>
    <row r="70">
      <c r="C70" s="363" t="s">
        <v>292</v>
      </c>
      <c r="D70" s="421">
        <v>0</v>
      </c>
      <c r="E70" s="421">
        <v>24.0599276125</v>
      </c>
      <c r="F70" s="422">
        <v>-1</v>
      </c>
      <c r="AA70" s="15" t="s">
        <v>293</v>
      </c>
      <c r="AB70" s="15">
        <v>0</v>
      </c>
      <c r="AC70" s="15">
        <v>52.72098535</v>
      </c>
      <c r="AD70" s="15"/>
      <c r="AE70" s="15"/>
      <c r="AF70" s="15"/>
    </row>
    <row r="71">
      <c r="C71" s="363" t="s">
        <v>293</v>
      </c>
      <c r="D71" s="421">
        <v>0</v>
      </c>
      <c r="E71" s="421">
        <v>52.72098535</v>
      </c>
      <c r="F71" s="422">
        <v>-1</v>
      </c>
      <c r="AA71" s="15" t="s">
        <v>294</v>
      </c>
      <c r="AB71" s="15">
        <v>0</v>
      </c>
      <c r="AC71" s="15">
        <v>3.68618125</v>
      </c>
      <c r="AD71" s="15"/>
      <c r="AE71" s="15"/>
      <c r="AF71" s="15"/>
    </row>
    <row r="72">
      <c r="C72" s="363" t="s">
        <v>294</v>
      </c>
      <c r="D72" s="421">
        <v>0</v>
      </c>
      <c r="E72" s="421">
        <v>3.68618125</v>
      </c>
      <c r="F72" s="422">
        <v>-1</v>
      </c>
      <c r="AA72" s="15"/>
      <c r="AB72" s="15"/>
      <c r="AC72" s="15"/>
      <c r="AD72" s="15"/>
      <c r="AE72" s="15"/>
      <c r="AF72" s="15"/>
    </row>
    <row r="73" ht="20" customHeight="1">
      <c r="C73" s="364" t="s">
        <v>125</v>
      </c>
      <c r="D73" s="424">
        <v>4020.5685675975</v>
      </c>
      <c r="E73" s="424">
        <v>4594.9549443675</v>
      </c>
      <c r="F73" s="425">
        <v>-0.12500370160845284</v>
      </c>
      <c r="AA73" s="15"/>
      <c r="AB73" s="15"/>
      <c r="AC73" s="15"/>
      <c r="AD73" s="15"/>
      <c r="AE73" s="15"/>
      <c r="AF73" s="15"/>
    </row>
    <row r="74" ht="25" customHeight="1">
      <c r="C74" s="426" t="s">
        <v>295</v>
      </c>
      <c r="D74" s="418"/>
      <c r="E74" s="418"/>
      <c r="F74" s="427"/>
      <c r="AA74" s="15"/>
      <c r="AB74" s="15"/>
      <c r="AC74" s="15"/>
      <c r="AD74" s="15"/>
      <c r="AE74" s="15"/>
      <c r="AF74" s="15"/>
    </row>
    <row r="75">
      <c r="AA75" s="15"/>
      <c r="AB75" s="15"/>
      <c r="AC75" s="15"/>
      <c r="AD75" s="15"/>
      <c r="AE75" s="15"/>
      <c r="AF75" s="15"/>
    </row>
    <row r="76">
      <c r="AA76" s="15"/>
      <c r="AB76" s="15"/>
      <c r="AC76" s="15"/>
      <c r="AD76" s="15"/>
      <c r="AE76" s="15"/>
      <c r="AF76" s="15"/>
    </row>
    <row r="77">
      <c r="AA77" s="15"/>
      <c r="AB77" s="15"/>
      <c r="AC77" s="15"/>
      <c r="AD77" s="15"/>
      <c r="AE77" s="15"/>
      <c r="AF77" s="15"/>
    </row>
    <row r="78">
      <c r="AA78" s="15"/>
      <c r="AB78" s="15"/>
      <c r="AC78" s="15"/>
      <c r="AD78" s="15"/>
      <c r="AE78" s="15"/>
      <c r="AF78" s="15"/>
    </row>
    <row r="79">
      <c r="AA79" s="15"/>
      <c r="AB79" s="15"/>
      <c r="AC79" s="15"/>
      <c r="AD79" s="15"/>
      <c r="AE79" s="15"/>
      <c r="AF79" s="15"/>
    </row>
    <row r="80">
      <c r="AA80" s="15"/>
      <c r="AB80" s="15"/>
      <c r="AC80" s="15"/>
      <c r="AD80" s="15"/>
      <c r="AE80" s="15"/>
      <c r="AF80" s="15"/>
    </row>
    <row r="81">
      <c r="AA81" s="15"/>
      <c r="AB81" s="15"/>
      <c r="AC81" s="15"/>
      <c r="AD81" s="15"/>
      <c r="AE81" s="15"/>
      <c r="AF81" s="15"/>
    </row>
    <row r="82">
      <c r="AA82" s="15"/>
      <c r="AB82" s="15"/>
      <c r="AC82" s="15"/>
      <c r="AD82" s="15"/>
      <c r="AE82" s="15"/>
      <c r="AF82" s="15"/>
    </row>
    <row r="83">
      <c r="AA83" s="15"/>
      <c r="AB83" s="15"/>
      <c r="AC83" s="15"/>
      <c r="AD83" s="15"/>
      <c r="AE83" s="15"/>
      <c r="AF83" s="15"/>
    </row>
    <row r="84">
      <c r="AA84" s="15"/>
      <c r="AB84" s="15"/>
      <c r="AC84" s="15"/>
      <c r="AD84" s="15"/>
      <c r="AE84" s="15"/>
      <c r="AF84" s="15"/>
    </row>
    <row r="85">
      <c r="AA85" s="15"/>
      <c r="AB85" s="15"/>
      <c r="AC85" s="15"/>
      <c r="AD85" s="15"/>
      <c r="AE85" s="15"/>
      <c r="AF85" s="15"/>
    </row>
    <row r="86">
      <c r="AA86" s="15"/>
      <c r="AB86" s="15"/>
      <c r="AC86" s="15"/>
      <c r="AD86" s="15"/>
      <c r="AE86" s="15"/>
      <c r="AF86" s="15"/>
    </row>
    <row r="87">
      <c r="AA87" s="15"/>
      <c r="AB87" s="15"/>
      <c r="AC87" s="15"/>
      <c r="AD87" s="15"/>
      <c r="AE87" s="15"/>
      <c r="AF87" s="15"/>
    </row>
    <row r="88">
      <c r="AA88" s="15"/>
      <c r="AB88" s="15"/>
      <c r="AC88" s="15"/>
      <c r="AD88" s="15"/>
      <c r="AE88" s="15"/>
      <c r="AF88" s="15"/>
    </row>
    <row r="89">
      <c r="AA89" s="15"/>
      <c r="AB89" s="15"/>
      <c r="AC89" s="15"/>
      <c r="AD89" s="15"/>
      <c r="AE89" s="15"/>
      <c r="AF89" s="15"/>
    </row>
    <row r="90">
      <c r="AA90" s="15"/>
      <c r="AB90" s="15"/>
      <c r="AC90" s="15"/>
      <c r="AD90" s="15"/>
      <c r="AE90" s="15"/>
      <c r="AF90" s="15"/>
    </row>
    <row r="91">
      <c r="AA91" s="15"/>
      <c r="AB91" s="15"/>
      <c r="AC91" s="15"/>
      <c r="AD91" s="15"/>
      <c r="AE91" s="15"/>
      <c r="AF91" s="15"/>
    </row>
    <row r="92">
      <c r="AA92" s="15"/>
      <c r="AB92" s="15"/>
      <c r="AC92" s="15"/>
      <c r="AD92" s="15"/>
      <c r="AE92" s="15"/>
      <c r="AF92" s="15"/>
    </row>
    <row r="93">
      <c r="AA93" s="15"/>
      <c r="AB93" s="15"/>
      <c r="AC93" s="15"/>
      <c r="AD93" s="15"/>
      <c r="AE93" s="15"/>
      <c r="AF93" s="15"/>
    </row>
    <row r="94">
      <c r="AA94" s="15"/>
      <c r="AB94" s="15"/>
      <c r="AC94" s="15"/>
      <c r="AD94" s="15"/>
      <c r="AE94" s="15"/>
      <c r="AF94" s="15"/>
    </row>
    <row r="95">
      <c r="AA95" s="15"/>
      <c r="AB95" s="15"/>
      <c r="AC95" s="15"/>
      <c r="AD95" s="15"/>
      <c r="AE95" s="15"/>
      <c r="AF95" s="15"/>
    </row>
    <row r="96">
      <c r="AA96" s="15"/>
      <c r="AB96" s="15"/>
      <c r="AC96" s="15"/>
      <c r="AD96" s="15"/>
      <c r="AE96" s="15"/>
      <c r="AF96" s="15"/>
    </row>
    <row r="97">
      <c r="AA97" s="15"/>
      <c r="AB97" s="15"/>
      <c r="AC97" s="15"/>
      <c r="AD97" s="15"/>
      <c r="AE97" s="15"/>
      <c r="AF97" s="15"/>
    </row>
    <row r="98">
      <c r="AA98" s="15"/>
      <c r="AB98" s="15"/>
      <c r="AC98" s="15"/>
      <c r="AD98" s="15"/>
      <c r="AE98" s="15"/>
      <c r="AF98" s="15"/>
    </row>
    <row r="99">
      <c r="AA99" s="15"/>
      <c r="AB99" s="15"/>
      <c r="AC99" s="15"/>
      <c r="AD99" s="15"/>
      <c r="AE99" s="15"/>
      <c r="AF99" s="15"/>
    </row>
    <row r="100">
      <c r="AA100" s="15"/>
      <c r="AB100" s="15"/>
      <c r="AC100" s="15"/>
      <c r="AD100" s="15"/>
      <c r="AE100" s="15"/>
      <c r="AF100" s="15"/>
    </row>
    <row r="101">
      <c r="AA101" s="15"/>
      <c r="AB101" s="15"/>
      <c r="AC101" s="15"/>
      <c r="AD101" s="15"/>
      <c r="AE101" s="15"/>
      <c r="AF101" s="15"/>
    </row>
    <row r="102">
      <c r="AA102" s="15"/>
      <c r="AB102" s="15"/>
      <c r="AC102" s="15"/>
      <c r="AD102" s="15"/>
      <c r="AE102" s="15"/>
      <c r="AF102" s="15"/>
    </row>
    <row r="103">
      <c r="AA103" s="15"/>
      <c r="AB103" s="15"/>
      <c r="AC103" s="15"/>
      <c r="AD103" s="15"/>
      <c r="AE103" s="15"/>
      <c r="AF103" s="15"/>
    </row>
    <row r="104">
      <c r="AA104" s="15"/>
      <c r="AB104" s="15"/>
      <c r="AC104" s="15"/>
      <c r="AD104" s="15"/>
      <c r="AE104" s="15"/>
      <c r="AF104" s="15"/>
    </row>
    <row r="105">
      <c r="AA105" s="15"/>
      <c r="AB105" s="15"/>
      <c r="AC105" s="15"/>
      <c r="AD105" s="15"/>
      <c r="AE105" s="15"/>
      <c r="AF105" s="15"/>
    </row>
    <row r="106">
      <c r="AA106" s="15"/>
      <c r="AB106" s="15"/>
      <c r="AC106" s="15"/>
      <c r="AD106" s="15"/>
      <c r="AE106" s="15"/>
      <c r="AF106" s="15"/>
    </row>
    <row r="107">
      <c r="AA107" s="15"/>
      <c r="AB107" s="15"/>
      <c r="AC107" s="15"/>
      <c r="AD107" s="15"/>
      <c r="AE107" s="15"/>
      <c r="AF107" s="15"/>
    </row>
    <row r="108">
      <c r="AA108" s="15"/>
      <c r="AB108" s="15"/>
      <c r="AC108" s="15"/>
      <c r="AD108" s="15"/>
      <c r="AE108" s="15"/>
      <c r="AF108" s="15"/>
    </row>
    <row r="109">
      <c r="AA109" s="15"/>
      <c r="AB109" s="15"/>
      <c r="AC109" s="15"/>
      <c r="AD109" s="15"/>
      <c r="AE109" s="15"/>
      <c r="AF109" s="15"/>
    </row>
    <row r="110">
      <c r="AA110" s="15"/>
      <c r="AB110" s="15"/>
      <c r="AC110" s="15"/>
      <c r="AD110" s="15"/>
      <c r="AE110" s="15"/>
      <c r="AF110" s="15"/>
    </row>
    <row r="111">
      <c r="AA111" s="15"/>
      <c r="AB111" s="15"/>
      <c r="AC111" s="15"/>
      <c r="AD111" s="15"/>
      <c r="AE111" s="15"/>
      <c r="AF111" s="15"/>
    </row>
    <row r="112">
      <c r="AA112" s="15"/>
      <c r="AB112" s="15"/>
      <c r="AC112" s="15"/>
      <c r="AD112" s="15"/>
      <c r="AE112" s="15"/>
      <c r="AF112" s="15"/>
    </row>
    <row r="113">
      <c r="AA113" s="15"/>
      <c r="AB113" s="15"/>
      <c r="AC113" s="15"/>
      <c r="AD113" s="15"/>
      <c r="AE113" s="15"/>
      <c r="AF113" s="15"/>
    </row>
    <row r="114">
      <c r="AA114" s="15"/>
      <c r="AB114" s="15"/>
      <c r="AC114" s="15"/>
      <c r="AD114" s="15"/>
      <c r="AE114" s="15"/>
      <c r="AF114" s="15"/>
    </row>
    <row r="115">
      <c r="AA115" s="15"/>
      <c r="AB115" s="15"/>
      <c r="AC115" s="15"/>
      <c r="AD115" s="15"/>
      <c r="AE115" s="15"/>
      <c r="AF115" s="15"/>
    </row>
    <row r="116">
      <c r="AA116" s="15"/>
      <c r="AB116" s="15"/>
      <c r="AC116" s="15"/>
      <c r="AD116" s="15"/>
      <c r="AE116" s="15"/>
      <c r="AF116" s="15"/>
    </row>
    <row r="117">
      <c r="AA117" s="15"/>
      <c r="AB117" s="15"/>
      <c r="AC117" s="15"/>
      <c r="AD117" s="15"/>
      <c r="AE117" s="15"/>
      <c r="AF117" s="15"/>
    </row>
    <row r="118">
      <c r="AA118" s="15"/>
      <c r="AB118" s="15"/>
      <c r="AC118" s="15"/>
      <c r="AD118" s="15"/>
      <c r="AE118" s="15"/>
      <c r="AF118" s="15"/>
    </row>
    <row r="119">
      <c r="AA119" s="15"/>
      <c r="AB119" s="15"/>
      <c r="AC119" s="15"/>
      <c r="AD119" s="15"/>
      <c r="AE119" s="15"/>
      <c r="AF119" s="15"/>
    </row>
  </sheetData>
  <mergeCells>
    <mergeCell ref="A1:C1"/>
    <mergeCell ref="C8:C9"/>
    <mergeCell ref="D8:F8"/>
    <mergeCell ref="C74:F74"/>
    <mergeCell ref="H61:P61"/>
  </mergeCells>
  <pageMargins left="0.7" right="0.7" top="0.75" bottom="0.75" header="0.3" footer="0.3"/>
  <pageSetup paperSize="9" scale="52" fitToHeight="0" orientation="portrait" horizontalDpi="0" verticalDpi="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23</vt:i4>
      </vt:variant>
    </vt:vector>
  </HeadingPairs>
  <TitlesOfParts>
    <vt:vector size="54" baseType="lpstr">
      <vt:lpstr>Portada</vt:lpstr>
      <vt:lpstr>Índice</vt:lpstr>
      <vt:lpstr>1. Resumen</vt:lpstr>
      <vt:lpstr>2. Oferta de generación</vt:lpstr>
      <vt:lpstr>3. Tipo Generación</vt:lpstr>
      <vt:lpstr>4. Tipo Recurso</vt:lpstr>
      <vt:lpstr>5. RER</vt:lpstr>
      <vt:lpstr>6. FP RER</vt:lpstr>
      <vt:lpstr>7. Generacion empresa</vt:lpstr>
      <vt:lpstr>8. Max Potencia</vt:lpstr>
      <vt:lpstr>9. Pot. Empresa</vt:lpstr>
      <vt:lpstr>10. Volúmenes</vt:lpstr>
      <vt:lpstr>11. Volúmenes</vt:lpstr>
      <vt:lpstr>12.Caudales</vt:lpstr>
      <vt:lpstr>13.Caudales</vt:lpstr>
      <vt:lpstr>14. CMg</vt:lpstr>
      <vt:lpstr>15. Mapa CMg</vt:lpstr>
      <vt:lpstr>16. Congestiones</vt:lpstr>
      <vt:lpstr>17. Eventos</vt:lpstr>
      <vt:lpstr>18. ANEXOI-1</vt:lpstr>
      <vt:lpstr>19. ANEXOI-2</vt:lpstr>
      <vt:lpstr>20. ANEXOI-3</vt:lpstr>
      <vt:lpstr>21. ANEXOII-1</vt:lpstr>
      <vt:lpstr>22. ANEXOII-2</vt:lpstr>
      <vt:lpstr>23. ANEXOII-3</vt:lpstr>
      <vt:lpstr>24. ANEXOII-4</vt:lpstr>
      <vt:lpstr>25.ANEXO III -1</vt:lpstr>
      <vt:lpstr>26.ANEXO III-2</vt:lpstr>
      <vt:lpstr>27.ANEXO III-3</vt:lpstr>
      <vt:lpstr>28.ANEXO III-4</vt:lpstr>
      <vt:lpstr>Contraportada</vt:lpstr>
      <vt:lpstr>'1. Resumen'!Área_de_impresión</vt:lpstr>
      <vt:lpstr>'14. CMg'!Área_de_impresión</vt:lpstr>
      <vt:lpstr>'15. Mapa CMg'!Área_de_impresión</vt:lpstr>
      <vt:lpstr>'16. Congestiones'!Área_de_impresión</vt:lpstr>
      <vt:lpstr>'17. Eventos'!Área_de_impresión</vt:lpstr>
      <vt:lpstr>'18. ANEXOI-1'!Área_de_impresión</vt:lpstr>
      <vt:lpstr>'19. ANEXOI-2'!Área_de_impresión</vt:lpstr>
      <vt:lpstr>'2. Oferta de generación'!Área_de_impresión</vt:lpstr>
      <vt:lpstr>'20. ANEXOI-3'!Área_de_impresión</vt:lpstr>
      <vt:lpstr>'21. ANEXOII-1'!Área_de_impresión</vt:lpstr>
      <vt:lpstr>'23. ANEXOII-3'!Área_de_impresión</vt:lpstr>
      <vt:lpstr>'25.ANEXO III -1'!Área_de_impresión</vt:lpstr>
      <vt:lpstr>'26.ANEXO III-2'!Área_de_impresión</vt:lpstr>
      <vt:lpstr>'27.ANEXO III-3'!Área_de_impresión</vt:lpstr>
      <vt:lpstr>'28.ANEXO III-4'!Área_de_impresión</vt:lpstr>
      <vt:lpstr>'3. Tipo Generación'!Área_de_impresión</vt:lpstr>
      <vt:lpstr>'4. Tipo Recurso'!Área_de_impresión</vt:lpstr>
      <vt:lpstr>'5. RER'!Área_de_impresión</vt:lpstr>
      <vt:lpstr>'6. FP RER'!Área_de_impresión</vt:lpstr>
      <vt:lpstr>'7. Generacion empresa'!Área_de_impresión</vt:lpstr>
      <vt:lpstr>'8. Max Potencia'!Área_de_impresión</vt:lpstr>
      <vt:lpstr>'9. Pot. Empresa'!Área_de_impresión</vt:lpstr>
      <vt:lpstr>Portada!Área_de_impresión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2023-11-10T04:52:29Z</dcterms:modified>
</cp:coreProperties>
</file>