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9.xml"/>
  <Override ContentType="application/vnd.openxmlformats-officedocument.drawingml.chart+xml" PartName="/xl/charts/chart14.xml"/>
  <Override ContentType="application/vnd.openxmlformats-officedocument.drawing+xml" PartName="/xl/drawings/drawing10.xml"/>
  <Override ContentType="application/vnd.openxmlformats-officedocument.drawingml.chart+xml" PartName="/xl/charts/chart15.xml"/>
  <Override ContentType="application/vnd.openxmlformats-officedocument.drawing+xml" PartName="/xl/drawings/drawing11.xml"/>
  <Override ContentType="application/vnd.openxmlformats-officedocument.drawingml.chart+xml" PartName="/xl/charts/chart16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+xml" PartName="/xl/drawings/drawing16.xml"/>
  <Override ContentType="application/vnd.openxmlformats-officedocument.drawingml.chart+xml" PartName="/xl/charts/chart65.xml"/>
  <Override ContentType="application/vnd.openxmlformats-officedocument.drawingml.chartshapes+xml" PartName="/xl/drawings/drawing17.xml"/>
  <Override ContentType="application/vnd.openxmlformats-officedocument.drawingml.chart+xml" PartName="/xl/charts/chart66.xml"/>
  <Override ContentType="application/vnd.openxmlformats-officedocument.drawingml.chartshapes+xml" PartName="/xl/drawings/drawing18.xml"/>
  <Override ContentType="application/vnd.openxmlformats-officedocument.drawingml.chart+xml" PartName="/xl/charts/chart67.xml"/>
  <Override ContentType="application/vnd.openxmlformats-officedocument.drawingml.chartshapes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ml.chart+xml" PartName="/xl/charts/chart68.xml"/>
  <Override ContentType="application/vnd.openxmlformats-officedocument.drawing+xml" PartName="/xl/drawings/drawing22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+xml" PartName="/xl/drawings/drawing2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showInkAnnotation="0" defaultThemeVersion="124226"/>
  <xr:revisionPtr revIDLastSave="0" documentId="13_ncr:1_{7EC10B2A-96B4-4C87-BB66-C3BE912E58C6}" xr6:coauthVersionLast="47" xr6:coauthVersionMax="47" xr10:uidLastSave="{00000000-0000-0000-0000-000000000000}"/>
  <bookViews>
    <workbookView xWindow="-28920" yWindow="-120" windowWidth="29040" windowHeight="15840" tabRatio="765" firstSheet="7" activeTab="11" xr2:uid="{00000000-000D-0000-FFFF-FFFF00000000}"/>
  </bookViews>
  <sheets>
    <sheet name="Portada" sheetId="34" r:id="rId1"/>
    <sheet name="Índice" sheetId="35" r:id="rId2"/>
    <sheet name="1. 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FP RER" sheetId="13" r:id="rId8"/>
    <sheet name="7. Generacion empresa" sheetId="14" r:id="rId9"/>
    <sheet name="8. Max Potencia" sheetId="15" r:id="rId10"/>
    <sheet name="9. Pot. Empresa" sheetId="16" r:id="rId11"/>
    <sheet name="10. Volúmenes" sheetId="20" r:id="rId12"/>
    <sheet name="11. Volúmenes" sheetId="49" r:id="rId13"/>
    <sheet name="12.Caudales" sheetId="22" r:id="rId14"/>
    <sheet name="13.Caudales" sheetId="50" r:id="rId15"/>
    <sheet name="14. CMg" sheetId="25" r:id="rId16"/>
    <sheet name="15. Mapa CMg" sheetId="36" r:id="rId17"/>
    <sheet name="16. Congestiones" sheetId="29" r:id="rId18"/>
    <sheet name="17. Eventos" sheetId="32" r:id="rId19"/>
    <sheet name="18. ANEXOI-1" sheetId="37" r:id="rId20"/>
    <sheet name="19. ANEXOI-2" sheetId="38" r:id="rId21"/>
    <sheet name="20. ANEXOI-3" sheetId="39" r:id="rId22"/>
    <sheet name="21. ANEXOII-1" sheetId="40" r:id="rId23"/>
    <sheet name="22. ANEXOII-2" sheetId="41" r:id="rId24"/>
    <sheet name="23. ANEXOII-3" sheetId="42" r:id="rId25"/>
    <sheet name="24. ANEXOII-4" sheetId="43" r:id="rId26"/>
    <sheet name="25.ANEXO III -1" sheetId="44" r:id="rId27"/>
    <sheet name="26.ANEXO III-2" sheetId="45" r:id="rId28"/>
    <sheet name="27.ANEXO III-3" sheetId="46" r:id="rId29"/>
    <sheet name="28.ANEXO III-4" sheetId="47" r:id="rId30"/>
    <sheet name="Contraportada" sheetId="48" r:id="rId31"/>
  </sheets>
  <definedNames>
    <definedName name="_xlnm.Print_Area" localSheetId="0">'Portada'!$A$1:$J$62</definedName>
    <definedName name="_xlnm.Print_Area" localSheetId="1">'Índice'!#REF!</definedName>
    <definedName name="_xlnm.Print_Area" localSheetId="2">'1. Resumen'!$A$1:$R$49</definedName>
    <definedName name="_xlnm.Print_Area" localSheetId="3">'2. Oferta de generación'!$A$1:$M$90</definedName>
    <definedName name="_xlnm.Print_Area" localSheetId="4">'3. Tipo Generación'!$A$1:$N$47</definedName>
    <definedName name="_xlnm.Print_Area" localSheetId="5">'4. Tipo Recurso'!$A$1:$N$67</definedName>
    <definedName name="_xlnm.Print_Area" localSheetId="6">'5. RER'!$A$1:$N$73</definedName>
    <definedName name="_xlnm.Print_Area" localSheetId="7">'6. FP RER'!$A$1:$N$124</definedName>
    <definedName name="_xlnm.Print_Area" localSheetId="8">'7. Generacion empresa'!$A$1:$Q$76</definedName>
    <definedName name="_xlnm.Print_Area" localSheetId="9">'8. Max Potencia'!$A$1:$N$55</definedName>
    <definedName name="_xlnm.Print_Area" localSheetId="10">'9. Pot. Empresa'!$A$1:$R$77</definedName>
    <definedName name="_xlnm.Print_Area" localSheetId="12">'11. Volúmenes'!$A$1:$S$193</definedName>
    <definedName name="_xlnm.Print_Area" localSheetId="14">'13.Caudales'!$A$1:$S$291</definedName>
    <definedName name="_xlnm.Print_Area" localSheetId="15">'14. CMg'!$A$1:$M$69</definedName>
    <definedName name="_xlnm.Print_Area" localSheetId="16">'15. Mapa CMg'!$A$1:$L$63</definedName>
    <definedName name="_xlnm.Print_Area" localSheetId="17">'16. Congestiones'!$A$1:$K$62</definedName>
    <definedName name="_xlnm.Print_Area" localSheetId="18">'17. Eventos'!$A$1:$M$57</definedName>
    <definedName name="_xlnm.Print_Area" localSheetId="19">'18. ANEXOI-1'!$A$1:$G$85</definedName>
    <definedName name="_xlnm.Print_Area" localSheetId="20">'19. ANEXOI-2'!$A$1:$G$77</definedName>
    <definedName name="_xlnm.Print_Area" localSheetId="21">'20. ANEXOI-3'!$A$1:$G$50</definedName>
    <definedName name="_xlnm.Print_Area" localSheetId="22">'21. ANEXOII-1'!$A$1:$F$80</definedName>
    <definedName name="_xlnm.Print_Area" localSheetId="24">'23. ANEXOII-3'!$A$1:$F$66</definedName>
    <definedName name="_xlnm.Print_Area" localSheetId="26">'25.ANEXO III -1'!$A$1:$F$14</definedName>
    <definedName name="_xlnm.Print_Area" localSheetId="27">'26.ANEXO III-2'!$A$1:$F$14</definedName>
    <definedName name="_xlnm.Print_Area" localSheetId="28">'27.ANEXO III-3'!$A$1:$F$12</definedName>
    <definedName name="_xlnm.Print_Area" localSheetId="29">'28.ANEXO III-4'!$A$1:$F$6</definedName>
  </definedNames>
  <calcPr calcId="181029" fullCalcOnLoad="1"/>
</workbook>
</file>

<file path=xl/sharedStrings.xml><?xml version="1.0" encoding="utf-8"?>
<sst xmlns="http://schemas.openxmlformats.org/spreadsheetml/2006/main" count="542" uniqueCount="542">
  <si>
    <t>INFSGI-MES-05-2023</t>
  </si>
  <si>
    <t>Versión:3</t>
  </si>
  <si>
    <t>Mayo 2023</t>
  </si>
  <si>
    <t>Lima, 13 de Noviembre del 2023</t>
  </si>
  <si>
    <t>CONTENIDO</t>
  </si>
  <si>
    <t>Página N°</t>
  </si>
  <si>
    <t>1. RESUMEN</t>
  </si>
  <si>
    <t>1.1. Producción de energía eléctrica en marzo de 2023 en comparación al mismo mes del año anterior</t>
  </si>
  <si>
    <t>2. MODIFICACIÓN DE LA OFERTA DE GENERACIÓN ELÉCTRICA DEL SEIN EN EL 2022</t>
  </si>
  <si>
    <t>2.1. Inicio de Operación Comercial en el SEIN</t>
  </si>
  <si>
    <t>2.2. Potencia Instalada en el SEIN</t>
  </si>
  <si>
    <t>3. PRODUCCIÓN DE ENERGÍA ELÉCTRICA EN EL SEIN</t>
  </si>
  <si>
    <t>3.1. Producción por tipo de Generación</t>
  </si>
  <si>
    <t>3.2. Producción por tipo de Recurso Energético</t>
  </si>
  <si>
    <t>3.3. Producción por Recursos Energéticos Renovables</t>
  </si>
  <si>
    <t>3.4. Factor de planta de las centrales RER</t>
  </si>
  <si>
    <t>3.5. Participación de la producción por empresas Integrantes</t>
  </si>
  <si>
    <t>4. MÁXIMA POTENCIA COINCIDENTE A NIVEL DE GENERACIÓN EN EL SEIN</t>
  </si>
  <si>
    <t>4.1 Máxima Potencia Coincidente Por tipo de generación</t>
  </si>
  <si>
    <t>4.2. Participación por Empresas Integrantes en la máxima potencia coincidente</t>
  </si>
  <si>
    <t>5. HIDROLOGÍA PARA LA OPERACIÓN DEL SEIN</t>
  </si>
  <si>
    <t xml:space="preserve">5.1. Volumen útil de los embalses y lagunas </t>
  </si>
  <si>
    <t>5.2. Evolución de volúmenes de embalses y lagunas</t>
  </si>
  <si>
    <t>5.3. Promedio mensual de los caudales</t>
  </si>
  <si>
    <t>5.4. Evolución de los caudales</t>
  </si>
  <si>
    <t>6. COSTOS MARGINALES PROMEDIO MENSUAL DEL SEIN</t>
  </si>
  <si>
    <t>6.1. Costos Marginales Promedio Mensual del SEIN</t>
  </si>
  <si>
    <t>6.2. Ubicación geográfica de las principales barras en el SEIN.</t>
  </si>
  <si>
    <t>7. HORAS DE CONGESTIÓN EN LAS PRINCIPALES EQUIPOS DE TRANSMISIÓN DEL SEIN (Horas)</t>
  </si>
  <si>
    <t>7.1. Horas de congestión por Área Operativa</t>
  </si>
  <si>
    <t>8. EVENTOS Y FALLAS QUE OCASIONARON DISMINUCIÓN O INTERRUPCIÓN DE SUMINISTROS</t>
  </si>
  <si>
    <t>8.1. Fallas por tipo de equipo y causa según clasificación CIER</t>
  </si>
  <si>
    <t>ANEXOS</t>
  </si>
  <si>
    <t>I. PRODUCCIÓN DE ELECTRICIDAD MENSUAL POR EMPRESA Y TIPO DE GENERACIÓN</t>
  </si>
  <si>
    <t>II. MÁXIMA POTENCIA COINCIDENTE MENSUAL</t>
  </si>
  <si>
    <t>III. LISTADO DE EVENTOS Y FALLAS</t>
  </si>
  <si>
    <t>INFORME DE LA OPERACIÓN MENSUAL</t>
  </si>
  <si>
    <t>MAYO 2023</t>
  </si>
  <si>
    <t/>
  </si>
  <si>
    <t>RESUMEN RELEVANTE</t>
  </si>
  <si>
    <t>-</t>
  </si>
  <si>
    <t xml:space="preserve">La producción de electricidad con centrales hidroeléctricas durante el mes de Mayo 2023 fue de 2 436,79 GWh (  6,9% menor al registrado durante Mayo del año 2022).            </t>
  </si>
  <si>
    <t xml:space="preserve">La producción de electricidad con centrales termoeléctricas durante el mes de Mayo 2023 fue de 2 172,50 GWh ( 24,5% mayor al registrado durante Mayo del año 2022). La participación del  gas natural de Camisea fue de 41,74%, mientras que las del gas que proviene de los yacimientos de Aguaytía y Malacas fue del 1,97%, la producción con diesel, residual, carbón, biogás y bagazo tuvieron una intervención del 0,00%, 0,04%, 0,00%, 0,12%, 0,30% respectivamente.</t>
  </si>
  <si>
    <t>La producción de energía eléctrica con centrales eólicas fue de 223,85 GWh y con centrales solares fue de 57,73 GWh, los cuales tuvieron una participación de 4,60% y 1,19% respectivamente.</t>
  </si>
  <si>
    <t>Mayo 2022</t>
  </si>
  <si>
    <t>No Aplica</t>
  </si>
  <si>
    <t>Agua</t>
  </si>
  <si>
    <t>Gas Natural</t>
  </si>
  <si>
    <t>Residual</t>
  </si>
  <si>
    <t>Carbon</t>
  </si>
  <si>
    <t>Solar</t>
  </si>
  <si>
    <t>Eolica</t>
  </si>
  <si>
    <t>Diesel2/Residual500/Residual6</t>
  </si>
  <si>
    <t>Bagazo/Biogás</t>
  </si>
  <si>
    <t>Total = 4 890,87 GWh</t>
  </si>
  <si>
    <t>Total = 4 594,38 GWh</t>
  </si>
  <si>
    <t>2. OFERTA DE GENERACIÓN ELÉCTRICA EN EL SEIN</t>
  </si>
  <si>
    <t>2.1. INGRESO EN OPERACIÓN COMERCIAL AL SEIN</t>
  </si>
  <si>
    <t>Empresa</t>
  </si>
  <si>
    <t>Tipo de Generación</t>
  </si>
  <si>
    <t>Recurso Energético</t>
  </si>
  <si>
    <t>Tipo de Tecnologia</t>
  </si>
  <si>
    <t>Central</t>
  </si>
  <si>
    <t>Unidad</t>
  </si>
  <si>
    <t xml:space="preserve">Tensión de conexión 
(kV)</t>
  </si>
  <si>
    <t xml:space="preserve">Potencia Efectiva 
(MW)</t>
  </si>
  <si>
    <t xml:space="preserve">Potencia Instalada 
(MW)</t>
  </si>
  <si>
    <t xml:space="preserve">Fecha de Ingreso 
 en Operación Comercial</t>
  </si>
  <si>
    <t>SDF ENERGIA</t>
  </si>
  <si>
    <t>TERMOELÉCTRICO</t>
  </si>
  <si>
    <t>GAS NATURAL</t>
  </si>
  <si>
    <t>C.T. OQUENDO</t>
  </si>
  <si>
    <t>TV1</t>
  </si>
  <si>
    <t>16/02/2023</t>
  </si>
  <si>
    <t>TOTAL</t>
  </si>
  <si>
    <d:r xmlns:d="http://schemas.openxmlformats.org/spreadsheetml/2006/main">
      <d:rPr>
        <d:b/>
        <d:i/>
        <d:sz val="9"/>
        <d:rFont val="Arial"/>
      </d:rPr>
      <d:t xml:space="preserve">Cuadro  N°1:</d:t>
    </d:r>
    <d:r xmlns:d="http://schemas.openxmlformats.org/spreadsheetml/2006/main">
      <d:rPr>
        <d:i/>
        <d:sz val="9"/>
        <d:color rgb="FF000000"/>
        <d:rFont val="Arial"/>
      </d:rPr>
      <d:t xml:space="preserve"> Relación de ingresos a operación comercial en el periodo Enero - Mayo del año 2023.</d:t>
    </d:r>
  </si>
  <si>
    <t>TECNOLOGÍA</t>
  </si>
  <si>
    <t>RECURSOS ENERGÉTICOS</t>
  </si>
  <si>
    <d:r xmlns:d="http://schemas.openxmlformats.org/spreadsheetml/2006/main">
      <d:rPr>
        <d:b/>
        <d:i/>
        <d:sz val="9"/>
        <d:rFont val="Arial"/>
      </d:rPr>
      <d:t xml:space="preserve">Gráfico N°1:</d:t>
    </d:r>
    <d:r xmlns:d="http://schemas.openxmlformats.org/spreadsheetml/2006/main">
      <d:rPr>
        <d:i/>
        <d:sz val="9"/>
        <d:color rgb="FF000000"/>
        <d:rFont val="Arial"/>
      </d:rPr>
      <d:t xml:space="preserve"> Ingreso de Potencia Instalada por tipo de Recurso Energético y Tecnología de Enero a Mayo 2023 (MW).</d:t>
    </d:r>
  </si>
  <si>
    <t>2.2. RETIRO DE OPERACIÓN COMERCIAL DEL SEIN</t>
  </si>
  <si>
    <t xml:space="preserve">Fecha de Retiro 
 en Operación Comercial</t>
  </si>
  <si>
    <t>TG1</t>
  </si>
  <si>
    <t>24/03/2023</t>
  </si>
  <si>
    <t>EGESUR</t>
  </si>
  <si>
    <t>HIDROELÉCTRICO</t>
  </si>
  <si>
    <t>AGUA</t>
  </si>
  <si>
    <t>TURBINAS HIDRÁULICAS</t>
  </si>
  <si>
    <t>C.H. ARICOTA II</t>
  </si>
  <si>
    <t>G1</t>
  </si>
  <si>
    <t>24/05/2023</t>
  </si>
  <si>
    <t>CENTRAL</t>
  </si>
  <si>
    <d:r xmlns:d="http://schemas.openxmlformats.org/spreadsheetml/2006/main">
      <d:rPr>
        <d:b/>
        <d:i/>
        <d:sz val="9"/>
        <d:rFont val="Arial"/>
      </d:rPr>
      <d:t xml:space="preserve">Cuadro  N°2:</d:t>
    </d:r>
    <d:r xmlns:d="http://schemas.openxmlformats.org/spreadsheetml/2006/main">
      <d:rPr>
        <d:i/>
        <d:sz val="9"/>
        <d:color rgb="FF000000"/>
        <d:rFont val="Arial"/>
      </d:rPr>
      <d:t xml:space="preserve"> Relación de retiros de operación comercial en el periodo Enero - Mayo del año 2023.</d:t>
    </d:r>
  </si>
  <si>
    <t>2.3. POTENCIA INSTALADA EN EL SEIN</t>
  </si>
  <si>
    <t>POTENCIA INSTALADA EN ENERO 2022 (MW)</t>
  </si>
  <si>
    <t>POTENCIA INSTALADA EN ENERO 2023 (MW)</t>
  </si>
  <si>
    <t>POTENCIA ISTALADA (MW)</t>
  </si>
  <si>
    <t>Hidroeléctrica</t>
  </si>
  <si>
    <t>Termoeléctrica</t>
  </si>
  <si>
    <t>Eólica</t>
  </si>
  <si>
    <t>Total</t>
  </si>
  <si>
    <t>hidroeléctrica</t>
  </si>
  <si>
    <t>VARIACIÓN (%)</t>
  </si>
  <si>
    <t>Eólico</t>
  </si>
  <si>
    <d:r xmlns:d="http://schemas.openxmlformats.org/spreadsheetml/2006/main">
      <d:rPr>
        <d:b/>
        <d:i/>
        <d:sz val="9"/>
        <d:rFont val="Arial"/>
      </d:rPr>
      <d:t xml:space="preserve">Cuadro  N°3: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</si>
  <si>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d:r xmlns:d="http://schemas.openxmlformats.org/spreadsheetml/2006/main">
      <d:rPr>
        <d:b/>
        <d:i/>
        <d:sz val="9"/>
        <d:rFont val="Arial"/>
      </d:rPr>
      <d:t xml:space="preserve">Gráfico N°2: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</si>
  <si>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t>3. PRODUCCIÓN DE ENERGÍA ELÉCTRICA EN EL SEIN (GWh)</t>
  </si>
  <si>
    <t>3.1. PRODUCCIÓN POR TIPO DE GENERACIÓN (GWh)</t>
  </si>
  <si>
    <t>Por tipo de Generación</t>
  </si>
  <si>
    <t>Últimos 3 meses</t>
  </si>
  <si>
    <t>Año Anterior</t>
  </si>
  <si>
    <t xml:space="preserve">Generación Acumulada de Enero a Mayo </t>
  </si>
  <si>
    <t xml:space="preserve"> MAR-23 </t>
  </si>
  <si>
    <t xml:space="preserve"> ABR-23 </t>
  </si>
  <si>
    <t xml:space="preserve"> MAY-23 </t>
  </si>
  <si>
    <t xml:space="preserve"> MAY-22 </t>
  </si>
  <si>
    <t>Var (%)</t>
  </si>
  <si>
    <t>2023</t>
  </si>
  <si>
    <t>2022</t>
  </si>
  <si>
    <t xml:space="preserve">Var(%) 
 2023/2022</t>
  </si>
  <si>
    <t>2021</t>
  </si>
  <si>
    <t xml:space="preserve">Var(%) 
 2022/2021</t>
  </si>
  <si>
    <t>HIDROELÉCTRICA</t>
  </si>
  <si>
    <t>TERMOELÉCTRICA</t>
  </si>
  <si>
    <t>SOLAR</t>
  </si>
  <si>
    <t>EÓLICA</t>
  </si>
  <si>
    <t>Producción Total del SEIN</t>
  </si>
  <si>
    <t>Importación</t>
  </si>
  <si>
    <t>Exportación</t>
  </si>
  <si>
    <t>Intercambios Internacionales</t>
  </si>
  <si>
    <d:r xmlns:d="http://schemas.openxmlformats.org/spreadsheetml/2006/main">
      <d:rPr>
        <d:b/>
        <d:i/>
        <d:sz val="9"/>
        <d:rFont val="Arial"/>
      </d:rPr>
      <d:t xml:space="preserve">Cuadro  N° 4: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generación en el SEIN</d:t>
    </d:r>
  </si>
  <si>
    <t>Año</t>
  </si>
  <si>
    <t>SEMANA</t>
  </si>
  <si>
    <t>Ejecutado</t>
  </si>
  <si>
    <t>Desviación</t>
  </si>
  <si>
    <t>Variación anual</t>
  </si>
  <si>
    <d:r xmlns:d="http://schemas.openxmlformats.org/spreadsheetml/2006/main">
      <d:rPr>
        <d:b/>
        <d:i/>
        <d:sz val="9"/>
        <d:rFont val="Arial"/>
      </d:rPr>
      <d:t xml:space="preserve">Gráfico N° 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generación periodo enero - mayo</d:t>
    </d:r>
  </si>
  <si>
    <t>3.2. PRODUCCIÓN POR TIPO DE RECURSO ENERGÉTICO (GWh)</t>
  </si>
  <si>
    <t xml:space="preserve">Por tipo de Recurso Energético </t>
  </si>
  <si>
    <t xml:space="preserve">Var (%) 
 2023/2022</t>
  </si>
  <si>
    <t xml:space="preserve">Var (%) 
 2022/2021</t>
  </si>
  <si>
    <t>GAS DE CAMISEA</t>
  </si>
  <si>
    <t>GAS DE MALACAS</t>
  </si>
  <si>
    <t>GAS DE AGUAYTIA</t>
  </si>
  <si>
    <t>GAS LA ISLA</t>
  </si>
  <si>
    <t>CARBON</t>
  </si>
  <si>
    <t>DIESEL</t>
  </si>
  <si>
    <t>RESIDUAL 500</t>
  </si>
  <si>
    <t>BAGAZO</t>
  </si>
  <si>
    <t>BIOGAS</t>
  </si>
  <si>
    <t>EOLICA</t>
  </si>
  <si>
    <t xml:space="preserve">Potencia generada en el  SEIN</t>
  </si>
  <si>
    <d:r xmlns:d="http://schemas.openxmlformats.org/spreadsheetml/2006/main">
      <d:rPr>
        <d:b/>
        <d:i/>
        <d:sz val="9"/>
        <d:rFont val="Arial"/>
      </d:rPr>
      <d:t xml:space="preserve">Cuadro N°5: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recurso energético en el SEIN.</d:t>
    </d:r>
  </si>
  <si>
    <t>SEMANAS</t>
  </si>
  <si>
    <d:r xmlns:d="http://schemas.openxmlformats.org/spreadsheetml/2006/main">
      <d:rPr>
        <d:b/>
        <d:i/>
        <d:sz val="9"/>
        <d:rFont val="Arial"/>
      </d:rPr>
      <d:t xml:space="preserve">Gráfico N°4: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recurso energético, periodo enero - mayo.</d:t>
    </d:r>
  </si>
  <si>
    <t>3.3. PRODUCCIÓN POR RECURSOS ENERGÉTICOS RENOVABLES (GWh)</t>
  </si>
  <si>
    <t>Por Recursos Energéticos Renovables (RER)</t>
  </si>
  <si>
    <t>Últimos 3 Meses</t>
  </si>
  <si>
    <t>Año anterior</t>
  </si>
  <si>
    <t>Var(%)</t>
  </si>
  <si>
    <t>Producción Total RER (*)</t>
  </si>
  <si>
    <t>Participación RER en el SEIN (%)</t>
  </si>
  <si>
    <d:r xmlns:d="http://schemas.openxmlformats.org/spreadsheetml/2006/main">
      <d:rPr>
        <d:b/>
        <d:i/>
        <d:sz val="9"/>
        <d:rFont val="Arial"/>
      </d:rPr>
      <d:t xml:space="preserve">Cuadro N°6: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con recursos energético renovables en el SEIN.</d:t>
    </d:r>
  </si>
  <si>
    <d:r xmlns:d="http://schemas.openxmlformats.org/spreadsheetml/2006/main">
      <d:rPr>
        <d:i/>
        <d:sz val="9"/>
        <d:rFont val="Arial"/>
      </d:rPr>
      <d:t xml:space="preserve"/>
    </d:r>
  </si>
  <si>
    <d:r xmlns:d="http://schemas.openxmlformats.org/spreadsheetml/2006/main">
      <d:rPr>
        <d:i/>
        <d:sz val="9"/>
        <d:rFont val="Arial"/>
      </d:rPr>
      <d:t xml:space="preserve">Comparación de la producción de energía eléctrica acumulada con recursos energéticos renovables, periodo enero - mayo de los años 2021, 2022 y 2023</d:t>
    </d:r>
  </si>
  <si>
    <d:r xmlns:d="http://schemas.openxmlformats.org/spreadsheetml/2006/main">
      <d:rPr>
        <d:b/>
        <d:i/>
        <d:sz val="9"/>
        <d:rFont val="Arial"/>
      </d:rPr>
      <d:t xml:space="preserve">Gráfico N°6: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RER en la Matriz de Generación del SEIN - Periodo enero a mayo 2023</d:t>
    </d:r>
  </si>
  <si>
    <t>3.4. FACTOR DE PLANTA DE LAS CENTRALES RER DEL SEIN</t>
  </si>
  <si>
    <t>TIPO</t>
  </si>
  <si>
    <t>Potencia efectiva al 31/05/2023 (MW)</t>
  </si>
  <si>
    <t xml:space="preserve">Mayo 2023 </t>
  </si>
  <si>
    <t xml:space="preserve">Mayo 2022 </t>
  </si>
  <si>
    <t>ACUMULADO AL 31/05/2023</t>
  </si>
  <si>
    <t>ACUMULADO AL 31/05/2022</t>
  </si>
  <si>
    <t>Producción (GWh)</t>
  </si>
  <si>
    <t>Factor de planta</t>
  </si>
  <si>
    <t>C.E. CUPISNIQUE</t>
  </si>
  <si>
    <t>C.E. DUNA</t>
  </si>
  <si>
    <t>C.E. HUAMBOS</t>
  </si>
  <si>
    <t>C.E. MARCONA</t>
  </si>
  <si>
    <t>C.E. PUNTA LOMITAS</t>
  </si>
  <si>
    <t>C.E. TALARA</t>
  </si>
  <si>
    <t>C.E. TRES HERMANAS</t>
  </si>
  <si>
    <t>C.E. WAYRA I</t>
  </si>
  <si>
    <t>C.H. 8 DE AGOSTO</t>
  </si>
  <si>
    <t>C.H. ÁNGEL I</t>
  </si>
  <si>
    <t>C.H. ÁNGEL II</t>
  </si>
  <si>
    <t>C.H. ÁNGEL III</t>
  </si>
  <si>
    <t>C.H. CANCHAYLLO</t>
  </si>
  <si>
    <t>C.H. CAÑA BRAVA</t>
  </si>
  <si>
    <t>C.H. CARHUAC</t>
  </si>
  <si>
    <t>C.H. CARHUAQUERO IV</t>
  </si>
  <si>
    <t>C.H. CHANCAY</t>
  </si>
  <si>
    <t>C.H. EL CARMEN</t>
  </si>
  <si>
    <t>C.H. HER 1</t>
  </si>
  <si>
    <t>C.H. HUASAHUASI I</t>
  </si>
  <si>
    <t>C.H. HUASAHUASI II</t>
  </si>
  <si>
    <t>C.H. IMPERIAL</t>
  </si>
  <si>
    <t>C.H. LA JOYA</t>
  </si>
  <si>
    <t>C.H. LAS PIZARRAS</t>
  </si>
  <si>
    <t>C.H. MANTA I</t>
  </si>
  <si>
    <t>C.H. POECHOS II</t>
  </si>
  <si>
    <t>C.H. POTRERO</t>
  </si>
  <si>
    <t>C.H. PURMACANA</t>
  </si>
  <si>
    <t>C.H. RENOVANDES H1</t>
  </si>
  <si>
    <t>C.H. RONCADOR</t>
  </si>
  <si>
    <t>C.H. RUCUY</t>
  </si>
  <si>
    <t>C.H. RUNATULLO II</t>
  </si>
  <si>
    <t>C.H. RUNATULLO III</t>
  </si>
  <si>
    <t>C.H. SANTA CRUZ I</t>
  </si>
  <si>
    <t>C.H. SANTA CRUZ II</t>
  </si>
  <si>
    <t>C.H. YANAPAMPA</t>
  </si>
  <si>
    <t>C.H. YARUCAYA</t>
  </si>
  <si>
    <t>MCH PATAPO</t>
  </si>
  <si>
    <t>MCH TUPURI</t>
  </si>
  <si>
    <t>C.S. Clemesí</t>
  </si>
  <si>
    <t>C.S. INTIPAMPA</t>
  </si>
  <si>
    <t>C.S. MAJES SOLAR</t>
  </si>
  <si>
    <t>C.S. MOQUEGUA FV</t>
  </si>
  <si>
    <t>C.S. PANAMERICANA SOLAR</t>
  </si>
  <si>
    <t>C.S. REPARTICION</t>
  </si>
  <si>
    <t>C.S. RUBI</t>
  </si>
  <si>
    <t>C.S. TACNA SOLAR</t>
  </si>
  <si>
    <t>C.S. YARUCAYA</t>
  </si>
  <si>
    <t>C.T. HUAYCOLORO</t>
  </si>
  <si>
    <t>C.T. LA GRINGA</t>
  </si>
  <si>
    <t>C.T. PARAMONGA</t>
  </si>
  <si>
    <t>C.T.B DOÑA CATALINA</t>
  </si>
  <si>
    <t>C.T.B. CALLAO</t>
  </si>
  <si>
    <d:r xmlns:d="http://schemas.openxmlformats.org/spreadsheetml/2006/main">
      <d:rPr>
        <d:b/>
        <d:i/>
        <d:sz val="9"/>
        <d:rFont val="Arial"/>
      </d:rPr>
      <d:t xml:space="preserve">Cuadro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en el SEIN (Valores considerados a partir del inicio de su operación comercial)</d:t>
    </d:r>
  </si>
  <si>
    <d:r xmlns:d="http://schemas.openxmlformats.org/spreadsheetml/2006/main">
      <d:rPr>
        <d:b/>
        <d:i/>
        <d:sz val="9"/>
        <d:rFont val="Arial"/>
      </d:rPr>
      <d:t xml:space="preserve">Gráfico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por tipo de generación en el SEIN - mayo 2023</d:t>
    </d:r>
  </si>
  <si>
    <d:r xmlns:d="http://schemas.openxmlformats.org/spreadsheetml/2006/main">
      <d:rPr>
        <d:b/>
        <d:i/>
        <d:sz val="9"/>
        <d:rFont val="Arial"/>
      </d:rPr>
      <d:t xml:space="preserve">Gráfico N°8:</d:t>
    </d:r>
    <d:r xmlns:d="http://schemas.openxmlformats.org/spreadsheetml/2006/main">
      <d:rPr>
        <d:i/>
        <d:sz val="9"/>
        <d:color rgb="FF000000"/>
        <d:rFont val="Arial"/>
      </d:rPr>
      <d:t xml:space="preserve"> factor de planta de las centrales con recursos energético renovables en el SEIN, en el periodo acumulado enero - mayo de los años 2022 y 2023.</d:t>
    </d:r>
  </si>
  <si>
    <t>3.5. PARTICIPACIÓN DE LA PRODUCCIÓN (GWh) POR EMPRESAS INTEGRANTES</t>
  </si>
  <si>
    <t>Por Empresa Integrante (GWh)</t>
  </si>
  <si>
    <t>Mayo</t>
  </si>
  <si>
    <t>ENEL GENERACION PERU S.A.A.</t>
  </si>
  <si>
    <t>ENEL GENERACION PIURA S.A.</t>
  </si>
  <si>
    <t>STATKRAFT S.A</t>
  </si>
  <si>
    <t>SHOUGESA</t>
  </si>
  <si>
    <t>ORAZUL ENERGY PERÚ</t>
  </si>
  <si>
    <t>TERMOSELVA</t>
  </si>
  <si>
    <t>CHINANGO S.A.C.</t>
  </si>
  <si>
    <t>EGEMSA</t>
  </si>
  <si>
    <t>SAN GABAN</t>
  </si>
  <si>
    <t>ENGIE</t>
  </si>
  <si>
    <t>HIDROELECTRICA HUANCHOR S.A.C.</t>
  </si>
  <si>
    <t>KALLPA GENERACION S.A.</t>
  </si>
  <si>
    <t>EGEJUNIN</t>
  </si>
  <si>
    <t>AGRO INDUSTRIAL PARAMONGA</t>
  </si>
  <si>
    <t>MAJA ENERGIA S.A.C.</t>
  </si>
  <si>
    <t>ATRIA ENERGIA S.A.C.</t>
  </si>
  <si>
    <t>AGROAURORA S.A.C.</t>
  </si>
  <si>
    <t>ELECTRICA YANAPAMPA SAC</t>
  </si>
  <si>
    <t>TERMOCHILCA</t>
  </si>
  <si>
    <t>PARQUE EOLICO MARCONA S.A.C.</t>
  </si>
  <si>
    <t>EMPRESA DE GENERACION ELECTRICA CANCHAYLLO SAC</t>
  </si>
  <si>
    <t>INLAND ENERGY SAC</t>
  </si>
  <si>
    <t xml:space="preserve">PLANTA DE RESERVA FRIA DE GENERACION  DE ETEN S.A.</t>
  </si>
  <si>
    <t>EMPRESA DE GENERACION HUALLAGA</t>
  </si>
  <si>
    <t>MINERA CERRO VERDE</t>
  </si>
  <si>
    <t>PARQUE EOLICO TRES HERMANAS S.A.C.</t>
  </si>
  <si>
    <t>SAMAY I S.A.</t>
  </si>
  <si>
    <t>EMPRESA DE GENERACION ELECTRICA RIO BAÑOS S.A.C.</t>
  </si>
  <si>
    <t>INFRAESTRUCTURAS Y ENERGIAS DEL PERU S.A.C.</t>
  </si>
  <si>
    <t>EMPRESA ELECTRICA AGUA AZUL</t>
  </si>
  <si>
    <t>CELEPSA RENOVABLES S.R.L.</t>
  </si>
  <si>
    <t>HUAURA POWER GROUP S.A.</t>
  </si>
  <si>
    <t>ENEL GREEN POWER PERU S.A.C</t>
  </si>
  <si>
    <t>LA VIRGEN</t>
  </si>
  <si>
    <t>EMPRESA DE GENERACION ELECTRICA SANTA ANA S.A.C.</t>
  </si>
  <si>
    <t>AGROINDUSTRIAS SAN JACINTO S.A.A.</t>
  </si>
  <si>
    <t>BIOENERGIA DEL CHIRA S.A.</t>
  </si>
  <si>
    <t>GENERACIÓN ANDINA S.A.C.</t>
  </si>
  <si>
    <t>GR PAINO SOCIEDAD ANONIMA CERRADA</t>
  </si>
  <si>
    <t>GR TARUCA SOCIEDAD ANONIMA CERRADA</t>
  </si>
  <si>
    <t>COLCA SOLAR S.A.C.</t>
  </si>
  <si>
    <t>ELECTROPERU</t>
  </si>
  <si>
    <t>EGASA</t>
  </si>
  <si>
    <t>HYDRO PATAPO S.A.C.</t>
  </si>
  <si>
    <t>PETRAMAS</t>
  </si>
  <si>
    <t>GENERADORA DE ENERGÍA DEL PERÚ</t>
  </si>
  <si>
    <t>ANDEAN POWER S.A.C.</t>
  </si>
  <si>
    <t>PERUANA DE INVERSIONES EN ENERGIAS RENOVABLES S.A.</t>
  </si>
  <si>
    <t>CENTRALES SANTA ROSA S.A.C.</t>
  </si>
  <si>
    <t>SINERSA</t>
  </si>
  <si>
    <d:r xmlns:d="http://schemas.openxmlformats.org/spreadsheetml/2006/main">
      <d:rPr>
        <d:b/>
        <d:i/>
        <d:sz val="9"/>
        <d:rFont val="Arial"/>
      </d:rPr>
      <d:t xml:space="preserve">Gráfico N°9:</d:t>
    </d:r>
    <d:r xmlns:d="http://schemas.openxmlformats.org/spreadsheetml/2006/main">
      <d:rPr>
        <d:i/>
        <d:sz val="9"/>
        <d:color rgb="FF000000"/>
        <d:rFont val="Arial"/>
      </d:rPr>
      <d:t xml:space="preserve"> Comparación de producción energética (GWh) de las empresas generadoras del COES en el mes de mayo de los años 2022 y 2023.</d:t>
    </d:r>
  </si>
  <si>
    <t>CELEPSA</t>
  </si>
  <si>
    <t>HIDROCAÑETE S.A.</t>
  </si>
  <si>
    <t>REPARTICIÓN ARCUS S.A.C.</t>
  </si>
  <si>
    <t>MAJES ARCUS S.A.C.</t>
  </si>
  <si>
    <t>TACNA SOLAR SAC.</t>
  </si>
  <si>
    <t xml:space="preserve">PANAMERICANA  SOLAR SAC.</t>
  </si>
  <si>
    <t>EMPRESA ELECTRICA RIO DOBLE</t>
  </si>
  <si>
    <t>FENIX POWER PERÚ</t>
  </si>
  <si>
    <t>EMPRESA DE GENERACION HUANZA</t>
  </si>
  <si>
    <t>ENERGÍA EÓLICA S.A.</t>
  </si>
  <si>
    <t>MOQUEGUA FV S.A.C.</t>
  </si>
  <si>
    <d:r xmlns:d="http://schemas.openxmlformats.org/spreadsheetml/2006/main">
      <d:rPr>
        <d:b/>
        <d:i/>
        <d:sz val="9"/>
        <d:rFont val="Arial"/>
      </d:rPr>
      <d:t xml:space="preserve">Cuadro N°8: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producción de energía eléctrica (GWh) en el mes de mayo de los años 2022 y 2023.</d:t>
    </d:r>
  </si>
  <si>
    <t>4. MÁXIMA DEMANDA COINCIDENTE DE POTENCIA DEL SEIN (MW)</t>
  </si>
  <si>
    <t>4.1. MÁXIMA DEMANDA COINCIDENTE DE POTENCIA POR TIPO DE GENERACIÓN (MW)</t>
  </si>
  <si>
    <t>Últimos tres meses</t>
  </si>
  <si>
    <t>Máxima Demanda en el periodo Enero a Mayo</t>
  </si>
  <si>
    <t xml:space="preserve">Var
(%)</t>
  </si>
  <si>
    <t>23/03/2023</t>
  </si>
  <si>
    <t>25/04/2023</t>
  </si>
  <si>
    <t>01/05/2023</t>
  </si>
  <si>
    <t>03/05/2022</t>
  </si>
  <si>
    <t>20/04/2021</t>
  </si>
  <si>
    <t>19:30</t>
  </si>
  <si>
    <t>19:15</t>
  </si>
  <si>
    <t>21:00</t>
  </si>
  <si>
    <t>Potencia generada en el SEIN</t>
  </si>
  <si>
    <t>Total Máxima Demanda</t>
  </si>
  <si>
    <d:r xmlns:d="http://schemas.openxmlformats.org/spreadsheetml/2006/main">
      <d:rPr>
        <d:b/>
        <d:i/>
        <d:sz val="9"/>
        <d:rFont val="Arial"/>
      </d:rPr>
      <d:t xml:space="preserve">Cuadro N°9:</d:t>
    </d:r>
    <d:r xmlns:d="http://schemas.openxmlformats.org/spreadsheetml/2006/main">
      <d:rPr>
        <d:i/>
        <d:sz val="9"/>
        <d:color rgb="FF000000"/>
        <d:rFont val="Arial"/>
      </d:rPr>
      <d:t xml:space="preserve"> Máxima demanda coincidente de potencia (MW) por tipo de generación en el SEIN.</d:t>
    </d:r>
  </si>
  <si>
    <t>Nota</t>
  </si>
  <si>
    <t>-Los valores de potencia generada corresponden a los registrados en los bornes de generación.</t>
  </si>
  <si>
    <d:r xmlns:d="http://schemas.openxmlformats.org/spreadsheetml/2006/main">
      <d:rPr>
        <d:b/>
        <d:i/>
        <d:sz val="9"/>
        <d:rFont val="Arial"/>
      </d:rPr>
      <d:t xml:space="preserve">Gráfico N°10: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máxima demanda coincidente de potencia (MW) por tipo de generación en el SEIN, en la semana operativa  de los años 2021, 2022 y 2023</d:t>
    </d:r>
  </si>
  <si>
    <t>FECHA</t>
  </si>
  <si>
    <t>4.2. PARTICIPACIÓN DE LAS EMPRESAS INTEGRANTES EN LA MÁXIMA DEMANDA COINCIDENTE (MW)</t>
  </si>
  <si>
    <t>Por Empresa Integrante (MW)</t>
  </si>
  <si>
    <t>Máxima Demanda de Mayo</t>
  </si>
  <si>
    <d:r xmlns:d="http://schemas.openxmlformats.org/spreadsheetml/2006/main">
      <d:rPr>
        <d:b/>
        <d:i/>
        <d:sz val="9"/>
        <d:rFont val="Arial"/>
      </d:rPr>
      <d:t xml:space="preserve">Gráfico N°11:</d:t>
    </d:r>
    <d:r xmlns:d="http://schemas.openxmlformats.org/spreadsheetml/2006/main">
      <d:rPr>
        <d:i/>
        <d:sz val="9"/>
        <d:color rgb="FF000000"/>
        <d:rFont val="Arial"/>
      </d:rPr>
      <d:t xml:space="preserve">  Comparación de la máxima demanda coincidente  (MW) de las empresas generadoras del COES en el mes de mayo de los años 2022 y 2023</d:t>
    </d:r>
  </si>
  <si>
    <d:r xmlns:d="http://schemas.openxmlformats.org/spreadsheetml/2006/main">
      <d:rPr>
        <d:b/>
        <d:i/>
        <d:sz val="9"/>
        <d:rFont val="Arial"/>
      </d:rPr>
      <d:t xml:space="preserve">Cuadro N°10: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máxima demanda coincidente (MW) en el mes de mayo de los años 2022 y 2023.</d:t>
    </d:r>
  </si>
  <si>
    <t>5.1. VOLÚMEN UTIL DE LOS EMBALSES Y LAGUNAS (Millones de m3)</t>
  </si>
  <si>
    <t>LAGUNA/ EMBALSE</t>
  </si>
  <si>
    <t>LAGUNA / EMBALSE</t>
  </si>
  <si>
    <t xml:space="preserve">VOLUMEN ÚTIL 
31/05/2023</t>
  </si>
  <si>
    <t xml:space="preserve">VOLUMEN ÚTIL 
31/05/2022</t>
  </si>
  <si>
    <t xml:space="preserve">Variación 
%</t>
  </si>
  <si>
    <t>Volumen Útil de Embalse Viconga</t>
  </si>
  <si>
    <t>Volumen Útil de Embalse Jaico / Pacchapata / Altos Machay</t>
  </si>
  <si>
    <t>Hidrología ENEL</t>
  </si>
  <si>
    <t>Volumen Útil de Embalse Matacocha / Huangush Alto / Huangush Bajo</t>
  </si>
  <si>
    <t>Volumen Laguna</t>
  </si>
  <si>
    <t>Volumen Útil de Embalse Aguascocha</t>
  </si>
  <si>
    <t>Volumen Útil de Embalse Rajucolta</t>
  </si>
  <si>
    <t>Volumen Útil de Embalse Parón</t>
  </si>
  <si>
    <t>Volumen Útil de Embalse Cullicocha</t>
  </si>
  <si>
    <t>Volumen Útil de Embalse El Pañe</t>
  </si>
  <si>
    <t>Volumen Útil de Embalse Bamputañe</t>
  </si>
  <si>
    <t>Volumen Útil de Embalse Dique Los Españoles</t>
  </si>
  <si>
    <t>Volumen Útil de Embalse Chalhuanca</t>
  </si>
  <si>
    <t>Volumen Útil de Embalse Pillones</t>
  </si>
  <si>
    <t>Volumen Útil de Embalse El Frayle</t>
  </si>
  <si>
    <t>Volumen Útil de Embalse Aguada Blanca</t>
  </si>
  <si>
    <t>Volumen Útil de Embalse Aricota</t>
  </si>
  <si>
    <t>Volumen Útil de Embalse Sheque (Quisha/Carpa/Huasca /Huampar/Huachua/Chiche/Pucro/Misha/Canchis/Huallunca/Pirhua/Manca/Marcacocha /Sangrar/Tucto )</t>
  </si>
  <si>
    <t>Volumen Útil de Embalse Sacsa/Quiula/Piticuli</t>
  </si>
  <si>
    <t>Volumen Útil de Embalse Antacoto/Marcapomacocha</t>
  </si>
  <si>
    <t>Volumen Útil de Embalse Yuracmayo</t>
  </si>
  <si>
    <t>Volumen Útil de Embalse Ajoyajota / Parinajota / Isococha / Suytococha / Chaumicocha / Chungará</t>
  </si>
  <si>
    <t>Volumen Útil de Embalse Lagunas Statkraft (Pomacocha / Hullacocha Alta / Huallacocha Baja)</t>
  </si>
  <si>
    <t>Volumen Útil de Embalse Lagunas de Electroperú (Yanacocha Palcán / Huegue / Huacracocha / Huacracocha H / Lacsacocha</t>
  </si>
  <si>
    <t>Volumen Útil de Embalse Vichecocha / Nahuinccocha / Yuraccocha</t>
  </si>
  <si>
    <t>Volumen Útil de Embalse Carhuacocha / Azulcocha / Tembladera / Huallacancha /Caullau / Calzada</t>
  </si>
  <si>
    <t>Volumen Útil de Embalse Chillicocha</t>
  </si>
  <si>
    <t>Volumen Útil de Embalse Huichicocha + Coyllorcocha +Yurajcocha Q + Balsacocha +Ñahuincocha</t>
  </si>
  <si>
    <t>Volumen Útil de Embalse Junín</t>
  </si>
  <si>
    <t>Volumen Útil de Embalse Sibinacocha</t>
  </si>
  <si>
    <t>Volumen Útil de Embalse Chaglla</t>
  </si>
  <si>
    <t>Volumen Útil de Embalse Paucarcocha</t>
  </si>
  <si>
    <d:r xmlns:d="http://schemas.openxmlformats.org/spreadsheetml/2006/main">
      <d:rPr>
        <d:b/>
        <d:i/>
        <d:sz val="9"/>
        <d:rFont val="Arial"/>
      </d:rPr>
      <d:t xml:space="preserve">Cuadro N°13:</d:t>
    </d:r>
    <d:r xmlns:d="http://schemas.openxmlformats.org/spreadsheetml/2006/main">
      <d:rPr>
        <d:i/>
        <d:sz val="9"/>
        <d:color rgb="FF000000"/>
        <d:rFont val="Arial"/>
      </d:rPr>
      <d:t xml:space="preserve"> Volúmen útil de los principales embalses y lagunas del SEIN al término del periodo de análisis de los años 2022 y 2023.</d:t>
    </d:r>
  </si>
  <si>
    <t>5.2. EVOLUCIÓN DE VOLUMENES DE LOS EMBALSES Y LAGUNAS</t>
  </si>
  <si>
    <t>Volumen Útil del Río Paucartambo</t>
  </si>
  <si>
    <t>Hm3</t>
  </si>
  <si>
    <t>Semanas</t>
  </si>
  <si>
    <t>Volumen Útil del Río Santa</t>
  </si>
  <si>
    <t>Volumen Útil del Río Chili</t>
  </si>
  <si>
    <t>Volumen Útil del Río Locumba</t>
  </si>
  <si>
    <t>Volumen Útil del Río San Gabán</t>
  </si>
  <si>
    <t>Volumen Útil del Río Mantaro</t>
  </si>
  <si>
    <t>Volumen Útil del Río Vilcanota</t>
  </si>
  <si>
    <t>Volumen Útil del Río Huallaga</t>
  </si>
  <si>
    <t>Volumen Útil del Río Pativilca</t>
  </si>
  <si>
    <t>Volumen Útil del Río Cañete</t>
  </si>
  <si>
    <t>Volumen Útil del Río Rímac</t>
  </si>
  <si>
    <t>2020</t>
  </si>
  <si>
    <t>YYYY-3</t>
  </si>
  <si>
    <t>YYYY-2</t>
  </si>
  <si>
    <t>YYYY-1</t>
  </si>
  <si>
    <t>YYYY</t>
  </si>
  <si>
    <t>5.3. PROMEDIO MENSUAL DE LOS CAUDALES (m3/s)</t>
  </si>
  <si>
    <t>CAUDAL PROMEDIO</t>
  </si>
  <si>
    <t>SEM1</t>
  </si>
  <si>
    <t>SEM2</t>
  </si>
  <si>
    <t xml:space="preserve">VARIACION
%</t>
  </si>
  <si>
    <t>5.4. EVOLUCIÓN DE LOS CAUDALES</t>
  </si>
  <si>
    <t>Caudal Natural del Río Santa</t>
  </si>
  <si>
    <t>Caudal m3/s</t>
  </si>
  <si>
    <t>Caudal Natural del Río Chancay (Lambayeque)</t>
  </si>
  <si>
    <t>Caudal Natural del Río Locumba</t>
  </si>
  <si>
    <t>Caudal Natural del Río Rímac</t>
  </si>
  <si>
    <t>Caudal Natural del Río Tulumayo</t>
  </si>
  <si>
    <t>Caudal Natural del Río Tarma</t>
  </si>
  <si>
    <t>Caudal Natural del Río San Gabán</t>
  </si>
  <si>
    <t>Caudal Natural del Río Mantaro</t>
  </si>
  <si>
    <t>Caudal Natural del Río Vilcanota</t>
  </si>
  <si>
    <t>Caudal Natural del Río Huallaga</t>
  </si>
  <si>
    <t>Caudal Natural del Río Cañete</t>
  </si>
  <si>
    <t>Caudal Descargado del Río Pativilca</t>
  </si>
  <si>
    <t>Caudal Descargado del Río Paucartambo</t>
  </si>
  <si>
    <t>Caudal Descargado del Río Santa</t>
  </si>
  <si>
    <t>Caudal Descargado del Río Chili</t>
  </si>
  <si>
    <t>Caudal Descargado del Río Locumba</t>
  </si>
  <si>
    <t>Caudal Descargado del Río Rímac</t>
  </si>
  <si>
    <t>Caudal Descargado del Río San Gabán</t>
  </si>
  <si>
    <t>Caudal Descargado del Río Mantaro</t>
  </si>
  <si>
    <t>Caudal Descargado del Río Vilcanota</t>
  </si>
  <si>
    <t>Caudal Descargado del Río Huallaga</t>
  </si>
  <si>
    <t>Caudal Descargado del Río Cañete</t>
  </si>
  <si>
    <t>Caudal Natural del Río Pativilca</t>
  </si>
  <si>
    <t>Caudal Natural del Río Paucartambo</t>
  </si>
  <si>
    <t>6. COSTOS MARGINALES PROMEDIO MENSUAL DEL SEIN (S/./MWh)</t>
  </si>
  <si>
    <t>6.1. PRINCIPALES BARRAS EN EL SEIN (S/./MWh)</t>
  </si>
  <si>
    <t>Área Norte</t>
  </si>
  <si>
    <t>PIURA OESTE 220</t>
  </si>
  <si>
    <t>CHICLAYO 220</t>
  </si>
  <si>
    <t>Barra</t>
  </si>
  <si>
    <t>CAJAMARCA 220</t>
  </si>
  <si>
    <t>CHIMBOTE1 138</t>
  </si>
  <si>
    <t>TRUJILLO 220</t>
  </si>
  <si>
    <t>CMg (S/./MWh)</t>
  </si>
  <si>
    <d:r xmlns:d="http://schemas.openxmlformats.org/spreadsheetml/2006/main">
      <d:rPr>
        <d:b/>
        <d:i/>
        <d:sz val="9"/>
        <d:rFont val="Arial"/>
      </d:rPr>
      <d:t xml:space="preserve">Cuadro N°13: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NORTE durante el mes de mayo.</d:t>
    </d:r>
  </si>
  <si>
    <t>CHAVARRIA 220</t>
  </si>
  <si>
    <t>INDEPENDENCIA 220</t>
  </si>
  <si>
    <t>CARABAYLLO 220</t>
  </si>
  <si>
    <t>SANTA ROSA 220</t>
  </si>
  <si>
    <t>SAN JUAN 220</t>
  </si>
  <si>
    <t>POMACOCHA 220</t>
  </si>
  <si>
    <t>OROYA NUEVA 50</t>
  </si>
  <si>
    <t>TINTAYA NUEVA 220</t>
  </si>
  <si>
    <t>PUNO 138</t>
  </si>
  <si>
    <d:r xmlns:d="http://schemas.openxmlformats.org/spreadsheetml/2006/main">
      <d:rPr>
        <d:b/>
        <d:i/>
        <d:sz val="9"/>
        <d:rFont val="Arial"/>
      </d:rPr>
      <d:t xml:space="preserve">Gráfico N°19: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NORTE durante el mes de Mayo.</d:t>
    </d:r>
  </si>
  <si>
    <t>SOCABAYA 220</t>
  </si>
  <si>
    <t>MOQUEGUA 138</t>
  </si>
  <si>
    <t>DOLORESPATA 138</t>
  </si>
  <si>
    <t>COTARUSE 220</t>
  </si>
  <si>
    <t>Área Centro</t>
  </si>
  <si>
    <t>SAN GABAN 138</t>
  </si>
  <si>
    <d:r xmlns:d="http://schemas.openxmlformats.org/spreadsheetml/2006/main">
      <d:rPr>
        <d:b/>
        <d:i/>
        <d:sz val="9"/>
        <d:rFont val="Arial"/>
      </d:rPr>
      <d:t xml:space="preserve">Cuadro N°14: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CENTRO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</si>
  <si>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N°20: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CENTRO durante el mes de Mayo.</d:t>
    </d:r>
  </si>
  <si>
    <t>Área Sur</t>
  </si>
  <si>
    <d:r xmlns:d="http://schemas.openxmlformats.org/spreadsheetml/2006/main">
      <d:rPr>
        <d:b/>
        <d:i/>
        <d:sz val="9"/>
        <d:rFont val="Arial"/>
      </d:rPr>
      <d:t xml:space="preserve">Cuadro N°15: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SUR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</si>
  <si>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N°21: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SUR durante el mes de Mayo.</d:t>
    </d:r>
  </si>
  <si>
    <t>6.2.- UBICACIÓN GEOGRÁFICA DE LAS PRINCIPALES BARRAS EN EL SEIN.</t>
  </si>
  <si>
    <t>7. HORAS DE CONGESTIÓN DE LOS PRINCIPALES EQUIPOS DE TRANSMISIÓN DEL SEIN (Horas)</t>
  </si>
  <si>
    <t>7.1. HORAS DE CONGESTION POR ÁREA OPERATIVA</t>
  </si>
  <si>
    <t>ÁREA OPERATIVA</t>
  </si>
  <si>
    <t>EQUIPO DE TRANSMISIÓN</t>
  </si>
  <si>
    <t>DESCRIPCIÓN</t>
  </si>
  <si>
    <t xml:space="preserve">Mayo 
 2023</t>
  </si>
  <si>
    <t xml:space="preserve">Mayo 
 2022</t>
  </si>
  <si>
    <t xml:space="preserve">Mayo 
 2021</t>
  </si>
  <si>
    <t xml:space="preserve">Var. 
 (2023/2022)</t>
  </si>
  <si>
    <t xml:space="preserve">Var. 
 (2022/2021)</t>
  </si>
  <si>
    <t>L-1010</t>
  </si>
  <si>
    <t>AZÁNGARO - SAN GABÁN II</t>
  </si>
  <si>
    <t>L-2240</t>
  </si>
  <si>
    <t>CARHUAQUERO - CHICLAYO OESTE</t>
  </si>
  <si>
    <t>Centro-Sur</t>
  </si>
  <si>
    <t>CENTRO-SUR</t>
  </si>
  <si>
    <t>L-2090</t>
  </si>
  <si>
    <t>CHILCA - ASIA</t>
  </si>
  <si>
    <t>L-6628</t>
  </si>
  <si>
    <t>MARCONA - SAN NICOLÁS</t>
  </si>
  <si>
    <t>L-2018</t>
  </si>
  <si>
    <t>SAN JUAN - LOS INDUSTRIALES</t>
  </si>
  <si>
    <t>L-2011</t>
  </si>
  <si>
    <t>SAN JUAN - SANTA ROSA N.</t>
  </si>
  <si>
    <t>L-2003 L-2004</t>
  </si>
  <si>
    <t>SANTA ROSA N. - CHAVARRÍA</t>
  </si>
  <si>
    <t>L-2010</t>
  </si>
  <si>
    <t>SANTA ROSA N. - LOS INDUSTRIALES</t>
  </si>
  <si>
    <t>L-1122</t>
  </si>
  <si>
    <t>TINGO MARÍA - AUCAYACU</t>
  </si>
  <si>
    <t>AREA CENTRO</t>
  </si>
  <si>
    <t>T72-523</t>
  </si>
  <si>
    <t>CHILCA-CTM</t>
  </si>
  <si>
    <t>T4-261 T5P T3-261</t>
  </si>
  <si>
    <t>INDEPENDENCIA</t>
  </si>
  <si>
    <t>T62-261 T6-261</t>
  </si>
  <si>
    <t>MARCONA</t>
  </si>
  <si>
    <t>TOTAL HORAS DE CONGESTÍON EN EL SEIN</t>
  </si>
  <si>
    <d:r xmlns:d="http://schemas.openxmlformats.org/spreadsheetml/2006/main">
      <d:rPr>
        <d:b/>
        <d:i/>
        <d:sz val="9"/>
        <d:rFont val="Arial"/>
      </d:rPr>
      <d:t xml:space="preserve">Cuadro N°16:</d:t>
    </d:r>
    <d:r xmlns:d="http://schemas.openxmlformats.org/spreadsheetml/2006/main">
      <d:rPr>
        <d:i/>
        <d:sz val="9"/>
        <d:color rgb="FF000000"/>
        <d:rFont val="Arial"/>
      </d:rPr>
      <d:t xml:space="preserve"> Horas de operación de los principales equipos de congestion en mayo de los años 2021, 2022, 2023.</d:t>
    </d:r>
  </si>
  <si>
    <d:r xmlns:d="http://schemas.openxmlformats.org/spreadsheetml/2006/main">
      <d:rPr>
        <d:b/>
        <d:i/>
        <d:sz val="9"/>
        <d:rFont val="Arial"/>
      </d:rPr>
      <d:t xml:space="preserve">Gráfico N°22: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las horas de operación de los principales equipos de congestion en mayo de los años 2021, 2022 y 2023.</d:t>
    </d:r>
  </si>
  <si>
    <t>8. EVENTOS Y FALLAS QUE OCASIONARON INTERRUPCIÓN Y DISMINUCIÓN DE SUMINISTRO ELÉCTRICO</t>
  </si>
  <si>
    <t>8.1. FALLAS POR TIPO DE EQUIPO Y CAUSA SEGÚN CLASIFICACION CIER</t>
  </si>
  <si>
    <t>TIPO DE EQUIPO</t>
  </si>
  <si>
    <t>FALLAS CUYA CAUSA NO FUE IDENTIFICADA</t>
  </si>
  <si>
    <t>FALLA EXTERNA</t>
  </si>
  <si>
    <t xml:space="preserve">FENOMENOS NATURALES Y AMBIENTALES </t>
  </si>
  <si>
    <t>FALLA HUMANA / OPERACION, MANIOBRA</t>
  </si>
  <si>
    <t>FALLA EN EL EQUIPO</t>
  </si>
  <si>
    <t>FALLA EN SIST. DE PROTECCION, CONTROL, ETC.</t>
  </si>
  <si>
    <t>OTRAS CAUSAS</t>
  </si>
  <si>
    <t>OPERACION</t>
  </si>
  <si>
    <t>ENERGÍA INTERRUMPIDA APROXIMADA</t>
  </si>
  <si>
    <t>FNI</t>
  </si>
  <si>
    <t>EXT</t>
  </si>
  <si>
    <t>FNA</t>
  </si>
  <si>
    <t>FHU</t>
  </si>
  <si>
    <t>FEC</t>
  </si>
  <si>
    <t>FEP</t>
  </si>
  <si>
    <t>OTR</t>
  </si>
  <si>
    <t>OPE</t>
  </si>
  <si>
    <t>MWh</t>
  </si>
  <si>
    <t>LINEA DE TRANSMISION</t>
  </si>
  <si>
    <t>CENTRAL EOLICA</t>
  </si>
  <si>
    <t>SUBESTACION</t>
  </si>
  <si>
    <d:r xmlns:d="http://schemas.openxmlformats.org/spreadsheetml/2006/main">
      <d:rPr>
        <d:b/>
        <d:i/>
        <d:sz val="9"/>
        <d:rFont val="Arial"/>
      </d:rPr>
      <d:t xml:space="preserve">Cuadro N°17:</d:t>
    </d:r>
    <d:r xmlns:d="http://schemas.openxmlformats.org/spreadsheetml/2006/main">
      <d:rPr>
        <d:i/>
        <d:sz val="9"/>
        <d:color rgb="FF000000"/>
        <d:rFont val="Arial"/>
      </d:rPr>
      <d:t xml:space="preserve"> Número de fallas y energía interrumpida (MWh) por tipo de equipo y Causa según clasificacion CIER en el mes de mayo 2023.</d:t>
    </d:r>
  </si>
  <si>
    <d:r xmlns:d="http://schemas.openxmlformats.org/spreadsheetml/2006/main">
      <d:rPr>
        <d:b/>
        <d:i/>
        <d:sz val="9"/>
        <d:rFont val="Arial"/>
      </d:rPr>
      <d:t xml:space="preserve">Gráfico N°23:</d:t>
    </d:r>
    <d:r xmlns:d="http://schemas.openxmlformats.org/spreadsheetml/2006/main">
      <d:rPr>
        <d:i/>
        <d:sz val="9"/>
        <d:color rgb="FF000000"/>
        <d:rFont val="Arial"/>
      </d:rPr>
      <d:t xml:space="preserve"> Porcentaje de participación por tipo de causa en el número de fallas.</d:t>
    </d:r>
  </si>
  <si>
    <d:r xmlns:d="http://schemas.openxmlformats.org/spreadsheetml/2006/main">
      <d:rPr>
        <d:b/>
        <d:i/>
        <d:sz val="9"/>
        <d:rFont val="Arial"/>
      </d:rPr>
      <d:t xml:space="preserve">Gráfico N°24:</d:t>
    </d:r>
    <d:r xmlns:d="http://schemas.openxmlformats.org/spreadsheetml/2006/main">
      <d:rPr>
        <d:i/>
        <d:sz val="9"/>
        <d:color rgb="FF000000"/>
        <d:rFont val="Arial"/>
      </d:rPr>
      <d:t xml:space="preserve"> Comparación en el número de fallas por tipo de equipo.</d:t>
    </d:r>
  </si>
  <si>
    <d:r xmlns:d="http://schemas.openxmlformats.org/spreadsheetml/2006/main">
      <d:rPr>
        <d:b/>
        <d:i/>
        <d:sz val="9"/>
        <d:rFont val="Arial"/>
      </d:rPr>
      <d:t xml:space="preserve">Gráfico N°25: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energía interrumpida aproximada por tipo de equipo en el mes de mayo 2023.</d:t>
    </d:r>
  </si>
  <si>
    <t>ANEXO I: PRODUCCIÓN DE ELECTRICIDAD MENSUAL POR EMPRESA Y TIPO DE GENERACIÓN EN EL SEIN</t>
  </si>
  <si>
    <t>EMPRESA</t>
  </si>
  <si>
    <t>ANUAL</t>
  </si>
  <si>
    <t>GENERACIÓN</t>
  </si>
  <si>
    <t xml:space="preserve">TOTAL
MM</t>
  </si>
  <si>
    <t xml:space="preserve">ACUMULADO </t>
  </si>
  <si>
    <t>RER (*)</t>
  </si>
  <si>
    <t>(MWh)</t>
  </si>
  <si>
    <t>TOTAL MWh</t>
  </si>
  <si>
    <t>IMPORTACIÓN</t>
  </si>
  <si>
    <t>EXPORTACIÓN</t>
  </si>
  <si>
    <t xml:space="preserve">ANEXO II: MÁXIMA POTENCIA COINCIDENTE MENSUAL </t>
  </si>
  <si>
    <t>MÁXIMA POTENCIA COINCIDENTE (MW)</t>
  </si>
  <si>
    <t>%</t>
  </si>
  <si>
    <t>Variación</t>
  </si>
  <si>
    <t>MÁXIMA DEMANDA MENSUAL</t>
  </si>
  <si>
    <t>Máxima Demanda:</t>
  </si>
  <si>
    <t>Fecha:</t>
  </si>
  <si>
    <t>Hora:</t>
  </si>
  <si>
    <t>HFP</t>
  </si>
  <si>
    <t>HP</t>
  </si>
  <si>
    <t>HORA</t>
  </si>
  <si>
    <t xml:space="preserve">DEMANDA
 SEIN</t>
  </si>
  <si>
    <t>HH:MM</t>
  </si>
  <si>
    <t>MW</t>
  </si>
  <si>
    <t>ANEXO III: LISTADO DE EVENTOS Y FALLAS QUE OCASIONARON INTERRUPCIÓN Y DISMINUCIÓN DE SUMINISTRO ELÉCTRICO</t>
  </si>
  <si>
    <t>EQUIPO</t>
  </si>
  <si>
    <t>DESCRIPCIÓN DEL EVENTO</t>
  </si>
  <si>
    <t xml:space="preserve">INTERRUPCIÓN
(MW)</t>
  </si>
  <si>
    <t xml:space="preserve">DISMINUCIÓN 
(MW)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</si>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</sst>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</numFmts>
  <fonts count="7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5"/>
      <color theme="0" tint="-0.3499862666707357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color theme="0"/>
      <name val="Arial"/>
      <family val="2"/>
    </font>
    <font>
      <b/>
      <sz val="8"/>
      <color theme="1"/>
      <name val="Arial"/>
      <family val="2"/>
    </font>
    <font>
      <b/>
      <sz val="7"/>
      <color rgb="FFFFFFFF"/>
      <name val="Arial"/>
      <family val="2"/>
    </font>
    <font>
      <b/>
      <sz val="11"/>
      <name val="Arial"/>
      <family val="2"/>
    </font>
    <font>
      <sz val="5.5"/>
      <color theme="1"/>
      <name val="Arial"/>
      <family val="2"/>
    </font>
    <font>
      <sz val="10"/>
      <name val="Calibri "/>
    </font>
    <font>
      <b/>
      <sz val="5"/>
      <color theme="0" tint="-0.34998626667073579"/>
      <name val="Arial"/>
      <family val="2"/>
    </font>
    <font>
      <sz val="8"/>
      <color rgb="FF00B0F0"/>
      <name val="Arial"/>
      <family val="2"/>
    </font>
    <font>
      <sz val="11"/>
      <color theme="4"/>
      <name val="Calibri"/>
      <family val="2"/>
      <scheme val="minor"/>
    </font>
    <font>
      <b/>
      <sz val="11"/>
      <color rgb="FFFFFFFF"/>
      <name val="Calibri Light"/>
      <family val="2"/>
    </font>
    <font>
      <b/>
      <sz val="10"/>
      <color rgb="FFFFFFFF"/>
      <name val="Arial"/>
      <family val="2"/>
    </font>
    <font>
      <i/>
      <sz val="9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 Light"/>
      <family val="2"/>
    </font>
    <font>
      <b/>
      <sz val="11"/>
      <color rgb="FFFFFFFF"/>
      <name val="Calibri Light"/>
      <family val="2"/>
    </font>
    <font>
      <sz val="11"/>
      <color rgb="FFFFFFFF"/>
      <name val="Calibri"/>
      <family val="2"/>
      <scheme val="minor"/>
    </font>
    <font>
      <b/>
      <sz val="9"/>
      <color rgb="FFFFFFFF"/>
      <name val="Calibri Light"/>
      <family val="2"/>
    </font>
    <font>
      <b/>
      <sz val="9"/>
      <color theme="1"/>
      <name val="Calibri Light"/>
      <family val="2"/>
    </font>
    <font>
      <b/>
      <sz val="9"/>
      <color rgb="FFFFFFFF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7A5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4E8FF"/>
      </patternFill>
    </fill>
    <fill>
      <patternFill patternType="solid">
        <fgColor rgb="FF538DD5"/>
        <bgColor indexed="64"/>
      </patternFill>
    </fill>
    <fill>
      <patternFill patternType="solid">
        <fgColor rgb="FFFFFFFF" tint="0"/>
      </patternFill>
    </fill>
    <fill>
      <patternFill patternType="solid">
        <fgColor rgb="FF538DD5" tint="0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 tint="0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24994659260841701"/>
      </right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24994659260841701"/>
      </right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/>
      <top style="thin">
        <color theme="0" tint="-0.049989318521683403"/>
      </top>
      <bottom style="thin">
        <color theme="0" tint="-0.049989318521683403"/>
      </bottom>
      <diagonal/>
    </border>
    <border>
      <left/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/>
      <right/>
      <top/>
      <bottom style="thin">
        <color theme="0" tint="-0.049989318521683403"/>
      </bottom>
      <diagonal/>
    </border>
    <border>
      <left/>
      <right/>
      <top style="thin">
        <color theme="0" tint="-0.049989318521683403"/>
      </top>
      <bottom/>
      <diagonal/>
    </border>
    <border>
      <left/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049989318521683403"/>
      </left>
      <right style="thin">
        <color theme="0" tint="-0.049989318521683403"/>
      </right>
      <top/>
      <bottom style="thin">
        <color theme="0" tint="-0.049989318521683403"/>
      </bottom>
      <diagonal/>
    </border>
    <border>
      <left style="thin">
        <color theme="0" tint="-0.049989318521683403"/>
      </left>
      <right/>
      <top/>
      <bottom style="thin">
        <color theme="0" tint="-0.04998931852168340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/>
      <top style="thin"/>
      <bottom/>
      <diagonal/>
    </border>
    <border>
      <left/>
      <right style="double"/>
      <top/>
      <bottom/>
      <diagonal/>
    </border>
    <border>
      <left/>
      <right style="double"/>
      <top style="thin"/>
      <bottom style="thin"/>
      <diagonal/>
    </border>
    <border>
      <left/>
      <right style="thin"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0" fillId="0" borderId="0"/>
    <xf numFmtId="43" fontId="20" fillId="0" borderId="0"/>
    <xf numFmtId="0" fontId="20" fillId="0" borderId="0"/>
    <xf numFmtId="0" fontId="20" fillId="0" borderId="0"/>
    <xf numFmtId="0" fontId="53" fillId="0" borderId="0"/>
    <xf numFmtId="0" fontId="53" fillId="0" borderId="0"/>
    <xf numFmtId="0" fontId="20" fillId="0" borderId="0"/>
    <xf numFmtId="165" fontId="8" fillId="0" borderId="0"/>
    <xf numFmtId="166" fontId="9" fillId="0" borderId="0"/>
    <xf numFmtId="9" fontId="8" fillId="0" borderId="0"/>
    <xf numFmtId="9" fontId="6" fillId="0" borderId="0"/>
    <xf numFmtId="9" fontId="20" fillId="0" borderId="0"/>
  </cellStyleXfs>
  <cellXfs count="460">
    <xf numFmtId="0" applyNumberFormat="1" fontId="0" applyFont="1" fillId="0" applyFill="1" borderId="0" applyBorder="1" xfId="0" applyProtection="1"/>
    <xf numFmtId="43" applyNumberFormat="1" fontId="20" applyFont="1" fillId="0" applyFill="1" borderId="0" applyBorder="1" xfId="1" applyProtection="1"/>
    <xf numFmtId="43" applyNumberFormat="1" fontId="20" applyFont="1" fillId="0" applyFill="1" borderId="0" applyBorder="1" xfId="2" applyProtection="1"/>
    <xf numFmtId="0" applyNumberFormat="1" fontId="20" applyFont="1" fillId="0" applyFill="1" borderId="0" applyBorder="1" xfId="3" applyProtection="1"/>
    <xf numFmtId="0" applyNumberFormat="1" fontId="20" applyFont="1" fillId="0" applyFill="1" borderId="0" applyBorder="1" xfId="4" applyProtection="1"/>
    <xf numFmtId="0" applyNumberFormat="1" fontId="53" applyFont="1" fillId="0" applyFill="1" borderId="0" applyBorder="1" xfId="5" applyProtection="1"/>
    <xf numFmtId="0" applyNumberFormat="1" fontId="53" applyFont="1" fillId="0" applyFill="1" borderId="0" applyBorder="1" xfId="6" applyProtection="1"/>
    <xf numFmtId="0" applyNumberFormat="1" fontId="20" applyFont="1" fillId="0" applyFill="1" borderId="0" applyBorder="1" xfId="7" applyProtection="1"/>
    <xf numFmtId="165" applyNumberFormat="1" fontId="8" applyFont="1" fillId="0" applyFill="1" borderId="0" applyBorder="1" xfId="8" applyProtection="1"/>
    <xf numFmtId="166" applyNumberFormat="1" fontId="9" applyFont="1" fillId="0" applyFill="1" borderId="0" applyBorder="1" xfId="9" applyProtection="1"/>
    <xf numFmtId="9" applyNumberFormat="1" fontId="8" applyFont="1" fillId="0" applyFill="1" borderId="0" applyBorder="1" xfId="10" applyProtection="1"/>
    <xf numFmtId="9" applyNumberFormat="1" fontId="6" applyFont="1" fillId="0" applyFill="1" borderId="0" applyBorder="1" xfId="11" applyProtection="1"/>
    <xf numFmtId="9" applyNumberFormat="1" fontId="20" applyFont="1" fillId="0" applyFill="1" borderId="0" applyBorder="1" xfId="1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4" applyNumberFormat="1" fontId="7" applyFont="1" fillId="0" applyFill="1" borderId="0" applyBorder="1" xfId="0" applyProtection="1"/>
    <xf numFmtId="0" applyNumberFormat="1" fontId="7" applyFont="1" fillId="0" applyFill="1" borderId="0" applyBorder="1" xfId="0" applyProtection="1"/>
    <xf numFmtId="166" applyNumberFormat="1" fontId="10" applyFont="1" fillId="0" applyFill="1" borderId="0" applyBorder="1" xfId="9" applyProtection="1" applyAlignment="1">
      <alignment horizontal="center"/>
    </xf>
    <xf numFmtId="165" applyNumberFormat="1" fontId="10" applyFont="1" fillId="0" applyFill="1" borderId="0" applyBorder="1" xfId="8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7" applyNumberFormat="1" fontId="12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0" applyProtection="1" applyAlignment="1">
      <alignment vertical="center"/>
    </xf>
    <xf numFmtId="168" applyNumberFormat="1" fontId="12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10" applyProtection="1" applyAlignment="1">
      <alignment horizontal="center"/>
    </xf>
    <xf numFmtId="168" applyNumberFormat="1" fontId="11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8" applyProtection="1"/>
    <xf numFmtId="10" applyNumberFormat="1" fontId="11" applyFont="1" fillId="0" applyFill="1" borderId="0" applyBorder="1" xfId="11" applyProtection="1" applyAlignment="1">
      <alignment vertical="center"/>
    </xf>
    <xf numFmtId="168" applyNumberFormat="1" fontId="12" applyFont="1" fillId="0" applyFill="1" borderId="0" applyBorder="1" xfId="8" applyProtection="1"/>
    <xf numFmtId="165" applyNumberFormat="1" fontId="11" applyFont="1" fillId="0" applyFill="1" borderId="0" applyBorder="1" xfId="8" applyProtection="1"/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left" vertical="center"/>
    </xf>
    <xf numFmtId="171" applyNumberFormat="1" fontId="13" applyFont="1" fillId="0" applyFill="1" borderId="0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6" applyFont="1" fillId="2" applyFill="1" borderId="2" applyBorder="1" xfId="0" applyProtection="1" applyAlignment="1">
      <alignment horizontal="center" vertical="center" wrapText="1"/>
    </xf>
    <xf numFmtId="0" applyNumberFormat="1" fontId="20" applyFont="1" fillId="0" applyFill="1" borderId="0" applyBorder="1" xfId="0" applyProtection="1"/>
    <xf numFmtId="2" applyNumberFormat="1" fontId="21" applyFont="1" fillId="0" applyFill="1" borderId="0" applyBorder="1" xfId="9" applyProtection="1"/>
    <xf numFmtId="2" applyNumberFormat="1" fontId="21" applyFont="1" fillId="0" applyFill="1" borderId="0" applyBorder="1" xfId="9" applyProtection="1" applyAlignment="1">
      <alignment horizontal="center"/>
    </xf>
    <xf numFmtId="0" applyNumberFormat="1" fontId="2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/>
    <xf numFmtId="1" applyNumberFormat="1" fontId="23" applyFont="1" fillId="0" applyFill="1" borderId="0" applyBorder="1" xfId="9" applyProtection="1" applyAlignment="1">
      <alignment horizontal="center"/>
    </xf>
    <xf numFmtId="167" applyNumberFormat="1" fontId="23" applyFont="1" fillId="0" applyFill="1" borderId="0" applyBorder="1" xfId="9" applyProtection="1" applyAlignment="1">
      <alignment horizontal="center"/>
    </xf>
    <xf numFmtId="2" applyNumberFormat="1" fontId="24" applyFont="1" fillId="0" applyFill="1" borderId="0" applyBorder="1" xfId="9" applyProtection="1"/>
    <xf numFmtId="2" applyNumberFormat="1" fontId="24" applyFont="1" fillId="0" applyFill="1" borderId="0" applyBorder="1" xfId="9" applyProtection="1" applyAlignment="1">
      <alignment horizontal="center"/>
    </xf>
    <xf numFmtId="2" applyNumberFormat="1" fontId="25" applyFont="1" fillId="0" applyFill="1" borderId="0" applyBorder="1" xfId="0" applyProtection="1"/>
    <xf numFmtId="166" applyNumberFormat="1" fontId="22" applyFont="1" fillId="3" applyFill="1" borderId="0" applyBorder="1" xfId="9" applyProtection="1"/>
    <xf numFmtId="0" applyNumberFormat="1" fontId="26" applyFont="1" fillId="0" applyFill="1" borderId="0" applyBorder="1" xfId="0" applyProtection="1"/>
    <xf numFmtId="166" applyNumberFormat="1" fontId="22" applyFont="1" fillId="0" applyFill="1" borderId="0" applyBorder="1" xfId="9" applyProtection="1"/>
    <xf numFmtId="172" applyNumberFormat="1" fontId="6" applyFont="1" fillId="0" applyFill="1" borderId="0" applyBorder="1" xfId="0" applyProtection="1" applyAlignment="1">
      <alignment horizontal="center"/>
    </xf>
    <xf numFmtId="169" applyNumberFormat="1" fontId="28" applyFont="1" fillId="0" applyFill="1" borderId="0" applyBorder="1" xfId="11" applyProtection="1" applyAlignment="1">
      <alignment horizontal="center"/>
    </xf>
    <xf numFmtId="172" applyNumberFormat="1" fontId="26" applyFont="1" fillId="0" applyFill="1" borderId="0" applyBorder="1" xfId="0" applyProtection="1" applyAlignment="1">
      <alignment horizont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0" applyNumberFormat="1" fontId="17" applyFont="1" fillId="2" applyFill="1" borderId="6" applyBorder="1" xfId="0" applyProtection="1" applyAlignment="1">
      <alignment horizontal="center" vertical="center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9" applyFont="1" fillId="0" applyFill="1" borderId="0" applyBorder="1" xfId="0" applyProtection="1"/>
    <xf numFmtId="166" applyNumberFormat="1" fontId="15" applyFont="1" fillId="0" applyFill="1" borderId="0" applyBorder="1" xfId="9" applyProtection="1" applyAlignment="1">
      <alignment horizontal="center" vertical="center"/>
    </xf>
    <xf numFmtId="172" applyNumberFormat="1" fontId="15" applyFont="1" fillId="0" applyFill="1" borderId="0" applyBorder="1" xfId="9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10" applyNumberFormat="1" fontId="5" applyFont="1" fillId="0" applyFill="1" borderId="0" applyBorder="1" xfId="0" applyProtection="1" applyAlignment="1">
      <alignment horizontal="center" vertical="center" wrapText="1"/>
    </xf>
    <xf numFmtId="10" applyNumberFormat="1" fontId="11" applyFont="1" fillId="0" applyFill="1" borderId="0" applyBorder="1" xfId="8" applyProtection="1"/>
    <xf numFmtId="10" applyNumberFormat="1" fontId="3" applyFont="1" fillId="0" applyFill="1" borderId="0" applyBorder="1" xfId="0" applyProtection="1"/>
    <xf numFmtId="10" applyNumberFormat="1" fontId="11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0" applyProtection="1" applyAlignment="1">
      <alignment vertical="center"/>
    </xf>
    <xf numFmtId="10" applyNumberFormat="1" fontId="10" applyFont="1" fillId="0" applyFill="1" borderId="0" applyBorder="1" xfId="9" applyProtection="1" applyAlignment="1">
      <alignment horizontal="center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0" applyNumberFormat="1" fontId="31" applyFont="1" fillId="0" applyFill="1" borderId="0" applyBorder="1" xfId="0" applyProtection="1"/>
    <xf numFmtId="0" applyNumberFormat="1" fontId="32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/>
    <xf numFmtId="0" applyNumberFormat="1" fontId="31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/>
    <xf numFmtId="0" applyNumberFormat="1" fontId="35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6" applyFont="1" fillId="0" applyFill="1" borderId="0" applyBorder="1" xfId="0" applyProtection="1" applyAlignment="1">
      <alignment horizontal="right" vertical="top"/>
    </xf>
    <xf numFmtId="0" applyNumberFormat="1" fontId="38" applyFont="1" fillId="0" applyFill="1" borderId="0" applyBorder="1" xfId="0" applyProtection="1"/>
    <xf numFmtId="4" applyNumberFormat="1" fontId="27" applyFont="1" fillId="0" applyFill="1" borderId="0" applyBorder="1" xfId="0" applyProtection="1"/>
    <xf numFmtId="0" applyNumberFormat="1" fontId="39" applyFont="1" fillId="0" applyFill="1" borderId="0" applyBorder="1" xfId="0" applyProtection="1"/>
    <xf numFmtId="0" applyNumberFormat="1" fontId="40" applyFont="1" fillId="0" applyFill="1" borderId="0" applyBorder="1" xfId="0" applyProtection="1"/>
    <xf numFmtId="4" applyNumberFormat="1" fontId="40" applyFont="1" fillId="0" applyFill="1" borderId="0" applyBorder="1" xfId="0" applyProtection="1"/>
    <xf numFmtId="4" applyNumberFormat="1" fontId="41" applyFont="1" fillId="0" applyFill="1" borderId="0" applyBorder="1" xfId="0" applyProtection="1"/>
    <xf numFmtId="0" applyNumberFormat="1" fontId="41" applyFont="1" fillId="0" applyFill="1" borderId="0" applyBorder="1" xfId="0" applyProtection="1"/>
    <xf numFmtId="0" applyNumberFormat="1" fontId="16" applyFont="1" fillId="0" applyFill="1" borderId="0" applyBorder="1" xfId="0" applyProtection="1" applyAlignment="1">
      <alignment vertical="center" wrapText="1"/>
    </xf>
    <xf numFmtId="0" applyNumberFormat="1" fontId="16" applyFont="1" fillId="2" applyFill="1" borderId="2" applyBorder="1" xfId="0" applyProtection="1" applyAlignment="1">
      <alignment vertical="center" wrapText="1"/>
    </xf>
    <xf numFmtId="17" applyNumberFormat="1" fontId="16" applyFont="1" fillId="2" applyFill="1" borderId="2" applyBorder="1" xfId="0" quotePrefix="1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19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4" applyFont="1" fillId="0" applyFill="1" borderId="0" applyBorder="1" xfId="0" applyProtection="1"/>
    <xf numFmtId="171" applyNumberFormat="1" fontId="14" applyFont="1" fillId="0" applyFill="1" borderId="0" applyBorder="1" xfId="0" applyProtection="1" applyAlignment="1">
      <alignment horizontal="center"/>
    </xf>
    <xf numFmtId="0" applyNumberFormat="1" fontId="14" applyFont="1" fillId="0" applyFill="1" borderId="0" applyBorder="1" xfId="0" applyProtection="1" applyAlignment="1">
      <alignment horizontal="left" vertical="center"/>
    </xf>
    <xf numFmtId="171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11" applyProtection="1"/>
    <xf numFmtId="17" applyNumberFormat="1" fontId="3" applyFont="1" fillId="0" applyFill="1" borderId="0" applyBorder="1" xfId="0" applyProtection="1"/>
    <xf numFmtId="0" applyNumberFormat="1" fontId="3" applyFont="1" fillId="0" applyFill="1" borderId="0" applyBorder="1" xfId="11" applyProtection="1"/>
    <xf numFmtId="0" applyNumberFormat="1" fontId="43" applyFont="1" fillId="0" applyFill="1" borderId="0" applyBorder="1" xfId="0" applyProtection="1"/>
    <xf numFmtId="172" applyNumberFormat="1" fontId="0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9" applyProtection="1" applyAlignment="1">
      <alignment horizontal="center"/>
    </xf>
    <xf numFmtId="0" applyNumberFormat="1" fontId="24" applyFont="1" fillId="0" applyFill="1" borderId="0" applyBorder="1" xfId="9" applyProtection="1"/>
    <xf numFmtId="0" applyNumberFormat="1" fontId="24" applyFont="1" fillId="3" applyFill="1" borderId="0" applyBorder="1" xfId="9" applyProtection="1"/>
    <xf numFmtId="0" applyNumberFormat="1" fontId="21" applyFont="1" fillId="0" applyFill="1" borderId="0" applyBorder="1" xfId="9" applyProtection="1"/>
    <xf numFmtId="1" applyNumberFormat="1" fontId="45" applyFont="1" fillId="0" applyFill="1" borderId="0" applyBorder="1" xfId="3" applyProtection="1" applyAlignment="1">
      <alignment horizontal="right"/>
    </xf>
    <xf numFmtId="43" applyNumberFormat="1" fontId="46" applyFont="1" fillId="0" applyFill="1" borderId="0" applyBorder="1" xfId="1" applyProtection="1"/>
    <xf numFmtId="0" applyNumberFormat="1" fontId="46" applyFont="1" fillId="0" applyFill="1" borderId="0" applyBorder="1" xfId="3" applyProtection="1"/>
    <xf numFmtId="1" applyNumberFormat="1" fontId="46" applyFont="1" fillId="0" applyFill="1" borderId="0" applyBorder="1" xfId="3" applyProtection="1" applyAlignment="1">
      <alignment horizontal="center"/>
    </xf>
    <xf numFmtId="49" applyNumberFormat="1" fontId="46" applyFont="1" fillId="0" applyFill="1" borderId="0" applyBorder="1" xfId="3" applyProtection="1" applyAlignment="1">
      <alignment horizontal="center"/>
    </xf>
    <xf numFmtId="173" applyNumberFormat="1" fontId="46" applyFont="1" fillId="0" applyFill="1" borderId="0" applyBorder="1" xfId="3" applyProtection="1" applyAlignment="1">
      <alignment horizontal="center"/>
    </xf>
    <xf numFmtId="0" applyNumberFormat="1" fontId="28" applyFont="1" fillId="0" applyFill="1" borderId="0" applyBorder="1" xfId="3" applyProtection="1"/>
    <xf numFmtId="0" applyNumberFormat="1" fontId="46" applyFont="1" fillId="0" applyFill="1" borderId="0" applyBorder="1" xfId="3" applyProtection="1" applyAlignment="1">
      <alignment horizontal="right"/>
    </xf>
    <xf numFmtId="0" applyNumberFormat="1" fontId="47" applyFont="1" fillId="0" applyFill="1" borderId="0" applyBorder="1" xfId="3" applyProtection="1" applyAlignment="1">
      <alignment horizontal="right"/>
    </xf>
    <xf numFmtId="0" applyNumberFormat="1" fontId="48" applyFont="1" fillId="0" applyFill="1" borderId="0" applyBorder="1" xfId="3" applyProtection="1" applyAlignment="1">
      <alignment horizontal="right"/>
    </xf>
    <xf numFmtId="0" applyNumberFormat="1" fontId="50" applyFont="1" fillId="3" applyFill="1" borderId="0" applyBorder="1" xfId="3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center"/>
    </xf>
    <xf numFmtId="0" applyNumberFormat="1" fontId="9" applyFont="1" fillId="3" applyFill="1" borderId="0" applyBorder="1" xfId="3" applyProtection="1"/>
    <xf numFmtId="43" applyNumberFormat="1" fontId="50" applyFont="1" fillId="3" applyFill="1" borderId="0" applyBorder="1" xfId="1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right"/>
    </xf>
    <xf numFmtId="0" applyNumberFormat="1" fontId="9" applyFont="1" fillId="3" applyFill="1" borderId="0" applyBorder="1" xfId="3" quotePrefix="1" applyProtection="1" applyAlignment="1">
      <alignment horizontal="left" vertical="top"/>
    </xf>
    <xf numFmtId="0" applyNumberFormat="1" fontId="9" applyFont="1" fillId="3" applyFill="1" borderId="0" applyBorder="1" xfId="3" applyProtection="1" applyAlignment="1">
      <alignment vertical="center" wrapText="1"/>
    </xf>
    <xf numFmtId="0" applyNumberFormat="1" fontId="51" applyFont="1" fillId="3" applyFill="1" borderId="0" applyBorder="1" xfId="3" quotePrefix="1" applyProtection="1" applyAlignment="1">
      <alignment vertical="center"/>
    </xf>
    <xf numFmtId="0" applyNumberFormat="1" fontId="52" applyFont="1" fillId="3" applyFill="1" borderId="0" applyBorder="1" xfId="3" applyProtection="1"/>
    <xf numFmtId="17" applyNumberFormat="1" fontId="10" applyFont="1" fillId="5" applyFill="1" borderId="9" applyBorder="1" xfId="3" applyProtection="1" applyAlignment="1">
      <alignment horizontal="center" vertical="center"/>
    </xf>
    <xf numFmtId="0" applyNumberFormat="1" fontId="44" applyFont="1" fillId="0" applyFill="1" borderId="0" applyBorder="1" xfId="3" applyProtection="1" applyAlignment="1">
      <alignment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3" applyBorder="1" xfId="5" applyProtection="1" applyAlignment="1">
      <alignment horizontal="center" vertical="center"/>
    </xf>
    <xf numFmtId="0" applyNumberFormat="1" fontId="50" applyFont="1" fillId="0" applyFill="1" borderId="0" applyBorder="1" xfId="3" applyProtection="1" applyAlignment="1">
      <alignment horizontal="center"/>
    </xf>
    <xf numFmtId="0" applyNumberFormat="1" fontId="50" applyFont="1" fillId="0" applyFill="1" borderId="0" applyBorder="1" xfId="3" applyProtection="1" applyAlignment="1">
      <alignment vertical="center" wrapText="1"/>
    </xf>
    <xf numFmtId="0" applyNumberFormat="1" fontId="10" applyFont="1" fillId="5" applyFill="1" borderId="15" applyBorder="1" xfId="5" applyProtection="1" applyAlignment="1">
      <alignment horizontal="center" vertical="center"/>
    </xf>
    <xf numFmtId="0" applyNumberFormat="1" fontId="10" applyFont="1" fillId="5" applyFill="1" borderId="16" applyBorder="1" xfId="5" applyProtection="1" applyAlignment="1">
      <alignment horizontal="center" vertical="center"/>
    </xf>
    <xf numFmtId="0" applyNumberFormat="1" fontId="54" applyFont="1" fillId="0" applyFill="1" borderId="17" applyBorder="1" xfId="3" applyProtection="1"/>
    <xf numFmtId="0" applyNumberFormat="1" fontId="55" applyFont="1" fillId="0" applyFill="1" borderId="18" applyBorder="1" xfId="3" applyProtection="1"/>
    <xf numFmtId="43" applyNumberFormat="1" fontId="55" applyFont="1" fillId="0" applyFill="1" borderId="18" applyBorder="1" xfId="1" applyProtection="1"/>
    <xf numFmtId="43" applyNumberFormat="1" fontId="55" applyFont="1" fillId="0" applyFill="1" borderId="19" applyBorder="1" xfId="1" applyProtection="1"/>
    <xf numFmtId="0" applyNumberFormat="1" fontId="54" applyFont="1" fillId="6" applyFill="1" borderId="20" applyBorder="1" xfId="3" applyProtection="1"/>
    <xf numFmtId="0" applyNumberFormat="1" fontId="54" applyFont="1" fillId="6" applyFill="1" borderId="21" applyBorder="1" xfId="3" applyProtection="1"/>
    <xf numFmtId="43" applyNumberFormat="1" fontId="54" applyFont="1" fillId="6" applyFill="1" borderId="21" applyBorder="1" xfId="1" applyProtection="1"/>
    <xf numFmtId="43" applyNumberFormat="1" fontId="54" applyFont="1" fillId="6" applyFill="1" borderId="22" applyBorder="1" xfId="1" applyProtection="1"/>
    <xf numFmtId="0" applyNumberFormat="1" fontId="54" applyFont="1" fillId="0" applyFill="1" borderId="23" applyBorder="1" xfId="3" applyProtection="1"/>
    <xf numFmtId="0" applyNumberFormat="1" fontId="55" applyFont="1" fillId="0" applyFill="1" borderId="0" applyBorder="1" xfId="3" applyProtection="1"/>
    <xf numFmtId="43" applyNumberFormat="1" fontId="55" applyFont="1" fillId="0" applyFill="1" borderId="0" applyBorder="1" xfId="1" applyProtection="1"/>
    <xf numFmtId="43" applyNumberFormat="1" fontId="55" applyFont="1" fillId="0" applyFill="1" borderId="24" applyBorder="1" xfId="1" applyProtection="1"/>
    <xf numFmtId="0" applyNumberFormat="1" fontId="46" applyFont="1" fillId="0" applyFill="1" borderId="0" applyBorder="1" xfId="3" applyProtection="1" applyAlignment="1">
      <alignment vertical="center"/>
    </xf>
    <xf numFmtId="0" applyNumberFormat="1" fontId="51" applyFont="1" fillId="0" applyFill="1" borderId="0" applyBorder="1" xfId="3" applyProtection="1" applyAlignment="1">
      <alignment vertical="center" wrapText="1"/>
    </xf>
    <xf numFmtId="0" applyNumberFormat="1" fontId="54" applyFont="1" fillId="6" applyFill="1" borderId="23" applyBorder="1" xfId="3" applyProtection="1"/>
    <xf numFmtId="0" applyNumberFormat="1" fontId="54" applyFont="1" fillId="6" applyFill="1" borderId="0" applyBorder="1" xfId="3" applyProtection="1"/>
    <xf numFmtId="43" applyNumberFormat="1" fontId="54" applyFont="1" fillId="6" applyFill="1" borderId="0" applyBorder="1" xfId="1" applyProtection="1"/>
    <xf numFmtId="43" applyNumberFormat="1" fontId="54" applyFont="1" fillId="6" applyFill="1" borderId="24" applyBorder="1" xfId="1" applyProtection="1"/>
    <xf numFmtId="0" applyNumberFormat="1" fontId="20" applyFont="1" fillId="0" applyFill="1" borderId="0" applyBorder="1" xfId="3" applyProtection="1" applyAlignment="1">
      <alignment vertical="center"/>
    </xf>
    <xf numFmtId="43" applyNumberFormat="1" fontId="20" applyFont="1" fillId="0" applyFill="1" borderId="0" applyBorder="1" xfId="3" applyProtection="1"/>
    <xf numFmtId="0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7" applyBorder="1" xfId="3" applyProtection="1" applyAlignment="1">
      <alignment vertical="center"/>
    </xf>
    <xf numFmtId="4" applyNumberFormat="1" fontId="10" applyFont="1" fillId="5" applyFill="1" borderId="28" applyBorder="1" xfId="3" applyProtection="1" applyAlignment="1">
      <alignment vertical="center"/>
    </xf>
    <xf numFmtId="4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9" applyBorder="1" xfId="3" applyProtection="1" applyAlignment="1">
      <alignment vertical="center"/>
    </xf>
    <xf numFmtId="4" applyNumberFormat="1" fontId="41" applyFont="1" fillId="5" applyFill="1" borderId="27" applyBorder="1" xfId="3" applyProtection="1" applyAlignment="1">
      <alignment vertical="center"/>
    </xf>
    <xf numFmtId="4" applyNumberFormat="1" fontId="41" applyFont="1" fillId="5" applyFill="1" borderId="28" applyBorder="1" xfId="3" applyProtection="1" applyAlignment="1">
      <alignment vertical="center"/>
    </xf>
    <xf numFmtId="0" applyNumberFormat="1" fontId="10" applyFont="1" fillId="5" applyFill="1" borderId="30" applyBorder="1" xfId="3" applyProtection="1" applyAlignment="1">
      <alignment vertical="center"/>
    </xf>
    <xf numFmtId="0" applyNumberFormat="1" fontId="20" applyFont="1" fillId="0" applyFill="1" borderId="31" applyBorder="1" xfId="3" applyProtection="1"/>
    <xf numFmtId="0" applyNumberFormat="1" fontId="55" applyFont="1" fillId="0" applyFill="1" borderId="0" applyBorder="1" xfId="3" applyProtection="1" applyAlignment="1">
      <alignment vertical="center"/>
    </xf>
    <xf numFmtId="0" applyNumberFormat="1" fontId="55" applyFont="1" fillId="0" applyFill="1" borderId="0" applyBorder="1" xfId="3" quotePrefix="1" applyProtection="1" applyAlignment="1">
      <alignment vertical="center"/>
    </xf>
    <xf numFmtId="0" applyNumberFormat="1" fontId="56" applyFont="1" fillId="0" applyFill="1" borderId="0" applyBorder="1" xfId="3" applyProtection="1"/>
    <xf numFmtId="0" applyNumberFormat="1" fontId="51" applyFont="1" fillId="3" applyFill="1" borderId="21" applyBorder="1" xfId="3" quotePrefix="1" applyProtection="1" applyAlignment="1">
      <alignment vertical="center"/>
    </xf>
    <xf numFmtId="0" applyNumberFormat="1" fontId="56" applyFont="1" fillId="0" applyFill="1" borderId="21" applyBorder="1" xfId="3" applyProtection="1"/>
    <xf numFmtId="0" applyNumberFormat="1" fontId="57" applyFont="1" fillId="0" applyFill="1" borderId="0" applyBorder="1" xfId="3" applyProtection="1" applyAlignment="1">
      <alignment vertical="center"/>
    </xf>
    <xf numFmtId="17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7" applyBorder="1" xfId="6" applyProtection="1" applyAlignment="1">
      <alignment horizontal="center" vertical="center" wrapText="1"/>
    </xf>
    <xf numFmtId="0" applyNumberFormat="1" fontId="57" applyFont="1" fillId="0" applyFill="1" borderId="0" applyBorder="1" xfId="3" applyProtection="1" applyAlignment="1">
      <alignment horizontal="center"/>
    </xf>
    <xf numFmtId="14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7" applyBorder="1" xfId="6" applyProtection="1" applyAlignment="1">
      <alignment horizontal="center" vertical="center"/>
    </xf>
    <xf numFmtId="0" applyNumberFormat="1" fontId="57" applyFont="1" fillId="0" applyFill="1" borderId="0" applyBorder="1" xfId="3" applyProtection="1" applyAlignment="1">
      <alignment vertical="center" wrapText="1"/>
    </xf>
    <xf numFmtId="0" applyNumberFormat="1" fontId="57" applyFont="1" fillId="0" applyFill="1" borderId="0" applyBorder="1" xfId="3" applyProtection="1" applyAlignment="1">
      <alignment horizontal="left" vertical="center" wrapText="1"/>
    </xf>
    <xf numFmtId="2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40" applyBorder="1" xfId="6" applyProtection="1" applyAlignment="1">
      <alignment horizontal="center" vertical="center"/>
    </xf>
    <xf numFmtId="49" applyNumberFormat="1" fontId="27" applyFont="1" fillId="0" applyFill="1" borderId="0" applyBorder="1" xfId="3" applyProtection="1" applyAlignment="1">
      <alignment horizontal="right"/>
    </xf>
    <xf numFmtId="0" applyNumberFormat="1" fontId="54" applyFont="1" fillId="0" applyFill="1" borderId="41" applyBorder="1" xfId="3" applyProtection="1"/>
    <xf numFmtId="0" applyNumberFormat="1" fontId="55" applyFont="1" fillId="0" applyFill="1" borderId="42" applyBorder="1" xfId="3" applyProtection="1"/>
    <xf numFmtId="43" applyNumberFormat="1" fontId="55" applyFont="1" fillId="0" applyFill="1" borderId="42" applyBorder="1" xfId="1" applyProtection="1"/>
    <xf numFmtId="10" applyNumberFormat="1" fontId="55" applyFont="1" fillId="0" applyFill="1" borderId="43" applyBorder="1" xfId="12" applyProtection="1"/>
    <xf numFmtId="0" applyNumberFormat="1" fontId="58" applyFont="1" fillId="0" applyFill="1" borderId="0" applyBorder="1" xfId="3" applyProtection="1" applyAlignment="1">
      <alignment vertical="center" wrapText="1"/>
    </xf>
    <xf numFmtId="1" applyNumberFormat="1" fontId="27" applyFont="1" fillId="0" applyFill="1" borderId="0" applyBorder="1" xfId="3" applyProtection="1" applyAlignment="1">
      <alignment horizontal="right"/>
    </xf>
    <xf numFmtId="10" applyNumberFormat="1" fontId="54" applyFont="1" fillId="6" applyFill="1" borderId="22" applyBorder="1" xfId="12" applyProtection="1"/>
    <xf numFmtId="49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19" applyBorder="1" xfId="12" applyProtection="1"/>
    <xf numFmtId="1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24" applyBorder="1" xfId="12" applyProtection="1"/>
    <xf numFmtId="173" applyNumberFormat="1" fontId="27" applyFont="1" fillId="0" applyFill="1" borderId="0" applyBorder="1" xfId="3" applyProtection="1" applyAlignment="1">
      <alignment horizontal="center"/>
    </xf>
    <xf numFmtId="0" applyNumberFormat="1" fontId="55" applyFont="1" fillId="0" applyFill="1" borderId="0" applyBorder="1" xfId="3" applyProtection="1" applyAlignment="1">
      <alignment horizontal="center"/>
    </xf>
    <xf numFmtId="0" applyNumberFormat="1" fontId="58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quotePrefix="1" applyProtection="1" applyAlignment="1">
      <alignment horizontal="left" vertical="top"/>
    </xf>
    <xf numFmtId="0" applyNumberFormat="1" fontId="54" applyFont="1" fillId="6" applyFill="1" borderId="44" applyBorder="1" xfId="3" applyProtection="1"/>
    <xf numFmtId="0" applyNumberFormat="1" fontId="54" applyFont="1" fillId="6" applyFill="1" borderId="45" applyBorder="1" xfId="3" applyProtection="1"/>
    <xf numFmtId="43" applyNumberFormat="1" fontId="54" applyFont="1" fillId="6" applyFill="1" borderId="45" applyBorder="1" xfId="1" applyProtection="1"/>
    <xf numFmtId="10" applyNumberFormat="1" fontId="54" applyFont="1" fillId="6" applyFill="1" borderId="46" applyBorder="1" xfId="12" applyProtection="1"/>
    <xf numFmtId="0" applyNumberFormat="1" fontId="54" applyFont="1" fillId="0" applyFill="1" borderId="41" applyBorder="1" xfId="3" applyProtection="1" applyAlignment="1">
      <alignment vertical="center"/>
    </xf>
    <xf numFmtId="0" applyNumberFormat="1" fontId="55" applyFont="1" fillId="0" applyFill="1" borderId="42" applyBorder="1" xfId="3" applyProtection="1" applyAlignment="1">
      <alignment vertical="center"/>
    </xf>
    <xf numFmtId="43" applyNumberFormat="1" fontId="55" applyFont="1" fillId="0" applyFill="1" borderId="42" applyBorder="1" xfId="1" applyProtection="1" applyAlignment="1">
      <alignment vertical="center"/>
    </xf>
    <xf numFmtId="10" applyNumberFormat="1" fontId="55" applyFont="1" fillId="0" applyFill="1" borderId="43" applyBorder="1" xfId="12" applyProtection="1" applyAlignment="1">
      <alignment vertical="center"/>
    </xf>
    <xf numFmtId="0" applyNumberFormat="1" fontId="54" applyFont="1" fillId="0" applyFill="1" borderId="0" applyBorder="1" xfId="3" applyProtection="1"/>
    <xf numFmtId="0" applyNumberFormat="1" fontId="54" applyFont="1" fillId="0" applyFill="1" borderId="23" applyBorder="1" xfId="3" applyProtection="1" applyAlignment="1">
      <alignment vertical="center"/>
    </xf>
    <xf numFmtId="43" applyNumberFormat="1" fontId="55" applyFont="1" fillId="0" applyFill="1" borderId="0" applyBorder="1" xfId="1" applyProtection="1" applyAlignment="1">
      <alignment vertical="center"/>
    </xf>
    <xf numFmtId="10" applyNumberFormat="1" fontId="55" applyFont="1" fillId="0" applyFill="1" borderId="24" applyBorder="1" xfId="12" applyProtection="1" applyAlignment="1">
      <alignment vertical="center"/>
    </xf>
    <xf numFmtId="0" applyNumberFormat="1" fontId="54" applyFont="1" fillId="6" applyFill="1" borderId="20" applyBorder="1" xfId="3" applyProtection="1" applyAlignment="1">
      <alignment vertical="center"/>
    </xf>
    <xf numFmtId="0" applyNumberFormat="1" fontId="54" applyFont="1" fillId="6" applyFill="1" borderId="21" applyBorder="1" xfId="3" applyProtection="1" applyAlignment="1">
      <alignment vertical="center"/>
    </xf>
    <xf numFmtId="43" applyNumberFormat="1" fontId="54" applyFont="1" fillId="6" applyFill="1" borderId="21" applyBorder="1" xfId="1" applyProtection="1" applyAlignment="1">
      <alignment vertical="center"/>
    </xf>
    <xf numFmtId="10" applyNumberFormat="1" fontId="54" applyFont="1" fillId="6" applyFill="1" borderId="22" applyBorder="1" xfId="12" applyProtection="1" applyAlignment="1">
      <alignment vertical="center"/>
    </xf>
    <xf numFmtId="0" applyNumberFormat="1" fontId="54" applyFont="1" fillId="0" applyFill="1" borderId="0" applyBorder="1" xfId="3" applyProtection="1" applyAlignment="1">
      <alignment vertical="center"/>
    </xf>
    <xf numFmtId="0" applyNumberFormat="1" fontId="54" applyFont="1" fillId="0" applyFill="1" borderId="23" applyBorder="1" xfId="3" applyProtection="1" applyAlignment="1">
      <alignment vertical="center" wrapText="1"/>
    </xf>
    <xf numFmtId="0" applyNumberFormat="1" fontId="54" applyFont="1" fillId="6" applyFill="1" borderId="44" applyBorder="1" xfId="3" applyProtection="1" applyAlignment="1">
      <alignment vertical="center"/>
    </xf>
    <xf numFmtId="0" applyNumberFormat="1" fontId="54" applyFont="1" fillId="6" applyFill="1" borderId="45" applyBorder="1" xfId="3" applyProtection="1" applyAlignment="1">
      <alignment vertical="center"/>
    </xf>
    <xf numFmtId="43" applyNumberFormat="1" fontId="54" applyFont="1" fillId="6" applyFill="1" borderId="45" applyBorder="1" xfId="1" applyProtection="1" applyAlignment="1">
      <alignment vertical="center"/>
    </xf>
    <xf numFmtId="10" applyNumberFormat="1" fontId="54" applyFont="1" fillId="6" applyFill="1" borderId="46" applyBorder="1" xfId="12" applyProtection="1" applyAlignment="1">
      <alignment vertical="center"/>
    </xf>
    <xf numFmtId="0" applyNumberFormat="1" fontId="56" applyFont="1" fillId="0" applyFill="1" borderId="0" applyBorder="1" xfId="3" applyProtection="1" applyAlignment="1">
      <alignment vertical="center"/>
    </xf>
    <xf numFmtId="10" applyNumberFormat="1" fontId="56" applyFont="1" fillId="0" applyFill="1" borderId="0" applyBorder="1" xfId="12" applyProtection="1" applyAlignment="1">
      <alignment vertical="center"/>
    </xf>
    <xf numFmtId="10" applyNumberFormat="1" fontId="56" applyFont="1" fillId="0" applyFill="1" borderId="0" applyBorder="1" xfId="12" applyProtection="1"/>
    <xf numFmtId="0" applyNumberFormat="1" fontId="41" applyFont="1" fillId="5" applyFill="1" borderId="30" applyBorder="1" xfId="3" applyProtection="1" applyAlignment="1">
      <alignment vertical="center"/>
    </xf>
    <xf numFmtId="4" applyNumberFormat="1" fontId="10" applyFont="1" fillId="5" applyFill="1" borderId="50" applyBorder="1" xfId="3" applyProtection="1" applyAlignment="1">
      <alignment vertical="center"/>
    </xf>
    <xf numFmtId="10" applyNumberFormat="1" fontId="10" applyFont="1" fillId="5" applyFill="1" borderId="51" applyBorder="1" xfId="12" applyProtection="1" applyAlignment="1">
      <alignment vertical="center"/>
    </xf>
    <xf numFmtId="0" applyNumberFormat="1" fontId="56" applyFont="1" fillId="8" applyFill="1" borderId="0" applyBorder="1" xfId="3" applyProtection="1"/>
    <xf numFmtId="0" applyNumberFormat="1" fontId="41" applyFont="1" fillId="5" applyFill="1" borderId="26" applyBorder="1" xfId="3" applyProtection="1" applyAlignment="1">
      <alignment vertical="center"/>
    </xf>
    <xf numFmtId="10" applyNumberFormat="1" fontId="41" applyFont="1" fillId="5" applyFill="1" borderId="28" applyBorder="1" xfId="12" applyProtection="1" applyAlignment="1">
      <alignment vertical="center"/>
    </xf>
    <xf numFmtId="0" applyNumberFormat="1" fontId="59" applyFont="1" fillId="5" applyFill="1" borderId="30" applyBorder="1" xfId="3" applyProtection="1" applyAlignment="1">
      <alignment vertical="center"/>
    </xf>
    <xf numFmtId="10" applyNumberFormat="1" fontId="10" applyFont="1" fillId="5" applyFill="1" borderId="28" applyBorder="1" xfId="12" applyProtection="1" applyAlignment="1">
      <alignment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55" applyFont="1" fillId="0" applyFill="1" borderId="0" applyBorder="1" xfId="3" quotePrefix="1" applyProtection="1" applyAlignment="1">
      <alignment horizontal="left" vertical="center"/>
    </xf>
    <xf numFmtId="0" applyNumberFormat="1" fontId="50" applyFont="1" fillId="0" applyFill="1" borderId="0" applyBorder="1" xfId="3" applyProtection="1"/>
    <xf numFmtId="171" applyNumberFormat="1" fontId="20" applyFont="1" fillId="0" applyFill="1" borderId="0" applyBorder="1" xfId="3" applyProtection="1"/>
    <xf numFmtId="0" applyNumberFormat="1" fontId="60" applyFont="1" fillId="0" applyFill="1" borderId="0" applyBorder="1" xfId="3" applyProtection="1"/>
    <xf numFmtId="171" applyNumberFormat="1" fontId="61" applyFont="1" fillId="5" applyFill="1" borderId="57" applyBorder="1" xfId="3" applyProtection="1" applyAlignment="1">
      <alignment horizontal="center" vertical="center"/>
    </xf>
    <xf numFmtId="171" applyNumberFormat="1" fontId="61" applyFont="1" fillId="5" applyFill="1" borderId="57" applyBorder="1" xfId="3" applyProtection="1" applyAlignment="1">
      <alignment horizontal="center" vertical="center" wrapText="1"/>
    </xf>
    <xf numFmtId="0" applyNumberFormat="1" fontId="62" applyFont="1" fillId="0" applyFill="1" borderId="0" applyBorder="1" xfId="3" applyProtection="1" applyAlignment="1">
      <alignment vertical="center"/>
    </xf>
    <xf numFmtId="0" applyNumberFormat="1" fontId="46" applyFont="1" fillId="0" applyFill="1" borderId="57" applyBorder="1" xfId="3" applyProtection="1"/>
    <xf numFmtId="171" applyNumberFormat="1" fontId="46" applyFont="1" fillId="0" applyFill="1" borderId="57" applyBorder="1" xfId="3" applyProtection="1"/>
    <xf numFmtId="49" applyNumberFormat="1" fontId="45" applyFont="1" fillId="0" applyFill="1" borderId="0" applyBorder="1" xfId="3" applyProtection="1" applyAlignment="1">
      <alignment horizontal="right" vertical="center"/>
    </xf>
    <xf numFmtId="49" applyNumberFormat="1" fontId="45" applyFont="1" fillId="0" applyFill="1" borderId="0" applyBorder="1" xfId="3" applyProtection="1" applyAlignment="1">
      <alignment horizontal="center"/>
    </xf>
    <xf numFmtId="1" applyNumberFormat="1" fontId="45" applyFont="1" fillId="0" applyFill="1" borderId="0" applyBorder="1" xfId="3" applyProtection="1" applyAlignment="1">
      <alignment horizontal="center"/>
    </xf>
    <xf numFmtId="171" applyNumberFormat="1" fontId="46" applyFont="1" fillId="9" applyFill="1" borderId="57" applyBorder="1" xfId="3" applyProtection="1"/>
    <xf numFmtId="173" applyNumberFormat="1" fontId="45" applyFont="1" fillId="0" applyFill="1" borderId="0" applyBorder="1" xfId="3" applyProtection="1" applyAlignment="1">
      <alignment horizontal="center"/>
    </xf>
    <xf numFmtId="2" applyNumberFormat="1" fontId="51" applyFont="1" fillId="0" applyFill="1" borderId="0" applyBorder="1" xfId="3" applyProtection="1" applyAlignment="1">
      <alignment vertical="center" wrapText="1"/>
    </xf>
    <xf numFmtId="2" applyNumberFormat="1" fontId="46" applyFont="1" fillId="0" applyFill="1" borderId="0" applyBorder="1" xfId="3" applyProtection="1"/>
    <xf numFmtId="0" applyNumberFormat="1" fontId="9" applyFont="1" fillId="0" applyFill="1" borderId="0" applyBorder="1" xfId="3" quotePrefix="1" applyProtection="1" applyAlignment="1">
      <alignment horizontal="left" vertical="top"/>
    </xf>
    <xf numFmtId="0" applyNumberFormat="1" fontId="46" applyFont="1" fillId="0" applyFill="1" borderId="0" applyBorder="1" xfId="3" quotePrefix="1" applyProtection="1" applyAlignment="1">
      <alignment horizontal="left" vertical="top"/>
    </xf>
    <xf numFmtId="0" applyNumberFormat="1" fontId="52" applyFont="1" fillId="3" applyFill="1" borderId="0" applyBorder="1" xfId="4" applyProtection="1" applyAlignment="1">
      <alignment horizontal="left" vertical="center"/>
    </xf>
    <xf numFmtId="0" applyNumberFormat="1" fontId="52" applyFont="1" fillId="3" applyFill="1" borderId="0" applyBorder="1" xfId="4" applyProtection="1" applyAlignment="1">
      <alignment vertical="center"/>
    </xf>
    <xf numFmtId="0" applyNumberFormat="1" fontId="56" applyFont="1" fillId="0" applyFill="1" borderId="0" applyBorder="1" xfId="4" applyProtection="1" applyAlignment="1">
      <alignment vertical="center"/>
    </xf>
    <xf numFmtId="0" applyNumberFormat="1" fontId="10" applyFont="1" fillId="5" applyFill="1" borderId="59" applyBorder="1" xfId="4" applyProtection="1" applyAlignment="1">
      <alignment horizontal="center" vertical="center"/>
    </xf>
    <xf numFmtId="43" applyNumberFormat="1" fontId="10" applyFont="1" fillId="5" applyFill="1" borderId="59" applyBorder="1" xfId="2" applyProtection="1" applyAlignment="1">
      <alignment horizontal="center" vertical="center"/>
    </xf>
    <xf numFmtId="4" applyNumberFormat="1" fontId="10" applyFont="1" fillId="5" applyFill="1" borderId="59" applyBorder="1" xfId="4" applyProtection="1" applyAlignment="1">
      <alignment horizontal="center" vertical="center"/>
    </xf>
    <xf numFmtId="0" applyNumberFormat="1" fontId="10" applyFont="1" fillId="5" applyFill="1" borderId="59" applyBorder="1" xfId="4" applyProtection="1" applyAlignment="1">
      <alignment horizontal="center" vertical="center" wrapText="1"/>
    </xf>
    <xf numFmtId="0" applyNumberFormat="1" fontId="52" applyFont="1" fillId="0" applyFill="1" borderId="0" applyBorder="1" xfId="4" applyProtection="1" applyAlignment="1">
      <alignment horizontal="left" vertical="center" wrapText="1"/>
    </xf>
    <xf numFmtId="0" applyNumberFormat="1" fontId="52" applyFont="1" fillId="0" applyFill="1" borderId="0" applyBorder="1" xfId="4" applyProtection="1" applyAlignment="1">
      <alignment horizontal="center" vertical="center"/>
    </xf>
    <xf numFmtId="0" applyNumberFormat="1" fontId="52" applyFont="1" fillId="0" applyFill="1" borderId="0" applyBorder="1" xfId="4" applyProtection="1" applyAlignment="1">
      <alignment vertical="center"/>
    </xf>
    <xf numFmtId="0" applyNumberFormat="1" fontId="55" applyFont="1" fillId="0" applyFill="1" borderId="59" applyBorder="1" xfId="4" applyProtection="1" applyAlignment="1">
      <alignment horizontal="center" vertical="center" wrapText="1"/>
    </xf>
    <xf numFmtId="22" applyNumberFormat="1" fontId="55" applyFont="1" fillId="0" applyFill="1" borderId="59" applyBorder="1" xfId="4" applyProtection="1" applyAlignment="1">
      <alignment horizontal="center" vertical="center" wrapText="1"/>
    </xf>
    <xf numFmtId="0" applyNumberFormat="1" fontId="63" applyFont="1" fillId="0" applyFill="1" borderId="59" applyBorder="1" xfId="4" applyProtection="1" applyAlignment="1">
      <alignment horizontal="justify" vertical="center" wrapText="1"/>
    </xf>
    <xf numFmtId="0" applyNumberFormat="1" fontId="52" applyFont="1" fillId="0" applyFill="1" borderId="0" applyBorder="1" xfId="4" applyProtection="1" applyAlignment="1">
      <alignment vertical="center" wrapText="1"/>
    </xf>
    <xf numFmtId="49" applyNumberFormat="1" fontId="58" applyFont="1" fillId="0" applyFill="1" borderId="0" applyBorder="1" xfId="4" applyProtection="1" applyAlignment="1">
      <alignment horizontal="right" vertical="center"/>
    </xf>
    <xf numFmtId="1" applyNumberFormat="1" fontId="58" applyFont="1" fillId="0" applyFill="1" borderId="0" applyBorder="1" xfId="4" applyProtection="1" applyAlignment="1">
      <alignment horizontal="right" vertical="center"/>
    </xf>
    <xf numFmtId="49" applyNumberFormat="1" fontId="58" applyFont="1" fillId="0" applyFill="1" borderId="0" applyBorder="1" xfId="4" applyProtection="1" applyAlignment="1">
      <alignment horizontal="center" vertical="center"/>
    </xf>
    <xf numFmtId="1" applyNumberFormat="1" fontId="58" applyFont="1" fillId="0" applyFill="1" borderId="0" applyBorder="1" xfId="4" applyProtection="1" applyAlignment="1">
      <alignment horizontal="center" vertical="center"/>
    </xf>
    <xf numFmtId="0" applyNumberFormat="1" fontId="63" applyFont="1" fillId="0" applyFill="1" borderId="59" applyBorder="1" xfId="4" applyProtection="1" applyAlignment="1">
      <alignment horizontal="center" vertical="center" wrapText="1"/>
    </xf>
    <xf numFmtId="0" applyNumberFormat="1" fontId="55" applyFont="1" fillId="0" applyFill="1" borderId="60" applyBorder="1" xfId="4" applyProtection="1" applyAlignment="1">
      <alignment horizontal="center" vertical="center" wrapText="1"/>
    </xf>
    <xf numFmtId="22" applyNumberFormat="1" fontId="55" applyFont="1" fillId="0" applyFill="1" borderId="60" applyBorder="1" xfId="4" applyProtection="1" applyAlignment="1">
      <alignment horizontal="center" vertical="center" wrapText="1"/>
    </xf>
    <xf numFmtId="0" applyNumberFormat="1" fontId="63" applyFont="1" fillId="0" applyFill="1" borderId="60" applyBorder="1" xfId="4" applyProtection="1" applyAlignment="1">
      <alignment horizontal="justify" vertical="center" wrapText="1"/>
    </xf>
    <xf numFmtId="0" applyNumberFormat="1" fontId="63" applyFont="1" fillId="0" applyFill="1" borderId="60" applyBorder="1" xfId="4" applyProtection="1" applyAlignment="1">
      <alignment horizontal="center" vertical="center" wrapText="1"/>
    </xf>
    <xf numFmtId="0" applyNumberFormat="1" fontId="56" applyFont="1" fillId="0" applyFill="1" borderId="0" applyBorder="1" xfId="4" applyProtection="1" applyAlignment="1">
      <alignment horizontal="center" vertical="center"/>
    </xf>
    <xf numFmtId="0" applyNumberFormat="1" fontId="64" applyFont="1" fillId="0" applyFill="1" borderId="0" applyBorder="1" xfId="3" applyProtection="1"/>
    <xf numFmtId="0" applyNumberFormat="1" fontId="65" applyFont="1" fillId="3" applyFill="1" borderId="0" applyBorder="1" xfId="0" applyProtection="1" applyAlignment="1">
      <alignment horizontal="left" vertical="center" wrapText="1"/>
    </xf>
    <xf numFmtId="0" applyNumberFormat="1" fontId="49" applyFont="1" fillId="0" applyFill="1" borderId="0" applyBorder="1" xfId="0" applyProtection="1" applyAlignment="1">
      <alignment vertical="center"/>
    </xf>
    <xf numFmtId="0" applyNumberFormat="1" fontId="45" applyFont="1" fillId="0" applyFill="1" borderId="0" applyBorder="1" xfId="3" applyProtection="1"/>
    <xf numFmtId="1" applyNumberFormat="1" fontId="45" applyFont="1" fillId="0" applyFill="1" borderId="0" applyBorder="1" xfId="3" quotePrefix="1" applyProtection="1" applyAlignment="1">
      <alignment horizontal="centerContinuous"/>
    </xf>
    <xf numFmtId="1" applyNumberFormat="1" fontId="45" applyFont="1" fillId="0" applyFill="1" borderId="0" applyBorder="1" xfId="3" applyProtection="1" applyAlignment="1">
      <alignment horizontal="centerContinuous"/>
    </xf>
    <xf numFmtId="0" applyNumberFormat="1" fontId="45" applyFont="1" fillId="0" applyFill="1" borderId="0" applyBorder="1" xfId="3" applyProtection="1" applyAlignment="1">
      <alignment horizontal="left"/>
    </xf>
    <xf numFmtId="49" applyNumberFormat="1" fontId="45" applyFont="1" fillId="0" applyFill="1" borderId="0" applyBorder="1" xfId="3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/>
    </xf>
    <xf numFmtId="1" applyNumberFormat="1" fontId="46" applyFont="1" fillId="0" applyFill="1" borderId="0" applyBorder="1" xfId="3" applyProtection="1"/>
    <xf numFmtId="0" applyNumberFormat="1" fontId="46" applyFont="1" fillId="0" applyFill="1" borderId="61" applyBorder="1" xfId="3" applyProtection="1"/>
    <xf numFmtId="0" applyNumberFormat="1" fontId="66" applyFont="1" fillId="0" applyFill="1" borderId="0" applyBorder="1" xfId="3" quotePrefix="1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 vertical="center"/>
    </xf>
    <xf numFmtId="173" applyNumberFormat="1" fontId="46" applyFont="1" fillId="0" applyFill="1" borderId="0" applyBorder="1" xfId="3" applyProtection="1" applyAlignment="1">
      <alignment horizontal="right"/>
    </xf>
    <xf numFmtId="173" applyNumberFormat="1" fontId="46" applyFont="1" fillId="0" applyFill="1" borderId="0" applyBorder="1" xfId="3" applyProtection="1" applyAlignment="1">
      <alignment horizontal="left"/>
    </xf>
    <xf numFmtId="1" applyNumberFormat="1" fontId="46" applyFont="1" fillId="0" applyFill="1" borderId="61" applyBorder="1" xfId="3" applyProtection="1"/>
    <xf numFmtId="1" applyNumberFormat="1" fontId="46" applyFont="1" fillId="0" applyFill="1" borderId="0" applyBorder="1" xfId="3" applyProtection="1" applyAlignment="1">
      <alignment horizontal="left"/>
    </xf>
    <xf numFmtId="0" applyNumberFormat="1" fontId="20" applyFont="1" fillId="0" applyFill="1" borderId="0" applyBorder="1" xfId="3" applyProtection="1" applyAlignment="1">
      <alignment horizontal="center"/>
    </xf>
    <xf numFmtId="173" applyNumberFormat="1" fontId="46" applyFont="1" fillId="0" applyFill="1" borderId="61" applyBorder="1" xfId="3" applyProtection="1" applyAlignment="1">
      <alignment horizontal="right"/>
    </xf>
    <xf numFmtId="0" applyNumberFormat="1" fontId="67" applyFont="1" fillId="0" applyFill="1" borderId="0" applyBorder="1" xfId="0" applyProtection="1"/>
    <xf numFmtId="0" applyNumberFormat="1" fontId="44" applyFont="1" fillId="0" applyFill="1" borderId="0" applyBorder="1" xfId="3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justify" vertical="center" wrapText="1"/>
    </xf>
    <xf numFmtId="0" applyNumberFormat="1" fontId="37" applyFont="1" fillId="0" applyFill="1" borderId="0" applyBorder="1" xfId="0" applyProtection="1" applyAlignment="1">
      <alignment horizontal="center" vertical="center" wrapText="1"/>
    </xf>
    <xf numFmtId="17" applyNumberFormat="1" fontId="42" applyFont="1" fillId="0" applyFill="1" borderId="0" applyBorder="1" xfId="0" applyProtection="1" applyAlignment="1">
      <alignment horizontal="center" vertical="center" wrapText="1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3" applyFont="1" fillId="0" applyFill="1" borderId="0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30" applyFont="1" fillId="2" applyFill="1" borderId="2" applyBorder="1" xfId="0" quotePrefix="1" applyProtection="1" applyAlignment="1">
      <alignment horizontal="center" vertical="center" wrapText="1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2" applyNumberFormat="1" fontId="30" applyFont="1" fillId="2" applyFill="1" borderId="2" applyBorder="1" xfId="0" quotePrefix="1" applyProtection="1" applyAlignment="1">
      <alignment horizontal="center" vertical="center" wrapText="1"/>
    </xf>
    <xf numFmtId="0" applyNumberFormat="1" fontId="17" applyFont="1" fillId="2" applyFill="1" borderId="3" applyBorder="1" xfId="8" applyProtection="1" applyAlignment="1">
      <alignment horizontal="center" vertical="center" wrapText="1"/>
    </xf>
    <xf numFmtId="0" applyNumberFormat="1" fontId="17" applyFont="1" fillId="2" applyFill="1" borderId="4" applyBorder="1" xfId="8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50" applyFont="1" fillId="3" applyFill="1" borderId="0" applyBorder="1" xfId="3" applyProtection="1" applyAlignment="1">
      <alignment horizontal="left" vertical="center" wrapText="1"/>
    </xf>
    <xf numFmtId="0" applyNumberFormat="1" fontId="10" applyFont="1" fillId="5" applyFill="1" borderId="7" applyBorder="1" xfId="5" applyProtection="1" applyAlignment="1">
      <alignment horizontal="center" vertical="center"/>
    </xf>
    <xf numFmtId="0" applyNumberFormat="1" fontId="10" applyFont="1" fillId="5" applyFill="1" borderId="10" applyBorder="1" xfId="5" applyProtection="1" applyAlignment="1">
      <alignment horizontal="center" vertical="center"/>
    </xf>
    <xf numFmtId="0" applyNumberFormat="1" fontId="10" applyFont="1" fillId="5" applyFill="1" borderId="14" applyBorder="1" xfId="5" applyProtection="1" applyAlignment="1">
      <alignment horizontal="center" vertical="center"/>
    </xf>
    <xf numFmtId="0" applyNumberFormat="1" fontId="10" applyFont="1" fillId="5" applyFill="1" borderId="8" applyBorder="1" xfId="5" applyProtection="1" applyAlignment="1">
      <alignment horizontal="center"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5" applyBorder="1" xfId="5" applyProtection="1" applyAlignment="1">
      <alignment horizontal="center" vertical="center"/>
    </xf>
    <xf numFmtId="17" applyNumberFormat="1" fontId="10" applyFont="1" fillId="5" applyFill="1" borderId="8" applyBorder="1" xfId="3" applyProtection="1" applyAlignment="1">
      <alignment horizontal="center" vertical="center"/>
    </xf>
    <xf numFmtId="0" applyNumberFormat="1" fontId="10" applyFont="1" fillId="5" applyFill="1" borderId="11" applyBorder="1" xfId="3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 wrapText="1"/>
    </xf>
    <xf numFmtId="0" applyNumberFormat="1" fontId="10" applyFont="1" fillId="5" applyFill="1" borderId="8" applyBorder="1" xfId="5" applyProtection="1" applyAlignment="1">
      <alignment horizontal="center" vertical="center" wrapText="1"/>
    </xf>
    <xf numFmtId="0" applyNumberFormat="1" fontId="10" applyFont="1" fillId="5" applyFill="1" borderId="25" applyBorder="1" xfId="5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 wrapText="1"/>
    </xf>
    <xf numFmtId="0" applyNumberFormat="1" fontId="10" applyFont="1" fillId="7" applyFill="1" borderId="32" applyBorder="1" xfId="6" applyProtection="1" applyAlignment="1">
      <alignment horizontal="center" vertical="center"/>
    </xf>
    <xf numFmtId="0" applyNumberFormat="1" fontId="10" applyFont="1" fillId="7" applyFill="1" borderId="35" applyBorder="1" xfId="6" applyProtection="1" applyAlignment="1">
      <alignment horizontal="center" vertical="center"/>
    </xf>
    <xf numFmtId="0" applyNumberFormat="1" fontId="10" applyFont="1" fillId="7" applyFill="1" borderId="38" applyBorder="1" xfId="6" applyProtection="1" applyAlignment="1">
      <alignment horizontal="center" vertical="center"/>
    </xf>
    <xf numFmtId="0" applyNumberFormat="1" fontId="10" applyFont="1" fillId="7" applyFill="1" borderId="33" applyBorder="1" xfId="6" applyProtection="1" applyAlignment="1">
      <alignment horizontal="center" vertical="center"/>
    </xf>
    <xf numFmtId="0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34" applyBorder="1" xfId="6" applyProtection="1" applyAlignment="1">
      <alignment horizontal="center" vertical="center"/>
    </xf>
    <xf numFmtId="0" applyNumberFormat="1" fontId="10" applyFont="1" fillId="7" applyFill="1" borderId="47" applyBorder="1" xfId="6" applyProtection="1" applyAlignment="1">
      <alignment horizontal="center" vertical="center"/>
    </xf>
    <xf numFmtId="0" applyNumberFormat="1" fontId="10" applyFont="1" fillId="7" applyFill="1" borderId="48" applyBorder="1" xfId="6" applyProtection="1" applyAlignment="1">
      <alignment horizontal="center" vertical="center"/>
    </xf>
    <xf numFmtId="0" applyNumberFormat="1" fontId="10" applyFont="1" fillId="7" applyFill="1" borderId="49" applyBorder="1" xfId="6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61" applyFont="1" fillId="5" applyFill="1" borderId="52" applyBorder="1" xfId="3" applyProtection="1" applyAlignment="1">
      <alignment horizontal="center" vertical="center"/>
    </xf>
    <xf numFmtId="0" applyNumberFormat="1" fontId="61" applyFont="1" fillId="5" applyFill="1" borderId="56" applyBorder="1" xfId="3" applyProtection="1" applyAlignment="1">
      <alignment horizontal="center" vertical="center"/>
    </xf>
    <xf numFmtId="0" applyNumberFormat="1" fontId="61" applyFont="1" fillId="5" applyFill="1" borderId="58" applyBorder="1" xfId="3" applyProtection="1" applyAlignment="1">
      <alignment horizontal="center" vertical="center"/>
    </xf>
    <xf numFmtId="171" applyNumberFormat="1" fontId="61" applyFont="1" fillId="5" applyFill="1" borderId="53" applyBorder="1" xfId="3" applyProtection="1" applyAlignment="1">
      <alignment horizontal="center"/>
    </xf>
    <xf numFmtId="171" applyNumberFormat="1" fontId="61" applyFont="1" fillId="5" applyFill="1" borderId="54" applyBorder="1" xfId="3" applyProtection="1" applyAlignment="1">
      <alignment horizontal="center"/>
    </xf>
    <xf numFmtId="171" applyNumberFormat="1" fontId="61" applyFont="1" fillId="5" applyFill="1" borderId="55" applyBorder="1" xfId="3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center"/>
    </xf>
    <xf numFmtId="0" applyNumberFormat="1" fontId="68" applyFont="1" fillId="10" applyFill="1" borderId="62" applyBorder="1" xfId="0" quotePrefix="1" applyProtection="1" applyAlignment="1">
      <alignment horizontal="center" vertical="center" wrapText="1"/>
    </xf>
    <xf numFmtId="17" applyNumberFormat="1" fontId="68" applyFont="1" fillId="10" applyFill="1" borderId="62" applyBorder="1" xfId="0" applyProtection="1" applyAlignment="1">
      <alignment horizontal="center" vertical="center" wrapText="1"/>
    </xf>
    <xf numFmtId="170" applyNumberFormat="1" fontId="68" applyFont="1" fillId="10" applyFill="1" borderId="62" applyBorder="1" xfId="0" applyProtection="1" applyAlignment="1">
      <alignment horizontal="center" vertical="center" wrapText="1"/>
    </xf>
    <xf numFmtId="0" applyNumberFormat="1" fontId="68" applyFont="1" fillId="10" applyFill="1" borderId="62" applyBorder="1" xfId="0" applyProtection="1" applyAlignment="1">
      <alignment horizontal="center" vertical="center" wrapText="1"/>
    </xf>
    <xf numFmtId="0" applyNumberFormat="1" fontId="7" applyFont="1" fillId="0" applyFill="1" borderId="66" applyBorder="1" xfId="0" applyProtection="1" applyAlignment="1">
      <alignment vertical="center" wrapText="1"/>
    </xf>
    <xf numFmtId="0" applyNumberFormat="1" fontId="69" applyFont="1" fillId="12" applyFill="1" borderId="66" applyBorder="1" xfId="0" applyProtection="1" applyAlignment="1">
      <alignment vertical="center" wrapText="1"/>
    </xf>
    <xf numFmtId="0" applyNumberFormat="1" fontId="7" applyFont="1" fillId="0" applyFill="1" borderId="66" applyBorder="1" xfId="0" applyProtection="1" applyAlignment="1">
      <alignment horizontal="center" vertical="center" wrapText="1"/>
    </xf>
    <xf numFmtId="0" applyNumberFormat="1" fontId="69" applyFont="1" fillId="12" applyFill="1" borderId="66" applyBorder="1" xfId="0" applyProtection="1" applyAlignment="1">
      <alignment horizontal="center" vertical="center" wrapText="1"/>
    </xf>
    <xf numFmtId="4" applyNumberFormat="1" fontId="7" applyFont="1" fillId="0" applyFill="1" borderId="66" applyBorder="1" xfId="0" applyProtection="1" applyAlignment="1">
      <alignment horizontal="center" vertical="center" wrapText="1"/>
    </xf>
    <xf numFmtId="4" applyNumberFormat="1" fontId="69" applyFont="1" fillId="12" applyFill="1" borderId="66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vertical="center"/>
    </xf>
    <xf numFmtId="0" applyNumberFormat="1" fontId="71" applyFont="1" fillId="0" applyFill="1" borderId="0" applyBorder="1" xfId="0" applyProtection="1"/>
    <xf numFmtId="0" applyNumberFormat="1" fontId="73" applyFont="1" fillId="12" applyFill="1" borderId="66" applyBorder="1" xfId="0" applyProtection="1" applyAlignment="1">
      <alignment horizontal="center" vertical="center" wrapText="1"/>
    </xf>
    <xf numFmtId="0" applyNumberFormat="1" fontId="4" applyFont="1" fillId="0" applyFill="1" borderId="66" applyBorder="1" xfId="0" applyProtection="1" applyAlignment="1">
      <alignment vertical="center" wrapText="1"/>
    </xf>
    <xf numFmtId="4" applyNumberFormat="1" fontId="4" applyFont="1" fillId="0" applyFill="1" borderId="66" applyBorder="1" xfId="0" applyProtection="1" applyAlignment="1">
      <alignment horizontal="center" vertical="center" wrapText="1"/>
    </xf>
    <xf numFmtId="0" applyNumberFormat="1" fontId="74" applyFont="1" fillId="11" applyFill="1" borderId="0" applyBorder="1" xfId="0" applyProtection="1"/>
    <xf numFmtId="0" applyNumberFormat="1" fontId="7" applyFont="1" fillId="0" applyFill="1" borderId="0" applyBorder="1" xfId="0" applyProtection="1" applyAlignment="1">
      <alignment vertical="center"/>
    </xf>
    <xf numFmtId="4" applyNumberFormat="1" fontId="7" applyFont="1" fillId="0" applyFill="1" borderId="0" applyBorder="1" xfId="0" applyProtection="1" applyAlignment="1">
      <alignment vertical="center"/>
    </xf>
    <xf numFmtId="0" applyNumberFormat="1" fontId="72" applyFont="1" fillId="0" applyFill="1" borderId="69" applyBorder="1" xfId="0" applyProtection="1" applyAlignment="1">
      <alignment vertical="center"/>
    </xf>
    <xf numFmtId="4" applyNumberFormat="1" fontId="72" applyFont="1" fillId="0" applyFill="1" borderId="68" applyBorder="1" xfId="0" applyProtection="1" applyAlignment="1">
      <alignment vertical="center"/>
    </xf>
    <xf numFmtId="164" applyNumberFormat="1" fontId="72" applyFont="1" fillId="0" applyFill="1" borderId="68" applyBorder="1" xfId="0" applyProtection="1" applyAlignment="1">
      <alignment vertical="center"/>
    </xf>
    <xf numFmtId="164" applyNumberFormat="1" fontId="72" applyFont="1" fillId="0" applyFill="1" borderId="70" applyBorder="1" xfId="0" applyProtection="1" applyAlignment="1">
      <alignment vertical="center"/>
    </xf>
    <xf numFmtId="4" applyNumberFormat="1" fontId="7" applyFont="1" fillId="0" applyFill="1" borderId="67" applyBorder="1" xfId="0" applyProtection="1" applyAlignment="1">
      <alignment vertical="center"/>
    </xf>
    <xf numFmtId="0" applyNumberFormat="1" fontId="7" applyFont="1" fillId="0" applyFill="1" borderId="71" applyBorder="1" xfId="0" applyProtection="1" applyAlignment="1">
      <alignment vertical="center"/>
    </xf>
    <xf numFmtId="0" applyNumberFormat="1" fontId="7" applyFont="1" fillId="0" applyFill="1" borderId="72" applyBorder="1" xfId="0" applyProtection="1" applyAlignment="1">
      <alignment vertical="center"/>
    </xf>
    <xf numFmtId="164" applyNumberFormat="1" fontId="7" applyFont="1" fillId="0" applyFill="1" borderId="73" applyBorder="1" xfId="0" applyProtection="1" applyAlignment="1">
      <alignment vertical="center"/>
    </xf>
    <xf numFmtId="164" applyNumberFormat="1" fontId="7" applyFont="1" fillId="0" applyFill="1" borderId="63" applyBorder="1" xfId="0" applyProtection="1" applyAlignment="1">
      <alignment vertical="center"/>
    </xf>
    <xf numFmtId="0" applyNumberFormat="1" fontId="7" applyFont="1" fillId="0" applyFill="1" borderId="63" applyBorder="1" xfId="0" applyProtection="1" applyAlignment="1">
      <alignment vertical="center"/>
    </xf>
    <xf numFmtId="17" applyNumberFormat="1" fontId="5" applyFont="1" fillId="2" applyFill="1" borderId="74" applyBorder="1" xfId="0" applyProtection="1" applyAlignment="1">
      <alignment horizontal="center" vertical="center" wrapText="1"/>
    </xf>
    <xf numFmtId="0" applyNumberFormat="1" fontId="17" applyFont="1" fillId="2" applyFill="1" borderId="75" applyBorder="1" xfId="0" applyProtection="1" applyAlignment="1">
      <alignment horizontal="center" vertical="center"/>
    </xf>
    <xf numFmtId="4" applyNumberFormat="1" fontId="7" applyFont="1" fillId="0" applyFill="1" borderId="76" applyBorder="1" xfId="0" applyProtection="1" applyAlignment="1">
      <alignment vertical="center"/>
    </xf>
    <xf numFmtId="4" applyNumberFormat="1" fontId="7" applyFont="1" fillId="0" applyFill="1" borderId="77" applyBorder="1" xfId="0" applyProtection="1" applyAlignment="1">
      <alignment vertical="center"/>
    </xf>
    <xf numFmtId="4" applyNumberFormat="1" fontId="72" applyFont="1" fillId="0" applyFill="1" borderId="78" applyBorder="1" xfId="0" applyProtection="1" applyAlignment="1">
      <alignment vertical="center"/>
    </xf>
    <xf numFmtId="0" applyNumberFormat="1" fontId="7" applyFont="1" fillId="0" applyFill="1" borderId="77" applyBorder="1" xfId="0" applyProtection="1" applyAlignment="1">
      <alignment vertical="center"/>
    </xf>
    <xf numFmtId="17" applyNumberFormat="1" fontId="17" applyFont="1" fillId="2" applyFill="1" borderId="74" applyBorder="1" xfId="0" applyProtection="1" applyAlignment="1">
      <alignment horizontal="center" vertical="center" wrapText="1"/>
    </xf>
    <xf numFmtId="164" applyNumberFormat="1" fontId="7" applyFont="1" fillId="0" applyFill="1" borderId="76" applyBorder="1" xfId="0" applyProtection="1" applyAlignment="1">
      <alignment vertical="center"/>
    </xf>
    <xf numFmtId="164" applyNumberFormat="1" fontId="7" applyFont="1" fillId="0" applyFill="1" borderId="77" applyBorder="1" xfId="0" applyProtection="1" applyAlignment="1">
      <alignment vertical="center"/>
    </xf>
    <xf numFmtId="164" applyNumberFormat="1" fontId="72" applyFont="1" fillId="0" applyFill="1" borderId="78" applyBorder="1" xfId="0" applyProtection="1" applyAlignment="1">
      <alignment vertical="center"/>
    </xf>
    <xf numFmtId="17" applyNumberFormat="1" fontId="17" applyFont="1" fillId="2" applyFill="1" borderId="75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4" applyNumberFormat="1" fontId="7" applyFont="1" fillId="0" applyFill="1" borderId="71" applyBorder="1" xfId="0" applyProtection="1" applyAlignment="1">
      <alignment vertical="center"/>
    </xf>
    <xf numFmtId="4" applyNumberFormat="1" fontId="7" applyFont="1" fillId="0" applyFill="1" borderId="72" applyBorder="1" xfId="0" applyProtection="1" applyAlignment="1">
      <alignment vertical="center"/>
    </xf>
    <xf numFmtId="4" applyNumberFormat="1" fontId="72" applyFont="1" fillId="0" applyFill="1" borderId="69" applyBorder="1" xfId="0" applyProtection="1" applyAlignment="1">
      <alignment vertical="center"/>
    </xf>
    <xf numFmtId="164" applyNumberFormat="1" fontId="72" applyFont="1" fillId="0" applyFill="1" borderId="69" applyBorder="1" xfId="0" applyProtection="1" applyAlignment="1">
      <alignment vertical="center"/>
    </xf>
    <xf numFmtId="0" applyNumberFormat="1" fontId="17" applyFont="1" fillId="2" applyFill="1" borderId="5" applyBorder="1" xfId="0" applyProtection="1" applyAlignment="1">
      <alignment horizontal="center" vertical="center"/>
    </xf>
    <xf numFmtId="4" applyNumberFormat="1" fontId="7" applyFont="1" fillId="0" applyFill="1" borderId="73" applyBorder="1" xfId="0" applyProtection="1" applyAlignment="1">
      <alignment vertical="center"/>
    </xf>
    <xf numFmtId="4" applyNumberFormat="1" fontId="7" applyFont="1" fillId="0" applyFill="1" borderId="63" applyBorder="1" xfId="0" applyProtection="1" applyAlignment="1">
      <alignment vertical="center"/>
    </xf>
    <xf numFmtId="4" applyNumberFormat="1" fontId="72" applyFont="1" fillId="0" applyFill="1" borderId="70" applyBorder="1" xfId="0" applyProtection="1" applyAlignment="1">
      <alignment vertical="center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17" applyNumberFormat="1" fontId="17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7" applyFont="1" fillId="0" applyFill="1" borderId="65" applyBorder="1" xfId="0" applyProtection="1" applyAlignment="1">
      <alignment vertical="center"/>
    </xf>
    <xf numFmtId="0" applyNumberFormat="1" fontId="7" applyFont="1" fillId="0" applyFill="1" borderId="64" applyBorder="1" xfId="0" applyProtection="1" applyAlignment="1">
      <alignment vertical="center"/>
    </xf>
    <xf numFmtId="0" applyNumberFormat="1" fontId="72" applyFont="1" fillId="0" applyFill="1" borderId="66" applyBorder="1" xfId="0" applyProtection="1" applyAlignment="1">
      <alignment vertical="center"/>
    </xf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66" applyBorder="1" xfId="0" applyProtection="1">
      <alignment wrapText="1"/>
    </xf>
    <xf numFmtId="0" applyNumberFormat="1" fontId="7" applyFont="1" fillId="0" applyFill="1" borderId="66" applyBorder="1" xfId="0" applyProtection="1" applyAlignment="1">
      <alignment horizontal="center" vertical="center"/>
    </xf>
    <xf numFmtId="4" applyNumberFormat="1" fontId="7" applyFont="1" fillId="0" applyFill="1" borderId="66" applyBorder="1" xfId="0" applyProtection="1" applyAlignment="1">
      <alignment horizontal="center" vertical="center"/>
    </xf>
    <xf numFmtId="164" applyNumberFormat="1" fontId="4" applyFont="1" fillId="0" applyFill="1" borderId="66" applyBorder="1" xfId="0" applyProtection="1" applyAlignment="1">
      <alignment horizontal="center" vertical="center"/>
    </xf>
    <xf numFmtId="164" applyNumberFormat="1" fontId="7" applyFont="1" fillId="0" applyFill="1" borderId="66" applyBorder="1" xfId="0" applyProtection="1" applyAlignment="1">
      <alignment horizontal="center" vertical="center"/>
    </xf>
    <xf numFmtId="4" applyNumberFormat="1" fontId="69" applyFont="1" fillId="12" applyFill="1" borderId="66" applyBorder="1" xfId="0" applyProtection="1" applyAlignment="1">
      <alignment horizontal="center" vertical="center"/>
    </xf>
    <xf numFmtId="164" applyNumberFormat="1" fontId="69" applyFont="1" fillId="12" applyFill="1" borderId="66" applyBorder="1" xfId="0" applyProtection="1" applyAlignment="1">
      <alignment horizontal="center" vertical="center"/>
    </xf>
    <xf numFmtId="0" applyNumberFormat="1" fontId="70" applyFont="1" fillId="0" applyFill="1" borderId="0" applyBorder="1" xfId="0" applyProtection="1" applyAlignment="1">
      <alignment vertical="center" wrapText="1"/>
    </xf>
    <xf numFmtId="0" applyNumberFormat="1" fontId="28" applyFont="1" fillId="0" applyFill="1" borderId="0" applyBorder="1" xfId="0" applyProtection="1">
      <alignment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4" applyBorder="1" xfId="0" applyProtection="1" applyAlignment="1">
      <alignment horizontal="center" vertical="center" wrapText="1"/>
    </xf>
    <xf numFmtId="0" applyNumberFormat="1" fontId="5" applyFont="1" fillId="4" applyFill="1" borderId="1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79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73" applyFont="1" fillId="12" applyFill="1" borderId="66" applyBorder="1" xfId="0" applyProtection="1" applyAlignment="1">
      <alignment vertical="center" wrapText="1"/>
    </xf>
    <xf numFmtId="4" applyNumberFormat="1" fontId="73" applyFont="1" fillId="12" applyFill="1" borderId="66" applyBorder="1" xfId="0" applyProtection="1" applyAlignment="1">
      <alignment horizontal="center" vertical="center"/>
    </xf>
    <xf numFmtId="164" applyNumberFormat="1" fontId="73" applyFont="1" fillId="12" applyFill="1" borderId="66" applyBorder="1" xfId="0" applyProtection="1" applyAlignment="1">
      <alignment horizontal="center" vertical="center"/>
    </xf>
    <xf numFmtId="164" applyNumberFormat="1" fontId="7" applyFont="1" fillId="0" applyFill="1" borderId="66" applyBorder="1" xfId="0" applyProtection="1" applyAlignment="1">
      <alignment horizontal="center" vertical="center" wrapText="1"/>
    </xf>
    <xf numFmtId="4" applyNumberFormat="1" fontId="9" applyFont="1" fillId="14" applyFill="1" borderId="59" applyBorder="1" xfId="0" applyProtection="1" applyAlignment="1">
      <alignment horizontal="center" vertical="center" wrapText="1"/>
    </xf>
    <xf numFmtId="0" applyNumberFormat="1" fontId="75" applyFont="1" fillId="13" applyFill="1" borderId="2" applyBorder="1" xfId="0" applyProtection="1" applyAlignment="1">
      <alignment horizontal="center" vertical="center" wrapText="1"/>
    </xf>
    <xf numFmtId="0" applyNumberFormat="1" fontId="75" applyFont="1" fillId="13" applyFill="1" borderId="62" applyBorder="1" xfId="0" applyProtection="1" applyAlignment="1">
      <alignment horizontal="center" vertical="center" wrapText="1"/>
    </xf>
    <xf numFmtId="0" applyNumberFormat="1" fontId="70" applyFont="1" fillId="0" applyFill="1" borderId="0" applyBorder="1" xfId="0" applyProtection="1" applyAlignment="1">
      <alignment horizontal="left" vertical="center"/>
    </xf>
    <xf numFmtId="0" applyNumberFormat="1" fontId="73" applyFont="1" fillId="12" applyFill="1" borderId="66" applyBorder="1" xfId="0" applyProtection="1" applyAlignment="1">
      <alignment vertical="center"/>
    </xf>
    <xf numFmtId="0" applyNumberFormat="1" fontId="77" applyFont="1" fillId="15" applyFill="1" borderId="66" applyBorder="1" xfId="0" applyProtection="1" applyAlignment="1">
      <alignment horizontal="center" vertical="center"/>
    </xf>
    <xf numFmtId="0" applyNumberFormat="1" fontId="60" applyFont="1" fillId="0" applyFill="1" borderId="66" applyBorder="1" xfId="0" applyProtection="1"/>
    <xf numFmtId="0" applyNumberFormat="1" fontId="76" applyFont="1" fillId="0" applyFill="1" borderId="66" applyBorder="1" xfId="0" applyProtection="1"/>
    <xf numFmtId="0" applyNumberFormat="1" fontId="77" applyFont="1" fillId="15" applyFill="1" borderId="66" applyBorder="1" xfId="0" applyProtection="1" applyAlignment="1">
      <alignment horizontal="center" vertical="center" wrapText="1"/>
    </xf>
    <xf numFmtId="0" applyNumberFormat="1" fontId="20" applyFont="1" fillId="0" applyFill="1" borderId="66" applyBorder="1" xfId="0" applyProtection="1" applyAlignment="1">
      <alignment horizontal="center"/>
    </xf>
    <xf numFmtId="0" applyNumberFormat="1" fontId="76" applyFont="1" fillId="0" applyFill="1" borderId="66" applyBorder="1" xfId="0" applyProtection="1" applyAlignment="1">
      <alignment horizontal="center"/>
    </xf>
    <xf numFmtId="0" applyNumberFormat="1" fontId="60" applyFont="1" fillId="0" applyFill="1" borderId="66" applyBorder="1" xfId="0" applyProtection="1" applyAlignment="1">
      <alignment horizontal="center"/>
    </xf>
    <xf numFmtId="4" applyNumberFormat="1" fontId="60" applyFont="1" fillId="0" applyFill="1" borderId="66" applyBorder="1" xfId="0" applyProtection="1" applyAlignment="1">
      <alignment horizontal="center"/>
    </xf>
    <xf numFmtId="4" applyNumberFormat="1" fontId="76" applyFont="1" fillId="0" applyFill="1" borderId="66" applyBorder="1" xfId="0" applyProtection="1" applyAlignment="1">
      <alignment horizontal="center"/>
    </xf>
  </cellXfs>
  <cellStyles count="13">
    <cellStyle name="Comma" xfId="1"/>
    <cellStyle name="Millares 2" xfId="2"/>
    <cellStyle name="Normal" xfId="0" builtinId="0"/>
    <cellStyle name="Normal 10 17" xfId="3"/>
    <cellStyle name="Normal 2" xfId="4"/>
    <cellStyle name="Normal 394" xfId="5"/>
    <cellStyle name="Normal 395" xfId="6"/>
    <cellStyle name="Normal 398" xfId="7"/>
    <cellStyle name="Normal 445" xfId="8"/>
    <cellStyle name="Normal_Informe Semanal 52_2011 2" xfId="9"/>
    <cellStyle name="Percent 17" xfId="10"/>
    <cellStyle name="Porcentaje" xfId="11" builtinId="5"/>
    <cellStyle name="Porcentaje 2" xfId="12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7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Resumen'!AA31:AA39</c:f>
            </c:numRef>
          </c:cat>
          <c:val>
            <c:numRef>
              <c:f>'1. Resumen'!AB31:AB39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7062320854747"/>
          <c:y val="0.15524317175516725"/>
          <c:w val="0.77283100559072615"/>
          <c:h val="0.50794240094646037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50000">
                  <a:srgbClr val="3399FF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8600000" scaled="0"/>
            </a:gradFill>
          </c:spPr>
          <c:invertIfNegative val="0"/>
          <c:cat>
            <c:numRef>
              <c:f>'6. FP RER'!AM66:AM73</c:f>
            </c:numRef>
          </c:cat>
          <c:val>
            <c:numRef>
              <c:f>'6. FP RER'!AN66:AN73</c:f>
            </c:numRef>
          </c:val>
          <c:extLst>
            <c:ext xmlns:c16="http://schemas.microsoft.com/office/drawing/2014/chart" uri="{C3380CC4-5D6E-409C-BE32-E72D297353CC}">
              <c16:uniqueId val="{00000000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7872"/>
        <c:axId val="2086897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RER'!AO66:AO73</c:f>
            </c:numRef>
          </c:val>
          <c:smooth val="0"/>
          <c:extLst>
            <c:ext xmlns:c16="http://schemas.microsoft.com/office/drawing/2014/chart" uri="{C3380CC4-5D6E-409C-BE32-E72D297353CC}">
              <c16:uniqueId val="{00000001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3888"/>
        <c:axId val="208691968"/>
      </c:lineChart>
      <c:catAx>
        <c:axId val="208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689792"/>
        <c:crosses val="autoZero"/>
        <c:auto val="1"/>
        <c:lblAlgn val="ctr"/>
        <c:lblOffset val="100"/>
        <c:noMultiLvlLbl val="0"/>
      </c:catAx>
      <c:valAx>
        <c:axId val="2086897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3.8068284221366114E-2"/>
              <c:y val="2.091228669939881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687872"/>
        <c:crosses val="autoZero"/>
        <c:crossBetween val="between"/>
      </c:valAx>
      <c:valAx>
        <c:axId val="2086919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2797603681311627"/>
              <c:y val="4.213472624511586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693888"/>
        <c:crosses val="max"/>
        <c:crossBetween val="between"/>
      </c:valAx>
      <c:catAx>
        <c:axId val="208693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eólicas</a:t>
                </a:r>
              </a:p>
            </c:rich>
          </c:tx>
          <c:layout>
            <c:manualLayout>
              <c:xMode val="edge"/>
              <c:yMode val="edge"/>
              <c:x val="0.39781556071491608"/>
              <c:y val="1.67631544553451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919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1.2654417393787815E-3"/>
          <c:y val="0.91720445759316915"/>
          <c:w val="0.98966686142514371"/>
          <c:h val="7.189003282105441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99550295981718E-2"/>
          <c:y val="0.14375424768335157"/>
          <c:w val="0.81076685910892099"/>
          <c:h val="0.5170363433463818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996633"/>
                </a:gs>
                <a:gs pos="51000">
                  <a:srgbClr val="CC9900"/>
                </a:gs>
                <a:gs pos="100000">
                  <a:srgbClr val="FFCC00"/>
                </a:gs>
              </a:gsLst>
              <a:lin ang="18600000" scaled="0"/>
            </a:gradFill>
          </c:spPr>
          <c:invertIfNegative val="0"/>
          <c:cat>
            <c:numRef>
              <c:f>'6. FP RER'!AI66:AI74</c:f>
            </c:numRef>
          </c:cat>
          <c:val>
            <c:numRef>
              <c:f>'6. FP RER'!AJ66:AJ74</c:f>
            </c:numRef>
          </c:val>
          <c:extLst>
            <c:ext xmlns:c16="http://schemas.microsoft.com/office/drawing/2014/chart" uri="{C3380CC4-5D6E-409C-BE32-E72D297353CC}">
              <c16:uniqueId val="{00000000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72"/>
        <c:axId val="2090129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bg2">
                  <a:lumMod val="10000"/>
                </a:schemeClr>
              </a:solidFill>
            </a:ln>
          </c:spPr>
          <c:marker>
            <c:symbol val="diamond"/>
            <c:size val="6"/>
            <c:spPr>
              <a:solidFill>
                <a:srgbClr val="996633"/>
              </a:solidFill>
              <a:ln w="9525">
                <a:solidFill>
                  <a:schemeClr val="bg1"/>
                </a:solidFill>
              </a:ln>
            </c:spPr>
          </c:marker>
          <c:cat>
            <c:strLit>
              <c:ptCount val="5"/>
              <c:pt idx="0">
                <c:v>CS PANAMERICANA SOLAR</c:v>
              </c:pt>
              <c:pt idx="1">
                <c:v>CS MOQUEGUA FV</c:v>
              </c:pt>
              <c:pt idx="2">
                <c:v>CS-MAJES SOLAR 20T</c:v>
              </c:pt>
              <c:pt idx="3">
                <c:v>CS-REPARTICION</c:v>
              </c:pt>
              <c:pt idx="4">
                <c:v>CS TACNA SOLAR</c:v>
              </c:pt>
            </c:strLit>
          </c:cat>
          <c:val>
            <c:numRef>
              <c:f>'6. FP RER'!AK66:AK74</c:f>
            </c:numRef>
          </c:val>
          <c:smooth val="0"/>
          <c:extLst>
            <c:ext xmlns:c16="http://schemas.microsoft.com/office/drawing/2014/chart" uri="{C3380CC4-5D6E-409C-BE32-E72D297353CC}">
              <c16:uniqueId val="{00000001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184"/>
        <c:axId val="209019264"/>
      </c:lineChart>
      <c:catAx>
        <c:axId val="209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9012992"/>
        <c:crosses val="autoZero"/>
        <c:auto val="1"/>
        <c:lblAlgn val="ctr"/>
        <c:lblOffset val="100"/>
        <c:noMultiLvlLbl val="0"/>
      </c:catAx>
      <c:valAx>
        <c:axId val="2090129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1.7912575742846954E-2"/>
              <c:y val="1.550980962884669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11072"/>
        <c:crosses val="autoZero"/>
        <c:crossBetween val="between"/>
      </c:valAx>
      <c:valAx>
        <c:axId val="2090192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6388359439446849"/>
              <c:y val="3.083753694799149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21184"/>
        <c:crosses val="max"/>
        <c:crossBetween val="between"/>
      </c:valAx>
      <c:catAx>
        <c:axId val="209021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solares</a:t>
                </a:r>
              </a:p>
            </c:rich>
          </c:tx>
          <c:layout>
            <c:manualLayout>
              <c:xMode val="edge"/>
              <c:yMode val="edge"/>
              <c:x val="0.341415356581313"/>
              <c:y val="2.22858561239660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19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742030938403914E-3"/>
          <c:y val="0.90189067886057694"/>
          <c:w val="0.98975630652268398"/>
          <c:h val="8.1723205110961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9279428704269E-2"/>
          <c:y val="0.14032881529420238"/>
          <c:w val="0.81927235019550793"/>
          <c:h val="0.51780047296068188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760000"/>
                </a:gs>
                <a:gs pos="50000">
                  <a:srgbClr val="9E0000"/>
                </a:gs>
                <a:gs pos="100000">
                  <a:srgbClr val="C40000"/>
                </a:gs>
              </a:gsLst>
              <a:lin ang="18900000" scaled="1"/>
            </a:gradFill>
            <a:ln>
              <a:gradFill flip="none" rotWithShape="1">
                <a:gsLst>
                  <a:gs pos="0">
                    <a:srgbClr val="9A0000"/>
                  </a:gs>
                  <a:gs pos="76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8900000" scaled="1"/>
                <a:tileRect/>
              </a:gradFill>
            </a:ln>
          </c:spPr>
          <c:invertIfNegative val="0"/>
          <c:cat>
            <c:numRef>
              <c:f>'6. FP RER'!AE66:AE70</c:f>
            </c:numRef>
          </c:cat>
          <c:val>
            <c:numRef>
              <c:f>'6. FP RER'!AF66:AF70</c:f>
            </c:numRef>
          </c:val>
          <c:extLst>
            <c:ext xmlns:c16="http://schemas.microsoft.com/office/drawing/2014/chart" uri="{C3380CC4-5D6E-409C-BE32-E72D297353CC}">
              <c16:uniqueId val="{00000000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7552"/>
        <c:axId val="20904947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Lit>
              <c:ptCount val="4"/>
              <c:pt idx="0">
                <c:v>PARAMONGA</c:v>
              </c:pt>
              <c:pt idx="1">
                <c:v>MAPLE</c:v>
              </c:pt>
              <c:pt idx="2">
                <c:v>HUAYCOLORO</c:v>
              </c:pt>
              <c:pt idx="3">
                <c:v>LA GRINGA</c:v>
              </c:pt>
            </c:strLit>
          </c:cat>
          <c:val>
            <c:numRef>
              <c:f>'6. FP RER'!AG66:AG70</c:f>
            </c:numRef>
          </c:val>
          <c:smooth val="0"/>
          <c:extLst>
            <c:ext xmlns:c16="http://schemas.microsoft.com/office/drawing/2014/chart" uri="{C3380CC4-5D6E-409C-BE32-E72D297353CC}">
              <c16:uniqueId val="{00000001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3568"/>
        <c:axId val="209051648"/>
      </c:lineChart>
      <c:catAx>
        <c:axId val="209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9049472"/>
        <c:crosses val="autoZero"/>
        <c:auto val="1"/>
        <c:lblAlgn val="ctr"/>
        <c:lblOffset val="100"/>
        <c:noMultiLvlLbl val="0"/>
      </c:catAx>
      <c:valAx>
        <c:axId val="209049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4.3316253188149662E-5"/>
              <c:y val="3.233777949747450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47552"/>
        <c:crosses val="autoZero"/>
        <c:crossBetween val="between"/>
      </c:valAx>
      <c:valAx>
        <c:axId val="20905164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1381943476006513"/>
              <c:y val="4.059327660279313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53568"/>
        <c:crosses val="max"/>
        <c:crossBetween val="between"/>
      </c:valAx>
      <c:catAx>
        <c:axId val="209053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termoeléctricas </a:t>
                </a:r>
              </a:p>
            </c:rich>
          </c:tx>
          <c:layout>
            <c:manualLayout>
              <c:xMode val="edge"/>
              <c:yMode val="edge"/>
              <c:x val="0.32211621374846483"/>
              <c:y val="1.7438539470178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1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734995672009068"/>
          <c:y val="0.90235458191488438"/>
          <c:w val="0.64277515901919891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Factor de planta de las centrales RER  Acumulado al 31 de Mayo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3.8925475224687825E-2"/>
          <c:y val="0.10931256861590362"/>
          <c:w val="0.9569698070596917"/>
          <c:h val="0.41842454453262562"/>
        </c:manualLayout>
      </c:layout>
      <c:barChart>
        <c:barDir val="col"/>
        <c:grouping val="clustered"/>
        <c:varyColors val="0"/>
        <c:ser>
          <c:idx val="1"/>
          <c:order val="0"/>
          <c:tx>
            <c:v>2022</c:v>
          </c:tx>
          <c:invertIfNegative val="0"/>
          <c:cat>
            <c:numRef>
              <c:f>'6. FP RER'!B10:C62</c:f>
            </c:numRef>
          </c:cat>
          <c:val>
            <c:numRef>
              <c:f>'6. FP RER'!M10:M62</c:f>
            </c:numRef>
          </c:val>
          <c:extLst>
            <c:ext xmlns:c16="http://schemas.microsoft.com/office/drawing/2014/chart" uri="{C3380CC4-5D6E-409C-BE32-E72D297353CC}">
              <c16:uniqueId val="{00000000-2C16-4290-A9C9-3A2298E0DE88}"/>
            </c:ext>
          </c:extLst>
        </c:ser>
        <c:ser>
          <c:idx val="0"/>
          <c:order val="1"/>
          <c:tx>
            <c:v>2023</c:v>
          </c:tx>
          <c:invertIfNegative val="0"/>
          <c:cat>
            <c:numRef>
              <c:f>'6. FP RER'!B10:C62</c:f>
            </c:numRef>
          </c:cat>
          <c:val>
            <c:numRef>
              <c:f>'6. FP RER'!K10:K62</c:f>
            </c:numRef>
          </c:val>
          <c:extLst>
            <c:ext xmlns:c16="http://schemas.microsoft.com/office/drawing/2014/chart" uri="{C3380CC4-5D6E-409C-BE32-E72D297353CC}">
              <c16:uniqueId val="{00000001-2C16-4290-A9C9-3A2298E0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8820864"/>
        <c:axId val="208834944"/>
      </c:barChart>
      <c:catAx>
        <c:axId val="208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834944"/>
        <c:crosses val="autoZero"/>
        <c:auto val="1"/>
        <c:lblAlgn val="ctr"/>
        <c:lblOffset val="100"/>
        <c:noMultiLvlLbl val="0"/>
      </c:catAx>
      <c:valAx>
        <c:axId val="208834944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Factor de</a:t>
                </a:r>
                <a:r>
                  <a:rPr lang="es-PA" baseline="0"/>
                  <a:t>
                  </a:t>
                </a:r>
                <a:r>
                  <a:rPr lang="es-PA"/>
                  <a:t>Planta</a:t>
                </a:r>
              </a:p>
            </c:rich>
          </c:tx>
          <c:layout>
            <c:manualLayout>
              <c:xMode val="edge"/>
              <c:yMode val="edge"/>
              <c:x val="1.0789578729246375E-3"/>
              <c:y val="1.180297278741802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82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7341923168695"/>
          <c:y val="0.93667982637904335"/>
          <c:w val="0.25031763180510541"/>
          <c:h val="6.1145694738296209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(GWh)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91272004103779E-2"/>
          <c:y val="0.15190762581022166"/>
          <c:w val="0.83360022102500342"/>
          <c:h val="0.74077532166518834"/>
        </c:manualLayout>
      </c:layout>
      <c:barChart>
        <c:barDir val="bar"/>
        <c:grouping val="stacked"/>
        <c:varyColors val="0"/>
        <ser xmlns="http://schemas.openxmlformats.org/drawingml/2006/chart">
          <c:idx val="5"/>
          <c:order val="5"/>
          <c:tx>
            <c:v>HIDROELÉCTRICA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Potencia'!AB9:AD9</c:f>
            </c:numRef>
          </c:val>
        </ser>
        <ser xmlns="http://schemas.openxmlformats.org/drawingml/2006/chart">
          <c:idx val="6"/>
          <c:order val="6"/>
          <c:tx>
            <c:v>TERMOELÉCTRICA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Potencia'!AB10:AD10</c:f>
            </c:numRef>
          </c:val>
        </ser>
        <ser xmlns="http://schemas.openxmlformats.org/drawingml/2006/chart">
          <c:idx val="7"/>
          <c:order val="7"/>
          <c:tx>
            <c:v>SOLAR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Potencia'!AB11:AD11</c:f>
            </c:numRef>
          </c:val>
        </ser>
        <ser xmlns="http://schemas.openxmlformats.org/drawingml/2006/chart">
          <c:idx val="3"/>
          <c:order val="3"/>
          <c:tx>
            <c:v>EÓLICA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Potencia'!AB12:AD12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3.8518727456497724E-2"/>
              <c:y val="9.13733678834687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41926042526799"/>
          <c:y val="1.9448123934208899E-2"/>
          <c:w val="0.53306253960238259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(MW)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D-4B70-96C5-8B88B90D2EFF}"/>
            </c:ext>
          </c:extLst>
        </c:ser>
        <c:ser>
          <c:idx val="2"/>
          <c:order val="1"/>
          <c:tx>
            <c:strRef>
              <c:f>'11. Volúmenes'!$AC$12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D-4B70-96C5-8B88B90D2EFF}"/>
            </c:ext>
          </c:extLst>
        </c:ser>
        <c:ser>
          <c:idx val="3"/>
          <c:order val="2"/>
          <c:tx>
            <c:strRef>
              <c:f>'11. Volúmenes'!$AD$12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D-4B70-96C5-8B88B90D2EFF}"/>
            </c:ext>
          </c:extLst>
        </c:ser>
        <c:ser>
          <c:idx val="0"/>
          <c:order val="3"/>
          <c:tx>
            <c:strRef>
              <c:f>'11. Volúmenes'!$AE$12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AD-4B70-96C5-8B88B90D2EFF}"/>
              </c:ext>
            </c:extLst>
          </c:dPt>
          <c:cat>
            <c:numRef>
              <c:f>'11. Volúmenes'!$AA$13:$AA$65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AD-4B70-96C5-8B88B90D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3-49AC-85FA-1AEC6CF9C38A}"/>
            </c:ext>
          </c:extLst>
        </c:ser>
        <c:ser>
          <c:idx val="2"/>
          <c:order val="1"/>
          <c:tx>
            <c:strRef>
              <c:f>'11. Volúmenes'!$AI$12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3-49AC-85FA-1AEC6CF9C38A}"/>
            </c:ext>
          </c:extLst>
        </c:ser>
        <c:ser>
          <c:idx val="3"/>
          <c:order val="2"/>
          <c:tx>
            <c:strRef>
              <c:f>'11. Volúmenes'!$AJ$12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3-49AC-85FA-1AEC6CF9C38A}"/>
            </c:ext>
          </c:extLst>
        </c:ser>
        <c:ser>
          <c:idx val="0"/>
          <c:order val="3"/>
          <c:tx>
            <c:strRef>
              <c:f>'11. Volúmenes'!$AK$12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9D3-49AC-85FA-1AEC6CF9C38A}"/>
              </c:ext>
            </c:extLst>
          </c:dPt>
          <c:cat>
            <c:numRef>
              <c:f>'11. Volúmenes'!$AG$13:$AG$65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3-49AC-85FA-1AEC6CF9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1-4B19-9B16-B211A521E0E6}"/>
            </c:ext>
          </c:extLst>
        </c:ser>
        <c:ser>
          <c:idx val="2"/>
          <c:order val="1"/>
          <c:tx>
            <c:strRef>
              <c:f>'11. Volúmenes'!$AO$12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1-4B19-9B16-B211A521E0E6}"/>
            </c:ext>
          </c:extLst>
        </c:ser>
        <c:ser>
          <c:idx val="3"/>
          <c:order val="2"/>
          <c:tx>
            <c:strRef>
              <c:f>'11. Volúmenes'!$AP$12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1-4B19-9B16-B211A521E0E6}"/>
            </c:ext>
          </c:extLst>
        </c:ser>
        <c:ser>
          <c:idx val="0"/>
          <c:order val="3"/>
          <c:tx>
            <c:strRef>
              <c:f>'11. Volúmenes'!$AQ$12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371-4B19-9B16-B211A521E0E6}"/>
              </c:ext>
            </c:extLst>
          </c:dPt>
          <c:cat>
            <c:numRef>
              <c:f>'11. Volúmenes'!$AM$13:$AM$65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1-4B19-9B16-B211A521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Resumen'!AD31:AD39</c:f>
            </c:numRef>
          </c:cat>
          <c:val>
            <c:numRef>
              <c:f>'1. Resumen'!AE31:AE39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4-4A81-A974-CED2A8B833EB}"/>
            </c:ext>
          </c:extLst>
        </c:ser>
        <c:ser>
          <c:idx val="2"/>
          <c:order val="1"/>
          <c:tx>
            <c:strRef>
              <c:f>'11. Volúmenes'!$AU$12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4-4A81-A974-CED2A8B833EB}"/>
            </c:ext>
          </c:extLst>
        </c:ser>
        <c:ser>
          <c:idx val="3"/>
          <c:order val="2"/>
          <c:tx>
            <c:strRef>
              <c:f>'11. Volúmenes'!$AV$12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4-4A81-A974-CED2A8B833EB}"/>
            </c:ext>
          </c:extLst>
        </c:ser>
        <c:ser>
          <c:idx val="0"/>
          <c:order val="3"/>
          <c:tx>
            <c:strRef>
              <c:f>'11. Volúmenes'!$AW$12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CE4-4A81-A974-CED2A8B833EB}"/>
              </c:ext>
            </c:extLst>
          </c:dPt>
          <c:cat>
            <c:numRef>
              <c:f>'11. Volúmenes'!$AS$13:$AS$65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4-4A81-A974-CED2A8B8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C-4F83-9B79-4606C6B3B726}"/>
            </c:ext>
          </c:extLst>
        </c:ser>
        <c:ser>
          <c:idx val="2"/>
          <c:order val="1"/>
          <c:tx>
            <c:strRef>
              <c:f>'11. Volúmenes'!$BA$12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C-4F83-9B79-4606C6B3B726}"/>
            </c:ext>
          </c:extLst>
        </c:ser>
        <c:ser>
          <c:idx val="3"/>
          <c:order val="2"/>
          <c:tx>
            <c:strRef>
              <c:f>'11. Volúmenes'!$BB$12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C-4F83-9B79-4606C6B3B726}"/>
            </c:ext>
          </c:extLst>
        </c:ser>
        <c:ser>
          <c:idx val="0"/>
          <c:order val="3"/>
          <c:tx>
            <c:strRef>
              <c:f>'11. Volúmenes'!$BC$12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9EC-4F83-9B79-4606C6B3B726}"/>
              </c:ext>
            </c:extLst>
          </c:dPt>
          <c:cat>
            <c:numRef>
              <c:f>'11. Volúmenes'!$AY$13:$AY$65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C-4F83-9B79-4606C6B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48B8-9C52-498DBEDC77FB}"/>
            </c:ext>
          </c:extLst>
        </c:ser>
        <c:ser>
          <c:idx val="2"/>
          <c:order val="1"/>
          <c:tx>
            <c:strRef>
              <c:f>'11. Volúmenes'!$BG$12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8B8-9C52-498DBEDC77FB}"/>
            </c:ext>
          </c:extLst>
        </c:ser>
        <c:ser>
          <c:idx val="3"/>
          <c:order val="2"/>
          <c:tx>
            <c:strRef>
              <c:f>'11. Volúmenes'!$BH$12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8-48B8-9C52-498DBEDC77FB}"/>
            </c:ext>
          </c:extLst>
        </c:ser>
        <c:ser>
          <c:idx val="0"/>
          <c:order val="3"/>
          <c:tx>
            <c:strRef>
              <c:f>'11. Volúmenes'!$BI$12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BA8-48B8-9C52-498DBEDC77FB}"/>
              </c:ext>
            </c:extLst>
          </c:dPt>
          <c:cat>
            <c:numRef>
              <c:f>'11. Volúmenes'!$BE$13:$BE$65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8-48B8-9C52-498DBEDC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0E7-94F4-C02D5B1C7966}"/>
            </c:ext>
          </c:extLst>
        </c:ser>
        <c:ser>
          <c:idx val="2"/>
          <c:order val="1"/>
          <c:tx>
            <c:strRef>
              <c:f>'11. Volúmenes'!$BM$12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0E7-94F4-C02D5B1C7966}"/>
            </c:ext>
          </c:extLst>
        </c:ser>
        <c:ser>
          <c:idx val="3"/>
          <c:order val="2"/>
          <c:tx>
            <c:strRef>
              <c:f>'11. Volúmenes'!$BN$12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2-40E7-94F4-C02D5B1C7966}"/>
            </c:ext>
          </c:extLst>
        </c:ser>
        <c:ser>
          <c:idx val="0"/>
          <c:order val="3"/>
          <c:tx>
            <c:strRef>
              <c:f>'11. Volúmenes'!$BO$12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DB2-40E7-94F4-C02D5B1C7966}"/>
              </c:ext>
            </c:extLst>
          </c:dPt>
          <c:cat>
            <c:numRef>
              <c:f>'11. Volúmenes'!$BK$13:$BK$65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2-40E7-94F4-C02D5B1C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14E-B838-D89E77627559}"/>
            </c:ext>
          </c:extLst>
        </c:ser>
        <c:ser>
          <c:idx val="2"/>
          <c:order val="1"/>
          <c:tx>
            <c:strRef>
              <c:f>'11. Volúmenes'!$BS$12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E-414E-B838-D89E77627559}"/>
            </c:ext>
          </c:extLst>
        </c:ser>
        <c:ser>
          <c:idx val="3"/>
          <c:order val="2"/>
          <c:tx>
            <c:strRef>
              <c:f>'11. Volúmenes'!$BT$12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E-414E-B838-D89E77627559}"/>
            </c:ext>
          </c:extLst>
        </c:ser>
        <c:ser>
          <c:idx val="0"/>
          <c:order val="3"/>
          <c:tx>
            <c:strRef>
              <c:f>'11. Volúmenes'!$BU$12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87E-414E-B838-D89E77627559}"/>
              </c:ext>
            </c:extLst>
          </c:dPt>
          <c:cat>
            <c:numRef>
              <c:f>'11. Volúmenes'!$BQ$13:$BQ$65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7E-414E-B838-D89E7762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C62-99B5-A9BDEB8AD944}"/>
            </c:ext>
          </c:extLst>
        </c:ser>
        <c:ser>
          <c:idx val="2"/>
          <c:order val="1"/>
          <c:tx>
            <c:strRef>
              <c:f>'11. Volúmenes'!$BY$12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8-4C62-99B5-A9BDEB8AD944}"/>
            </c:ext>
          </c:extLst>
        </c:ser>
        <c:ser>
          <c:idx val="3"/>
          <c:order val="2"/>
          <c:tx>
            <c:strRef>
              <c:f>'11. Volúmenes'!$BZ$12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C62-99B5-A9BDEB8AD944}"/>
            </c:ext>
          </c:extLst>
        </c:ser>
        <c:ser>
          <c:idx val="0"/>
          <c:order val="3"/>
          <c:tx>
            <c:strRef>
              <c:f>'11. Volúmenes'!$CA$12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C8-4C62-99B5-A9BDEB8AD944}"/>
              </c:ext>
            </c:extLst>
          </c:dPt>
          <c:cat>
            <c:numRef>
              <c:f>'11. Volúmenes'!$BW$13:$BW$65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8-4C62-99B5-A9BDEB8A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5-4EA6-9A95-DECB5905F411}"/>
            </c:ext>
          </c:extLst>
        </c:ser>
        <c:ser>
          <c:idx val="2"/>
          <c:order val="1"/>
          <c:tx>
            <c:strRef>
              <c:f>'11. Volúmenes'!$CE$12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5-4EA6-9A95-DECB5905F411}"/>
            </c:ext>
          </c:extLst>
        </c:ser>
        <c:ser>
          <c:idx val="3"/>
          <c:order val="2"/>
          <c:tx>
            <c:strRef>
              <c:f>'11. Volúmenes'!$CF$12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5-4EA6-9A95-DECB5905F411}"/>
            </c:ext>
          </c:extLst>
        </c:ser>
        <c:ser>
          <c:idx val="0"/>
          <c:order val="3"/>
          <c:tx>
            <c:strRef>
              <c:f>'11. Volúmenes'!$CG$12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385-4EA6-9A95-DECB5905F411}"/>
              </c:ext>
            </c:extLst>
          </c:dPt>
          <c:cat>
            <c:numRef>
              <c:f>'11. Volúmenes'!$CC$13:$CC$65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85-4EA6-9A95-DECB5905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'11. Volúmenes'!$CI$11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'11. Volúmenes'!$CJ$12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4-47BC-851E-C135BFDE28E5}"/>
            </c:ext>
          </c:extLst>
        </c:ser>
        <c:ser>
          <c:idx val="2"/>
          <c:order val="1"/>
          <c:tx>
            <c:strRef>
              <c:f>'11. Volúmenes'!$CK$12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4-47BC-851E-C135BFDE28E5}"/>
            </c:ext>
          </c:extLst>
        </c:ser>
        <c:ser>
          <c:idx val="3"/>
          <c:order val="2"/>
          <c:tx>
            <c:strRef>
              <c:f>'11. Volúmenes'!$CL$12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4-47BC-851E-C135BFDE28E5}"/>
            </c:ext>
          </c:extLst>
        </c:ser>
        <c:ser>
          <c:idx val="0"/>
          <c:order val="3"/>
          <c:tx>
            <c:strRef>
              <c:f>'11. Volúmenes'!$CM$12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CC4-47BC-851E-C135BFDE28E5}"/>
              </c:ext>
            </c:extLst>
          </c:dPt>
          <c:cat>
            <c:numRef>
              <c:f>'11. Volúmenes'!$CI$13:$CI$65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'11. Volúmenes'!$CM$13:$CM$65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4-47BC-851E-C135BFDE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'11. Volúmenes'!$CN$11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'11. Volúmenes'!$CM$11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POTENCIA INSTALADA AL 31 DE MAYO 2023 = 5,40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1"/>
          <c:order val="1"/>
          <c:tx>
            <c:v>
            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'2. Oferta de generación'!AB21</c:f>
            </c:numRef>
          </c:cat>
          <c:val>
            <c:numRef>
              <c:f>'2. Oferta de generación'!AB22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generación'!AB62:AC62</c:f>
            </c:numRef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generación'!AB63:AC63</c:f>
            </c:numRef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generación'!AB64:AC64</c:f>
            </c:numRef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Eólico</c:v>
          </c:tx>
          <c:spPr>
            <a:solidFill>
              <a:srgbClr val="35A135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generación'!AB65:AC65</c:f>
            </c:numRef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FE1-82F8-EFEF33A5F51E}"/>
            </c:ext>
          </c:extLst>
        </c:ser>
        <c:ser>
          <c:idx val="2"/>
          <c:order val="1"/>
          <c:tx>
            <c:strRef>
              <c:f>'13.Caudales'!$AC$12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'13.Caudales'!$AC$13:$AC$65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B-4FE1-82F8-EFEF33A5F51E}"/>
            </c:ext>
          </c:extLst>
        </c:ser>
        <c:ser>
          <c:idx val="3"/>
          <c:order val="2"/>
          <c:tx>
            <c:strRef>
              <c:f>'13.Caudales'!$AD$12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'13.Caudales'!$AD$13:$AD$65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B-4FE1-82F8-EFEF33A5F51E}"/>
            </c:ext>
          </c:extLst>
        </c:ser>
        <c:ser>
          <c:idx val="0"/>
          <c:order val="3"/>
          <c:tx>
            <c:strRef>
              <c:f>'13.Caudales'!$AE$12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EB-4FE1-82F8-EFEF33A5F51E}"/>
              </c:ext>
            </c:extLst>
          </c:dPt>
          <c:cat>
            <c:numRef>
              <c:f>'13.Caudales'!$AA$13:$AA$65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'13.Caudales'!$AE$13:$AE$65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B-4FE1-82F8-EFEF33A5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'13.Caudales'!$AH$13:$AH$65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2-4E59-A117-536B0FC8D194}"/>
            </c:ext>
          </c:extLst>
        </c:ser>
        <c:ser>
          <c:idx val="2"/>
          <c:order val="1"/>
          <c:tx>
            <c:strRef>
              <c:f>'13.Caudales'!$AI$12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'13.Caudales'!$AI$13:$AI$65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2-4E59-A117-536B0FC8D194}"/>
            </c:ext>
          </c:extLst>
        </c:ser>
        <c:ser>
          <c:idx val="3"/>
          <c:order val="2"/>
          <c:tx>
            <c:strRef>
              <c:f>'13.Caudales'!$AJ$12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'13.Caudales'!$AJ$13:$AJ$65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2-4E59-A117-536B0FC8D194}"/>
            </c:ext>
          </c:extLst>
        </c:ser>
        <c:ser>
          <c:idx val="0"/>
          <c:order val="3"/>
          <c:tx>
            <c:strRef>
              <c:f>'13.Caudales'!$AK$12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A82-4E59-A117-536B0FC8D194}"/>
              </c:ext>
            </c:extLst>
          </c:dPt>
          <c:cat>
            <c:numRef>
              <c:f>'13.Caudales'!$AG$13:$AG$65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'13.Caudales'!$AK$13:$AK$65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2-4E59-A117-536B0FC8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'13.Caudales'!$AN$13:$AN$65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4-470A-B883-54E5E40C3255}"/>
            </c:ext>
          </c:extLst>
        </c:ser>
        <c:ser>
          <c:idx val="2"/>
          <c:order val="1"/>
          <c:tx>
            <c:strRef>
              <c:f>'13.Caudales'!$AO$12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'13.Caudales'!$AO$13:$AO$65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4-470A-B883-54E5E40C3255}"/>
            </c:ext>
          </c:extLst>
        </c:ser>
        <c:ser>
          <c:idx val="3"/>
          <c:order val="2"/>
          <c:tx>
            <c:strRef>
              <c:f>'13.Caudales'!$AP$12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'13.Caudales'!$AP$13:$AP$65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4-470A-B883-54E5E40C3255}"/>
            </c:ext>
          </c:extLst>
        </c:ser>
        <c:ser>
          <c:idx val="0"/>
          <c:order val="3"/>
          <c:tx>
            <c:strRef>
              <c:f>'13.Caudales'!$AQ$12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1F4-470A-B883-54E5E40C3255}"/>
              </c:ext>
            </c:extLst>
          </c:dPt>
          <c:cat>
            <c:numRef>
              <c:f>'13.Caudales'!$AM$13:$AM$65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'13.Caudales'!$AQ$13:$AQ$65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4-470A-B883-54E5E40C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'13.Caudales'!$AT$13:$AT$65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1-4B0C-909E-887D21258388}"/>
            </c:ext>
          </c:extLst>
        </c:ser>
        <c:ser>
          <c:idx val="2"/>
          <c:order val="1"/>
          <c:tx>
            <c:strRef>
              <c:f>'13.Caudales'!$AU$12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'13.Caudales'!$AU$13:$AU$65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1-4B0C-909E-887D21258388}"/>
            </c:ext>
          </c:extLst>
        </c:ser>
        <c:ser>
          <c:idx val="3"/>
          <c:order val="2"/>
          <c:tx>
            <c:strRef>
              <c:f>'13.Caudales'!$AV$12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'13.Caudales'!$AV$13:$AV$65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1-4B0C-909E-887D21258388}"/>
            </c:ext>
          </c:extLst>
        </c:ser>
        <c:ser>
          <c:idx val="0"/>
          <c:order val="3"/>
          <c:tx>
            <c:strRef>
              <c:f>'13.Caudales'!$AW$12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571-4B0C-909E-887D21258388}"/>
              </c:ext>
            </c:extLst>
          </c:dPt>
          <c:cat>
            <c:numRef>
              <c:f>'13.Caudales'!$AS$13:$AS$65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'13.Caudales'!$AW$13:$AW$65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1-4B0C-909E-887D2125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'13.Caudales'!$AX$11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'13.Caudales'!$AW$11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'13.Caudales'!$AY$11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'13.Caudales'!$AZ$12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'13.Caudales'!$AZ$13:$AZ$65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3-46BC-8898-8F1D1AA39C69}"/>
            </c:ext>
          </c:extLst>
        </c:ser>
        <c:ser>
          <c:idx val="2"/>
          <c:order val="1"/>
          <c:tx>
            <c:strRef>
              <c:f>'13.Caudales'!$BA$12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'13.Caudales'!$BA$13:$BA$65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3-46BC-8898-8F1D1AA39C69}"/>
            </c:ext>
          </c:extLst>
        </c:ser>
        <c:ser>
          <c:idx val="3"/>
          <c:order val="2"/>
          <c:tx>
            <c:strRef>
              <c:f>'13.Caudales'!$BB$12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'13.Caudales'!$BB$13:$BB$65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3-46BC-8898-8F1D1AA39C69}"/>
            </c:ext>
          </c:extLst>
        </c:ser>
        <c:ser>
          <c:idx val="0"/>
          <c:order val="3"/>
          <c:tx>
            <c:strRef>
              <c:f>'13.Caudales'!$BC$12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553-46BC-8898-8F1D1AA39C69}"/>
              </c:ext>
            </c:extLst>
          </c:dPt>
          <c:cat>
            <c:numRef>
              <c:f>'13.Caudales'!$AY$13:$AY$65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'13.Caudales'!$BC$13:$BC$65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3-46BC-8898-8F1D1AA3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'13.Caudales'!$BF$13:$BF$65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1-4AA4-9362-BAB0957CB0C3}"/>
            </c:ext>
          </c:extLst>
        </c:ser>
        <c:ser>
          <c:idx val="2"/>
          <c:order val="1"/>
          <c:tx>
            <c:strRef>
              <c:f>'13.Caudales'!$BG$12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'13.Caudales'!$BG$13:$BG$65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1-4AA4-9362-BAB0957CB0C3}"/>
            </c:ext>
          </c:extLst>
        </c:ser>
        <c:ser>
          <c:idx val="3"/>
          <c:order val="2"/>
          <c:tx>
            <c:strRef>
              <c:f>'13.Caudales'!$BH$12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'13.Caudales'!$BH$13:$BH$65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1-4AA4-9362-BAB0957CB0C3}"/>
            </c:ext>
          </c:extLst>
        </c:ser>
        <c:ser>
          <c:idx val="0"/>
          <c:order val="3"/>
          <c:tx>
            <c:strRef>
              <c:f>'13.Caudales'!$BI$12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6A1-4AA4-9362-BAB0957CB0C3}"/>
              </c:ext>
            </c:extLst>
          </c:dPt>
          <c:cat>
            <c:numRef>
              <c:f>'13.Caudales'!$BE$13:$BE$65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'13.Caudales'!$BI$13:$BI$65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1-4AA4-9362-BAB0957C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'13.Caudales'!$BL$13:$BL$65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E-4557-A4E1-6A6C6ED5A9E1}"/>
            </c:ext>
          </c:extLst>
        </c:ser>
        <c:ser>
          <c:idx val="2"/>
          <c:order val="1"/>
          <c:tx>
            <c:strRef>
              <c:f>'13.Caudales'!$BM$12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'13.Caudales'!$BM$13:$BM$65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E-4557-A4E1-6A6C6ED5A9E1}"/>
            </c:ext>
          </c:extLst>
        </c:ser>
        <c:ser>
          <c:idx val="3"/>
          <c:order val="2"/>
          <c:tx>
            <c:strRef>
              <c:f>'13.Caudales'!$BN$12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'13.Caudales'!$BN$13:$BN$65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E-4557-A4E1-6A6C6ED5A9E1}"/>
            </c:ext>
          </c:extLst>
        </c:ser>
        <c:ser>
          <c:idx val="0"/>
          <c:order val="3"/>
          <c:tx>
            <c:strRef>
              <c:f>'13.Caudales'!$BO$12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BBE-4557-A4E1-6A6C6ED5A9E1}"/>
              </c:ext>
            </c:extLst>
          </c:dPt>
          <c:cat>
            <c:numRef>
              <c:f>'13.Caudales'!$BK$13:$BK$65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'13.Caudales'!$BO$13:$BO$65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E-4557-A4E1-6A6C6ED5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'13.Caudales'!$BR$13:$BR$65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A75-94F6-FD5AD7D53649}"/>
            </c:ext>
          </c:extLst>
        </c:ser>
        <c:ser>
          <c:idx val="2"/>
          <c:order val="1"/>
          <c:tx>
            <c:strRef>
              <c:f>'13.Caudales'!$BS$12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'13.Caudales'!$BS$13:$BS$65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B-4A75-94F6-FD5AD7D53649}"/>
            </c:ext>
          </c:extLst>
        </c:ser>
        <c:ser>
          <c:idx val="3"/>
          <c:order val="2"/>
          <c:tx>
            <c:strRef>
              <c:f>'13.Caudales'!$BT$12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'13.Caudales'!$BT$13:$BT$65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A75-94F6-FD5AD7D53649}"/>
            </c:ext>
          </c:extLst>
        </c:ser>
        <c:ser>
          <c:idx val="0"/>
          <c:order val="3"/>
          <c:tx>
            <c:strRef>
              <c:f>'13.Caudales'!$BU$12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E1B-4A75-94F6-FD5AD7D53649}"/>
              </c:ext>
            </c:extLst>
          </c:dPt>
          <c:cat>
            <c:numRef>
              <c:f>'13.Caudales'!$BQ$13:$BQ$65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'13.Caudales'!$BU$13:$BU$65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B-4A75-94F6-FD5AD7D5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'13.Caudales'!$BV$11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'13.Caudales'!$BU$11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'13.Caudales'!$BW$11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'13.Caudales'!$BX$12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'13.Caudales'!$BX$13:$BX$65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F46-9DC4-232D194DDC5A}"/>
            </c:ext>
          </c:extLst>
        </c:ser>
        <c:ser>
          <c:idx val="2"/>
          <c:order val="1"/>
          <c:tx>
            <c:strRef>
              <c:f>'13.Caudales'!$BY$12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'13.Caudales'!$BY$13:$BY$65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2-4F46-9DC4-232D194DDC5A}"/>
            </c:ext>
          </c:extLst>
        </c:ser>
        <c:ser>
          <c:idx val="3"/>
          <c:order val="2"/>
          <c:tx>
            <c:strRef>
              <c:f>'13.Caudales'!$BZ$12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'13.Caudales'!$BZ$13:$BZ$65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2-4F46-9DC4-232D194DDC5A}"/>
            </c:ext>
          </c:extLst>
        </c:ser>
        <c:ser>
          <c:idx val="0"/>
          <c:order val="3"/>
          <c:tx>
            <c:strRef>
              <c:f>'13.Caudales'!$CA$12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662-4F46-9DC4-232D194DDC5A}"/>
              </c:ext>
            </c:extLst>
          </c:dPt>
          <c:cat>
            <c:numRef>
              <c:f>'13.Caudales'!$BW$13:$BW$65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'13.Caudales'!$CA$13:$CA$65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2-4F46-9DC4-232D194D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spPr>
            <a:solidFill>
              <a:schemeClr val="accent3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Generación'!L10:L13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Generación'!J10:J13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Generación'!I10:I13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'13.Caudales'!$CD$13:$CD$65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502-9CF6-8744A5B5235D}"/>
            </c:ext>
          </c:extLst>
        </c:ser>
        <c:ser>
          <c:idx val="2"/>
          <c:order val="1"/>
          <c:tx>
            <c:strRef>
              <c:f>'13.Caudales'!$CE$12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'13.Caudales'!$CE$13:$CE$65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502-9CF6-8744A5B5235D}"/>
            </c:ext>
          </c:extLst>
        </c:ser>
        <c:ser>
          <c:idx val="3"/>
          <c:order val="2"/>
          <c:tx>
            <c:strRef>
              <c:f>'13.Caudales'!$CF$12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'13.Caudales'!$CF$13:$CF$65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9-4502-9CF6-8744A5B5235D}"/>
            </c:ext>
          </c:extLst>
        </c:ser>
        <c:ser>
          <c:idx val="0"/>
          <c:order val="3"/>
          <c:tx>
            <c:strRef>
              <c:f>'13.Caudales'!$CG$12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9-4502-9CF6-8744A5B5235D}"/>
              </c:ext>
            </c:extLst>
          </c:dPt>
          <c:cat>
            <c:numRef>
              <c:f>'13.Caudales'!$CC$13:$CC$65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'13.Caudales'!$CG$13:$CG$65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9-4502-9CF6-8744A5B5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'13.Caudales'!$CJ$13:$CJ$65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32F-A153-4161F51C3782}"/>
            </c:ext>
          </c:extLst>
        </c:ser>
        <c:ser>
          <c:idx val="2"/>
          <c:order val="1"/>
          <c:tx>
            <c:strRef>
              <c:f>'13.Caudales'!$CK$12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'13.Caudales'!$CK$13:$CK$65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32F-A153-4161F51C3782}"/>
            </c:ext>
          </c:extLst>
        </c:ser>
        <c:ser>
          <c:idx val="3"/>
          <c:order val="2"/>
          <c:tx>
            <c:strRef>
              <c:f>'13.Caudales'!$CL$12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'13.Caudales'!$CL$13:$CL$65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32F-A153-4161F51C3782}"/>
            </c:ext>
          </c:extLst>
        </c:ser>
        <c:ser>
          <c:idx val="0"/>
          <c:order val="3"/>
          <c:tx>
            <c:strRef>
              <c:f>'13.Caudales'!$CM$12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F328-432F-A153-4161F51C3782}"/>
              </c:ext>
            </c:extLst>
          </c:dPt>
          <c:cat>
            <c:numRef>
              <c:f>'13.Caudales'!$CI$13:$CI$65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'13.Caudales'!$CM$13:$CM$65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28-432F-A153-4161F51C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'13.Caudales'!$CO$11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'13.Caudales'!$CP$12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'13.Caudales'!$CP$13:$CP$65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0-4E23-B0A8-9F5A5C0505AB}"/>
            </c:ext>
          </c:extLst>
        </c:ser>
        <c:ser>
          <c:idx val="2"/>
          <c:order val="1"/>
          <c:tx>
            <c:strRef>
              <c:f>'13.Caudales'!$CQ$12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'13.Caudales'!$CQ$13:$CQ$65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0-4E23-B0A8-9F5A5C0505AB}"/>
            </c:ext>
          </c:extLst>
        </c:ser>
        <c:ser>
          <c:idx val="3"/>
          <c:order val="2"/>
          <c:tx>
            <c:strRef>
              <c:f>'13.Caudales'!$CR$12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'13.Caudales'!$CO$13:$CO$65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'13.Caudales'!$CR$13:$CR$65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0-4E23-B0A8-9F5A5C05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'13.Caudales'!$CT$11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'13.Caudales'!$CS$11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'13.Caudales'!$CU$11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'13.Caudales'!$CV$12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'13.Caudales'!$CV$13:$CV$65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5D7-9AF3-502126723190}"/>
            </c:ext>
          </c:extLst>
        </c:ser>
        <c:ser>
          <c:idx val="2"/>
          <c:order val="1"/>
          <c:tx>
            <c:strRef>
              <c:f>'13.Caudales'!$CW$12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'13.Caudales'!$CW$13:$CW$65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5D7-9AF3-502126723190}"/>
            </c:ext>
          </c:extLst>
        </c:ser>
        <c:ser>
          <c:idx val="3"/>
          <c:order val="2"/>
          <c:tx>
            <c:strRef>
              <c:f>'13.Caudales'!$CX$12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'13.Caudales'!$CX$13:$CX$65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5D7-9AF3-502126723190}"/>
            </c:ext>
          </c:extLst>
        </c:ser>
        <c:ser>
          <c:idx val="0"/>
          <c:order val="3"/>
          <c:tx>
            <c:strRef>
              <c:f>'13.Caudales'!$CY$12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4B-45D7-9AF3-502126723190}"/>
              </c:ext>
            </c:extLst>
          </c:dPt>
          <c:cat>
            <c:numRef>
              <c:f>'13.Caudales'!$CU$13:$CU$65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'13.Caudales'!$CY$13:$CY$65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B-45D7-9AF3-50212672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'13.Caudales'!$CZ$11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'13.Caudales'!$CY$11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'13.Caudales'!$DA$11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'13.Caudales'!$DB$12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'13.Caudales'!$DB$13:$DB$65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5EF-BCBD-CDF85BBBF1B4}"/>
            </c:ext>
          </c:extLst>
        </c:ser>
        <c:ser>
          <c:idx val="2"/>
          <c:order val="1"/>
          <c:tx>
            <c:strRef>
              <c:f>'13.Caudales'!$DC$12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'13.Caudales'!$DC$13:$DC$65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5EF-BCBD-CDF85BBBF1B4}"/>
            </c:ext>
          </c:extLst>
        </c:ser>
        <c:ser>
          <c:idx val="3"/>
          <c:order val="2"/>
          <c:tx>
            <c:strRef>
              <c:f>'13.Caudales'!$DD$12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'13.Caudales'!$DD$13:$DD$65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5EF-BCBD-CDF85BBBF1B4}"/>
            </c:ext>
          </c:extLst>
        </c:ser>
        <c:ser>
          <c:idx val="0"/>
          <c:order val="3"/>
          <c:tx>
            <c:strRef>
              <c:f>'13.Caudales'!$DE$12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B18-45EF-BCBD-CDF85BBBF1B4}"/>
              </c:ext>
            </c:extLst>
          </c:dPt>
          <c:cat>
            <c:numRef>
              <c:f>'13.Caudales'!$DA$13:$DA$65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'13.Caudales'!$DE$13:$DE$65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5EF-BCBD-CDF85BBB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'13.Caudales'!$DF$11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'13.Caudales'!$DE$11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'13.Caudales'!$DS$11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'13.Caudales'!$DT$12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'13.Caudales'!$DT$13:$DT$65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064-A02C-40818FB28EF6}"/>
            </c:ext>
          </c:extLst>
        </c:ser>
        <c:ser>
          <c:idx val="2"/>
          <c:order val="1"/>
          <c:tx>
            <c:strRef>
              <c:f>'13.Caudales'!$DU$12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'13.Caudales'!$DU$13:$DU$65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9-4064-A02C-40818FB28EF6}"/>
            </c:ext>
          </c:extLst>
        </c:ser>
        <c:ser>
          <c:idx val="3"/>
          <c:order val="2"/>
          <c:tx>
            <c:strRef>
              <c:f>'13.Caudales'!$DV$12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'13.Caudales'!$DV$13:$DV$65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9-4064-A02C-40818FB28EF6}"/>
            </c:ext>
          </c:extLst>
        </c:ser>
        <c:ser>
          <c:idx val="0"/>
          <c:order val="3"/>
          <c:tx>
            <c:strRef>
              <c:f>'13.Caudales'!$DW$12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009-4064-A02C-40818FB28EF6}"/>
              </c:ext>
            </c:extLst>
          </c:dPt>
          <c:cat>
            <c:numRef>
              <c:f>'13.Caudales'!$DS$13:$DS$65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'13.Caudales'!$DW$13:$DW$65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9-4064-A02C-40818FB2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'13.Caudales'!$DX$11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'13.Caudales'!$DW$11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'13.Caudales'!$DY$11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'13.Caudales'!$DZ$12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'13.Caudales'!$DZ$13:$DZ$65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3-43EE-99A6-1ACF1D5EC903}"/>
            </c:ext>
          </c:extLst>
        </c:ser>
        <c:ser>
          <c:idx val="2"/>
          <c:order val="1"/>
          <c:tx>
            <c:strRef>
              <c:f>'13.Caudales'!$EA$12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'13.Caudales'!$EA$13:$EA$65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3-43EE-99A6-1ACF1D5EC903}"/>
            </c:ext>
          </c:extLst>
        </c:ser>
        <c:ser>
          <c:idx val="3"/>
          <c:order val="2"/>
          <c:tx>
            <c:strRef>
              <c:f>'13.Caudales'!$EB$12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'13.Caudales'!$EB$13:$EB$65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3-43EE-99A6-1ACF1D5EC903}"/>
            </c:ext>
          </c:extLst>
        </c:ser>
        <c:ser>
          <c:idx val="0"/>
          <c:order val="3"/>
          <c:tx>
            <c:strRef>
              <c:f>'13.Caudales'!$EC$12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913-43EE-99A6-1ACF1D5EC903}"/>
              </c:ext>
            </c:extLst>
          </c:dPt>
          <c:cat>
            <c:numRef>
              <c:f>'13.Caudales'!$DY$13:$DY$65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'13.Caudales'!$EC$13:$EC$65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3-43EE-99A6-1ACF1D5E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'13.Caudales'!$ED$11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'13.Caudales'!$EC$11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'13.Caudales'!$EE$11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'13.Caudales'!$EF$12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'13.Caudales'!$EF$13:$EF$65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72B-8CAB-F4BB6F451565}"/>
            </c:ext>
          </c:extLst>
        </c:ser>
        <c:ser>
          <c:idx val="2"/>
          <c:order val="1"/>
          <c:tx>
            <c:strRef>
              <c:f>'13.Caudales'!$EG$12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'13.Caudales'!$EG$13:$EG$65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4-472B-8CAB-F4BB6F451565}"/>
            </c:ext>
          </c:extLst>
        </c:ser>
        <c:ser>
          <c:idx val="3"/>
          <c:order val="2"/>
          <c:tx>
            <c:strRef>
              <c:f>'13.Caudales'!$EH$12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'13.Caudales'!$EH$13:$EH$65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4-472B-8CAB-F4BB6F451565}"/>
            </c:ext>
          </c:extLst>
        </c:ser>
        <c:ser>
          <c:idx val="0"/>
          <c:order val="3"/>
          <c:tx>
            <c:strRef>
              <c:f>'13.Caudales'!$EI$12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2F24-472B-8CAB-F4BB6F451565}"/>
              </c:ext>
            </c:extLst>
          </c:dPt>
          <c:cat>
            <c:numRef>
              <c:f>'13.Caudales'!$EE$13:$EE$65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'13.Caudales'!$EI$13:$EI$65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4-472B-8CAB-F4BB6F45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'13.Caudales'!$EJ$11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'13.Caudales'!$EI$11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'13.Caudales'!$EK$11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'13.Caudales'!$EL$12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'13.Caudales'!$EL$13:$EL$65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F-4BA9-B74B-EAA03B2F06D8}"/>
            </c:ext>
          </c:extLst>
        </c:ser>
        <c:ser>
          <c:idx val="2"/>
          <c:order val="1"/>
          <c:tx>
            <c:strRef>
              <c:f>'13.Caudales'!$EM$12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'13.Caudales'!$EM$13:$EM$65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F-4BA9-B74B-EAA03B2F06D8}"/>
            </c:ext>
          </c:extLst>
        </c:ser>
        <c:ser>
          <c:idx val="3"/>
          <c:order val="2"/>
          <c:tx>
            <c:strRef>
              <c:f>'13.Caudales'!$EN$12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'13.Caudales'!$EN$13:$EN$65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F-4BA9-B74B-EAA03B2F06D8}"/>
            </c:ext>
          </c:extLst>
        </c:ser>
        <c:ser>
          <c:idx val="0"/>
          <c:order val="3"/>
          <c:tx>
            <c:strRef>
              <c:f>'13.Caudales'!$EO$12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79F-4BA9-B74B-EAA03B2F06D8}"/>
              </c:ext>
            </c:extLst>
          </c:dPt>
          <c:cat>
            <c:numRef>
              <c:f>'13.Caudales'!$EK$13:$EK$65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'13.Caudales'!$EO$13:$EO$65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F-4BA9-B74B-EAA03B2F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'13.Caudales'!$EP$11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'13.Caudales'!$EO$11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'13.Caudales'!$EQ$11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'13.Caudales'!$ER$12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'13.Caudales'!$ER$13:$ER$65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E01-85E6-28F6A1D568CE}"/>
            </c:ext>
          </c:extLst>
        </c:ser>
        <c:ser>
          <c:idx val="2"/>
          <c:order val="1"/>
          <c:tx>
            <c:strRef>
              <c:f>'13.Caudales'!$ES$12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'13.Caudales'!$ES$13:$ES$65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E01-85E6-28F6A1D568CE}"/>
            </c:ext>
          </c:extLst>
        </c:ser>
        <c:ser>
          <c:idx val="3"/>
          <c:order val="2"/>
          <c:tx>
            <c:strRef>
              <c:f>'13.Caudales'!$ET$12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'13.Caudales'!$ET$13:$ET$65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E01-85E6-28F6A1D568CE}"/>
            </c:ext>
          </c:extLst>
        </c:ser>
        <c:ser>
          <c:idx val="0"/>
          <c:order val="3"/>
          <c:tx>
            <c:strRef>
              <c:f>'13.Caudales'!$EU$12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37F-4E01-85E6-28F6A1D568CE}"/>
              </c:ext>
            </c:extLst>
          </c:dPt>
          <c:cat>
            <c:numRef>
              <c:f>'13.Caudales'!$EQ$13:$EQ$65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'13.Caudales'!$EU$13:$EU$65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F-4E01-85E6-28F6A1D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'13.Caudales'!$EV$11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'13.Caudales'!$EU$11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Recurso'!I10:I23</c:f>
            </c:numRef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Recurso'!J10:J23</c:f>
            </c:numRef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'4. Tipo Recurso'!C10:C23</c:f>
            </c:numRef>
          </c:cat>
          <c:val>
            <c:numRef>
              <c:f>'4. Tipo Recurso'!L10:L23</c:f>
            </c:numRef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'13.Caudales'!$EW$11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'13.Caudales'!$EX$12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'13.Caudales'!$EX$13:$EX$65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4FA-A7D6-FBFEE9BDB31B}"/>
            </c:ext>
          </c:extLst>
        </c:ser>
        <c:ser>
          <c:idx val="2"/>
          <c:order val="1"/>
          <c:tx>
            <c:strRef>
              <c:f>'13.Caudales'!$EY$12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'13.Caudales'!$EY$13:$EY$65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2-44FA-A7D6-FBFEE9BDB31B}"/>
            </c:ext>
          </c:extLst>
        </c:ser>
        <c:ser>
          <c:idx val="3"/>
          <c:order val="2"/>
          <c:tx>
            <c:strRef>
              <c:f>'13.Caudales'!$EZ$12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'13.Caudales'!$EZ$13:$EZ$65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4FA-A7D6-FBFEE9BDB31B}"/>
            </c:ext>
          </c:extLst>
        </c:ser>
        <c:ser>
          <c:idx val="0"/>
          <c:order val="3"/>
          <c:tx>
            <c:strRef>
              <c:f>'13.Caudales'!$FA$12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2C2-44FA-A7D6-FBFEE9BDB31B}"/>
              </c:ext>
            </c:extLst>
          </c:dPt>
          <c:cat>
            <c:numRef>
              <c:f>'13.Caudales'!$EW$13:$EW$65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'13.Caudales'!$FA$13:$FA$65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2-44FA-A7D6-FBFEE9BD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'13.Caudales'!$FB$11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'13.Caudales'!$FA$11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'13.Caudales'!$FC$11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'13.Caudales'!$FD$12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'13.Caudales'!$FD$13:$FD$65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1EC-AA52-CF80FD07452A}"/>
            </c:ext>
          </c:extLst>
        </c:ser>
        <c:ser>
          <c:idx val="2"/>
          <c:order val="1"/>
          <c:tx>
            <c:strRef>
              <c:f>'13.Caudales'!$FE$12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'13.Caudales'!$FE$13:$FE$65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5-41EC-AA52-CF80FD07452A}"/>
            </c:ext>
          </c:extLst>
        </c:ser>
        <c:ser>
          <c:idx val="3"/>
          <c:order val="2"/>
          <c:tx>
            <c:strRef>
              <c:f>'13.Caudales'!$FF$12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'13.Caudales'!$FF$13:$FF$65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5-41EC-AA52-CF80FD07452A}"/>
            </c:ext>
          </c:extLst>
        </c:ser>
        <c:ser>
          <c:idx val="0"/>
          <c:order val="3"/>
          <c:tx>
            <c:strRef>
              <c:f>'13.Caudales'!$FG$12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5B5-41EC-AA52-CF80FD07452A}"/>
              </c:ext>
            </c:extLst>
          </c:dPt>
          <c:cat>
            <c:numRef>
              <c:f>'13.Caudales'!$FC$13:$FC$65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'13.Caudales'!$FG$13:$FG$65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5-41EC-AA52-CF80FD07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'13.Caudales'!$FH$11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'13.Caudales'!$FG$11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'13.Caudales'!$FI$11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'13.Caudales'!$FJ$12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'13.Caudales'!$FJ$13:$FJ$65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1-4403-83DD-5622C71CB061}"/>
            </c:ext>
          </c:extLst>
        </c:ser>
        <c:ser>
          <c:idx val="2"/>
          <c:order val="1"/>
          <c:tx>
            <c:strRef>
              <c:f>'13.Caudales'!$FK$12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'13.Caudales'!$FK$13:$FK$65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1-4403-83DD-5622C71CB061}"/>
            </c:ext>
          </c:extLst>
        </c:ser>
        <c:ser>
          <c:idx val="3"/>
          <c:order val="2"/>
          <c:tx>
            <c:strRef>
              <c:f>'13.Caudales'!$FL$12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'13.Caudales'!$FL$13:$FL$65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1-4403-83DD-5622C71CB061}"/>
            </c:ext>
          </c:extLst>
        </c:ser>
        <c:ser>
          <c:idx val="0"/>
          <c:order val="3"/>
          <c:tx>
            <c:strRef>
              <c:f>'13.Caudales'!$FM$12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4641-4403-83DD-5622C71CB061}"/>
              </c:ext>
            </c:extLst>
          </c:dPt>
          <c:cat>
            <c:numRef>
              <c:f>'13.Caudales'!$FI$13:$FI$65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'13.Caudales'!$FM$13:$FM$65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1-4403-83DD-5622C71C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'13.Caudales'!$FN$11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'13.Caudales'!$FM$11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'13.Caudales'!$DG$11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'13.Caudales'!$DH$12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'13.Caudales'!$DH$13:$DH$65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8-44C7-9089-D03BFB7EE3DA}"/>
            </c:ext>
          </c:extLst>
        </c:ser>
        <c:ser>
          <c:idx val="2"/>
          <c:order val="1"/>
          <c:tx>
            <c:strRef>
              <c:f>'13.Caudales'!$DI$12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'13.Caudales'!$DI$13:$DI$65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8-44C7-9089-D03BFB7EE3DA}"/>
            </c:ext>
          </c:extLst>
        </c:ser>
        <c:ser>
          <c:idx val="3"/>
          <c:order val="2"/>
          <c:tx>
            <c:strRef>
              <c:f>'13.Caudales'!$DJ$12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'13.Caudales'!$DJ$13:$DJ$65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8-44C7-9089-D03BFB7EE3DA}"/>
            </c:ext>
          </c:extLst>
        </c:ser>
        <c:ser>
          <c:idx val="0"/>
          <c:order val="3"/>
          <c:tx>
            <c:strRef>
              <c:f>'13.Caudales'!$DK$12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E28-44C7-9089-D03BFB7EE3DA}"/>
              </c:ext>
            </c:extLst>
          </c:dPt>
          <c:cat>
            <c:numRef>
              <c:f>'13.Caudales'!$DG$13:$DG$65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'13.Caudales'!$DK$13:$DK$65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8-44C7-9089-D03BFB7E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'13.Caudales'!$DL$11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'13.Caudales'!$DK$11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'13.Caudales'!$DM$11</c:f>
          <c:strCache>
            <c:ptCount val="1"/>
            <c:pt idx="0">
              <c:v> #¿NOMBRE?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2034072690051643"/>
        </c:manualLayout>
      </c:layout>
      <c:lineChart>
        <c:grouping val="standard"/>
        <c:varyColors val="0"/>
        <c:ser>
          <c:idx val="1"/>
          <c:order val="0"/>
          <c:tx>
            <c:strRef>
              <c:f>'13.Caudales'!$DN$12</c:f>
              <c:strCache>
                <c:ptCount val="1"/>
                <c:pt idx="0">
                  <c:v>YYYY-3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'13.Caudales'!$DN$13:$DN$65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C29-BE5D-A3539D728F3D}"/>
            </c:ext>
          </c:extLst>
        </c:ser>
        <c:ser>
          <c:idx val="2"/>
          <c:order val="1"/>
          <c:tx>
            <c:strRef>
              <c:f>'13.Caudales'!$DO$12</c:f>
              <c:strCache>
                <c:ptCount val="1"/>
                <c:pt idx="0">
                  <c:v>YYYY-2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'13.Caudales'!$DO$13:$DO$65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C29-BE5D-A3539D728F3D}"/>
            </c:ext>
          </c:extLst>
        </c:ser>
        <c:ser>
          <c:idx val="3"/>
          <c:order val="2"/>
          <c:tx>
            <c:strRef>
              <c:f>'13.Caudales'!$DP$12</c:f>
              <c:strCache>
                <c:ptCount val="1"/>
                <c:pt idx="0">
                  <c:v>YYYY-1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'13.Caudales'!$DP$13:$DP$65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C29-BE5D-A3539D728F3D}"/>
            </c:ext>
          </c:extLst>
        </c:ser>
        <c:ser>
          <c:idx val="0"/>
          <c:order val="3"/>
          <c:tx>
            <c:strRef>
              <c:f>'13.Caudales'!$DQ$12</c:f>
              <c:strCache>
                <c:ptCount val="1"/>
                <c:pt idx="0">
                  <c:v>YYYY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704-4C29-BE5D-A3539D728F3D}"/>
              </c:ext>
            </c:extLst>
          </c:dPt>
          <c:cat>
            <c:numRef>
              <c:f>'13.Caudales'!$DM$13:$DM$65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'13.Caudales'!$DQ$13:$DQ$65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04-4C29-BE5D-A3539D72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strRef>
              <c:f>'13.Caudales'!$DR$11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s-PE"/>
            </a:p>
          </c:txPr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strRef>
              <c:f>'13.Caudales'!$DQ$11</c:f>
              <c:strCache>
                <c:ptCount val="1"/>
                <c:pt idx="0">
                  <c:v>#¿NOMBRE?</c:v>
                </c:pt>
              </c:strCache>
            </c:strRef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  <c:txPr>
            <a:bodyPr rot="0" vert="horz"/>
            <a:lstStyle/>
            <a:p>
              <a:pPr>
                <a:defRPr/>
              </a:pPr>
              <a:endParaRPr lang="es-PE"/>
            </a:p>
          </c:txPr>
        </c:title>
        <c:numFmt formatCode="0.00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51874368491158684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NORTE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'14. CMg'!E10:I10</c:f>
            </c:strRef>
          </c:cat>
          <c:val>
            <c:numRef>
              <c:f>'14. CMg'!E11:I11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CENTRO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CMg'!E31:K31</c:f>
            </c:strRef>
          </c:cat>
          <c:val>
            <c:numRef>
              <c:f>'14. CMg'!E32:K32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B28-B317-526BEB45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SUR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CMg'!E52:K52</c:f>
            </c:strRef>
          </c:cat>
          <c:val>
            <c:numRef>
              <c:f>'14. CMg'!E53:K53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CFF-BFF2-370097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8576048961621741"/>
        </c:manualLayout>
      </c:layout>
      <c:barChart>
        <c:barDir val="col"/>
        <c:grouping val="clustered"/>
        <c:varyColors val="0"/>
        <c:ser>
          <c:idx val="2"/>
          <c:order val="0"/>
          <c:tx>
            <c:v>Mayo 
 2021</c:v>
          </c:tx>
          <c:spPr>
            <a:solidFill>
              <a:srgbClr val="59983A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Congestiones'!H9:H21</c:f>
            </c:numRef>
          </c:val>
          <c:extLst>
            <c:ext xmlns:c16="http://schemas.microsoft.com/office/drawing/2014/chart" uri="{C3380CC4-5D6E-409C-BE32-E72D297353CC}">
              <c16:uniqueId val="{00000000-D2DD-46A0-B852-C3331BD7C1CB}"/>
            </c:ext>
          </c:extLst>
        </c:ser>
        <c:ser>
          <c:idx val="1"/>
          <c:order val="1"/>
          <c:tx>
            <c:v>Mayo 
 2022</c:v>
          </c:tx>
          <c:spPr>
            <a:solidFill>
              <a:srgbClr val="BC0000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Congestiones'!G9:G21</c:f>
            </c:numRef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2"/>
          <c:tx>
            <c:v>Mayo 
 2023</c:v>
          </c:tx>
          <c:spPr>
            <a:solidFill>
              <a:schemeClr val="tx2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Congestiones'!F9:F21</c:f>
            </c:numRef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'17. Eventos'!D9:K9</c:f>
            </c:numRef>
          </c:cat>
          <c:val>
            <c:numRef>
              <c:f>'17. Eventos'!D13:K13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invertIfNegative val="0"/>
          <c:cat>
            <c:numRef>
              <c:f>'5. RER'!C10:C14</c:f>
            </c:numRef>
          </c:cat>
          <c:val>
            <c:numRef>
              <c:f>'5. RER'!L10:L14</c:f>
            </c:numRef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RER'!J10:J14</c:f>
            </c:numRef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RER'!I10:I14</c:f>
            </c:numRef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17256097373793183"/>
          <c:w val="0.86677207687748703"/>
          <c:h val="0.54047980844499699"/>
        </c:manualLayout>
      </c:layout>
      <c:barChart>
        <c:barDir val="col"/>
        <c:grouping val="stacked"/>
        <c:varyColors val="0"/>
        <ser xmlns="http://schemas.openxmlformats.org/drawingml/2006/chart">
          <c:idx val="9"/>
          <c:order val="9"/>
          <c:tx>
            <c:v>FNI</c:v>
          </c:tx>
          <c:invertIfNegative val="0"/>
          <c:cat>
            <c:numRef>
              <c:f>'17. Eventos'!C10:C12</c:f>
            </c:numRef>
          </c:cat>
          <c:val>
            <c:numRef>
              <c:f>'17. Eventos'!D10:D12</c:f>
            </c:numRef>
          </c:val>
        </ser>
        <ser xmlns="http://schemas.openxmlformats.org/drawingml/2006/chart">
          <c:idx val="10"/>
          <c:order val="10"/>
          <c:tx>
            <c:v>EXT</c:v>
          </c:tx>
          <c:invertIfNegative val="0"/>
          <c:cat>
            <c:numRef>
              <c:f>'17. Eventos'!C10:C12</c:f>
            </c:numRef>
          </c:cat>
          <c:val>
            <c:numRef>
              <c:f>'17. Eventos'!E10:E12</c:f>
            </c:numRef>
          </c:val>
        </ser>
        <ser xmlns="http://schemas.openxmlformats.org/drawingml/2006/chart">
          <c:idx val="11"/>
          <c:order val="11"/>
          <c:tx>
            <c:v>FNA</c:v>
          </c:tx>
          <c:invertIfNegative val="0"/>
          <c:cat>
            <c:numRef>
              <c:f>'17. Eventos'!C10:C12</c:f>
            </c:numRef>
          </c:cat>
          <c:val>
            <c:numRef>
              <c:f>'17. Eventos'!F10:F12</c:f>
            </c:numRef>
          </c:val>
        </ser>
        <ser xmlns="http://schemas.openxmlformats.org/drawingml/2006/chart">
          <c:idx val="12"/>
          <c:order val="12"/>
          <c:tx>
            <c:v>FHU</c:v>
          </c:tx>
          <c:invertIfNegative val="0"/>
          <c:cat>
            <c:numRef>
              <c:f>'17. Eventos'!C10:C12</c:f>
            </c:numRef>
          </c:cat>
          <c:val>
            <c:numRef>
              <c:f>'17. Eventos'!G10:G12</c:f>
            </c:numRef>
          </c:val>
        </ser>
        <ser xmlns="http://schemas.openxmlformats.org/drawingml/2006/chart">
          <c:idx val="13"/>
          <c:order val="13"/>
          <c:tx>
            <c:v>FEC</c:v>
          </c:tx>
          <c:invertIfNegative val="0"/>
          <c:cat>
            <c:numRef>
              <c:f>'17. Eventos'!C10:C12</c:f>
            </c:numRef>
          </c:cat>
          <c:val>
            <c:numRef>
              <c:f>'17. Eventos'!H10:H12</c:f>
            </c:numRef>
          </c:val>
        </ser>
        <ser xmlns="http://schemas.openxmlformats.org/drawingml/2006/chart">
          <c:idx val="14"/>
          <c:order val="14"/>
          <c:tx>
            <c:v>FEP</c:v>
          </c:tx>
          <c:invertIfNegative val="0"/>
          <c:cat>
            <c:numRef>
              <c:f>'17. Eventos'!C10:C12</c:f>
            </c:numRef>
          </c:cat>
          <c:val>
            <c:numRef>
              <c:f>'17. Eventos'!I10:I12</c:f>
            </c:numRef>
          </c:val>
        </ser>
        <ser xmlns="http://schemas.openxmlformats.org/drawingml/2006/chart">
          <c:idx val="15"/>
          <c:order val="15"/>
          <c:tx>
            <c:v>OTR</c:v>
          </c:tx>
          <c:invertIfNegative val="0"/>
          <c:cat>
            <c:numRef>
              <c:f>'17. Eventos'!C10:C12</c:f>
            </c:numRef>
          </c:cat>
          <c:val>
            <c:numRef>
              <c:f>'17. Eventos'!J10:J12</c:f>
            </c:numRef>
          </c:val>
        </ser>
        <ser xmlns="http://schemas.openxmlformats.org/drawingml/2006/chart">
          <c:idx val="7"/>
          <c:order val="7"/>
          <c:tx>
            <c:v>OPE</c:v>
          </c:tx>
          <c:invertIfNegative val="0"/>
          <c:cat>
            <c:numRef>
              <c:f>'17. Eventos'!C10:C12</c:f>
            </c:numRef>
          </c:cat>
          <c:val>
            <c:numRef>
              <c:f>'17. Eventos'!K10:K12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92352"/>
        <c:axId val="216306432"/>
      </c:barChart>
      <c:catAx>
        <c:axId val="2162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06432"/>
        <c:crosses val="autoZero"/>
        <c:auto val="1"/>
        <c:lblAlgn val="ctr"/>
        <c:lblOffset val="100"/>
        <c:noMultiLvlLbl val="0"/>
      </c:catAx>
      <c:valAx>
        <c:axId val="216306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FALLAS</a:t>
                </a:r>
              </a:p>
            </c:rich>
          </c:tx>
          <c:layout>
            <c:manualLayout>
              <c:xMode val="edge"/>
              <c:yMode val="edge"/>
              <c:x val="1.245267213938683E-2"/>
              <c:y val="5.9491028533713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29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926713947990545E-2"/>
          <c:y val="8.5692007797270958E-2"/>
          <c:w val="0.89662478360417719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'17. Eventos'!C10:C12</c:f>
            </c:numRef>
          </c:cat>
          <c:val>
            <c:numRef>
              <c:f>'17. Eventos'!M10:M12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19488"/>
        <c:axId val="216321024"/>
      </c:barChart>
      <c:catAx>
        <c:axId val="2163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21024"/>
        <c:crosses val="autoZero"/>
        <c:auto val="1"/>
        <c:lblAlgn val="ctr"/>
        <c:lblOffset val="100"/>
        <c:noMultiLvlLbl val="0"/>
      </c:catAx>
      <c:valAx>
        <c:axId val="21632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31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sz="1200"/>
              <a:t>PRODUCCIÓN TOTAL SEIN 2023 = 23 372,5 GWh 
PRODUCCIÓN TOTAL RER 2023 = 2 144,9 GWh (9,2%)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RER'!AA40:AA45</c:f>
            </c:numRef>
          </c:cat>
          <c:val>
            <c:numRef>
              <c:f>'5. RER'!AB40:AB45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07378775116649E-2"/>
          <c:y val="0.16003073079007277"/>
          <c:w val="0.80326734733830829"/>
          <c:h val="0.48478866183896169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invertIfNegative val="0"/>
          <c:cat>
            <c:numRef>
              <c:f>'6. FP RER'!AA66:AA96</c:f>
            </c:numRef>
          </c:cat>
          <c:val>
            <c:numRef>
              <c:f>'6. FP RER'!AB66:AB96</c:f>
            </c:numRef>
          </c:val>
          <c:extLst>
            <c:ext xmlns:c16="http://schemas.microsoft.com/office/drawing/2014/chart" uri="{C3380CC4-5D6E-409C-BE32-E72D297353CC}">
              <c16:uniqueId val="{00000000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7201408"/>
        <c:axId val="207203328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RER'!AC66:AC96</c:f>
            </c:numRef>
          </c:val>
          <c:smooth val="0"/>
          <c:extLst>
            <c:ext xmlns:c16="http://schemas.microsoft.com/office/drawing/2014/chart" uri="{C3380CC4-5D6E-409C-BE32-E72D297353CC}">
              <c16:uniqueId val="{00000001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5616"/>
        <c:axId val="207213696"/>
      </c:lineChart>
      <c:catAx>
        <c:axId val="207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7203328"/>
        <c:crosses val="autoZero"/>
        <c:auto val="1"/>
        <c:lblAlgn val="ctr"/>
        <c:lblOffset val="100"/>
        <c:noMultiLvlLbl val="0"/>
      </c:catAx>
      <c:valAx>
        <c:axId val="207203328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2.7835234688026567E-2"/>
              <c:y val="3.23380551469226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201408"/>
        <c:crosses val="autoZero"/>
        <c:crossBetween val="between"/>
      </c:valAx>
      <c:valAx>
        <c:axId val="2072136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</a:t>
                </a:r>
                <a:r>
                  <a:rPr lang="es-PA" sz="800" baseline="0"/>
                  <a:t> de Planta</a:t>
                </a:r>
                <a:endParaRPr lang="es-PA" sz="800"/>
              </a:p>
            </c:rich>
          </c:tx>
          <c:layout>
            <c:manualLayout>
              <c:xMode val="edge"/>
              <c:yMode val="edge"/>
              <c:x val="0.83193743617601046"/>
              <c:y val="3.233099834036755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215616"/>
        <c:crosses val="max"/>
        <c:crossBetween val="between"/>
      </c:valAx>
      <c:catAx>
        <c:axId val="20721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hidroeléctricas </a:t>
                </a:r>
              </a:p>
            </c:rich>
          </c:tx>
          <c:layout>
            <c:manualLayout>
              <c:xMode val="edge"/>
              <c:yMode val="edge"/>
              <c:x val="0.34255038098923457"/>
              <c:y val="1.74147297843363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13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335057920083301E-2"/>
          <c:y val="0.90046219043212761"/>
          <c:w val="0.87087233660837726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3.png"/></Relationships>
</file>

<file path=xl/drawings/_rels/drawing11.xml.rels><?xml version="1.0" encoding="UTF-8" standalone="yes"?>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image" Target="../media/image3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image" Target="../media/image3.png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/Relationships>
</file>

<file path=xl/drawings/_rels/drawing16.xml.rels><?xml version="1.0" encoding="UTF-8" standalone="yes"?>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image" Target="../media/image3.png"/><Relationship Id="rId4" Type="http://schemas.openxmlformats.org/officeDocument/2006/relationships/chart" Target="../charts/chart67.xml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image" Target="../media/image3.png"/></Relationships>
</file>

<file path=xl/drawings/_rels/drawing22.xml.rels><?xml version="1.0" encoding="UTF-8" standalone="yes"?>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image" Target="../media/image3.png"/><Relationship Id="rId4" Type="http://schemas.openxmlformats.org/officeDocument/2006/relationships/chart" Target="../charts/chart71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31473</xdr:rowOff>
    </xdr:from>
    <xdr:to>
      <xdr:col>10</xdr:col>
      <xdr:colOff>76200</xdr:colOff>
      <xdr:row>61</xdr:row>
      <xdr:rowOff>133350</xdr:rowOff>
    </xdr:to>
    <xdr:pic>
      <xdr:nvPicPr>
        <xdr:cNvPr id="2" name="Imagen 1" descr="Imagen de la pantalla de un video juego&#10;&#10;Descripción generada automáticamente con confianza baja">
          <a:extLst>
            <a:ext uri="{FF2B5EF4-FFF2-40B4-BE49-F238E27FC236}">
              <a16:creationId xmlns:a16="http://schemas.microsoft.com/office/drawing/2014/main" id="{FC74C736-A86A-45E8-8DD4-47D2FDEA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3"/>
          <a:ext cx="6211956" cy="905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171450</xdr:colOff>
      <xdr:row>53</xdr:row>
      <xdr:rowOff>35935</xdr:rowOff>
    </xdr:from>
    <xdr:to>
      <xdr:col>3</xdr:col>
      <xdr:colOff>381000</xdr:colOff>
      <xdr:row>61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C6687-F455-466B-A3B3-00FF6E949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08310"/>
          <a:ext cx="2061182" cy="1126152"/>
        </a:xfrm>
        <a:prstGeom prst="rect">
          <a:avLst/>
        </a:prstGeom>
      </xdr:spPr>
    </xdr:pic>
    <xdr:clientData/>
  </xdr:twoCellAnchor>
  <xdr:twoCellAnchor>
    <xdr:from>
      <xdr:col>0</xdr:col>
      <xdr:colOff>41415</xdr:colOff>
      <xdr:row>0</xdr:row>
      <xdr:rowOff>41825</xdr:rowOff>
    </xdr:from>
    <xdr:to>
      <xdr:col>7</xdr:col>
      <xdr:colOff>101050</xdr:colOff>
      <xdr:row>9</xdr:row>
      <xdr:rowOff>62548</xdr:rowOff>
    </xdr:to>
    <xdr:sp macro="" textlink="">
      <xdr:nvSpPr>
        <xdr:cNvPr id="5" name="Cuadro de texto 152">
          <a:extLst>
            <a:ext uri="{FF2B5EF4-FFF2-40B4-BE49-F238E27FC236}">
              <a16:creationId xmlns:a16="http://schemas.microsoft.com/office/drawing/2014/main" id="{B3C5C814-1448-4EC5-ABED-44DBB7552BBA}"/>
            </a:ext>
          </a:extLst>
        </xdr:cNvPr>
        <xdr:cNvSpPr txBox="1"/>
      </xdr:nvSpPr>
      <xdr:spPr>
        <a:xfrm>
          <a:off x="41415" y="41825"/>
          <a:ext cx="4515678" cy="1387353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522000" tIns="0" rIns="68580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 fontAlgn="auto"/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139149</xdr:colOff>
      <xdr:row>9</xdr:row>
      <xdr:rowOff>129207</xdr:rowOff>
    </xdr:from>
    <xdr:to>
      <xdr:col>10</xdr:col>
      <xdr:colOff>310185</xdr:colOff>
      <xdr:row>29</xdr:row>
      <xdr:rowOff>104498</xdr:rowOff>
    </xdr:to>
    <xdr:sp macro="" textlink="">
      <xdr:nvSpPr>
        <xdr:cNvPr id="6" name="Cuadro de texto 154">
          <a:extLst>
            <a:ext uri="{FF2B5EF4-FFF2-40B4-BE49-F238E27FC236}">
              <a16:creationId xmlns:a16="http://schemas.microsoft.com/office/drawing/2014/main" id="{12B0A28C-A959-4430-952C-63E6CB5EE63C}"/>
            </a:ext>
          </a:extLst>
        </xdr:cNvPr>
        <xdr:cNvSpPr txBox="1"/>
      </xdr:nvSpPr>
      <xdr:spPr>
        <a:xfrm>
          <a:off x="139149" y="1495837"/>
          <a:ext cx="6308449" cy="294874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</a:pPr>
          <a:r>
            <a:rPr lang="es-PE" sz="3200">
              <a:solidFill>
                <a:srgbClr val="0077A5"/>
              </a:solidFill>
              <a:effectLst/>
              <a:latin typeface="Calibri" panose="020F0502020204030204" pitchFamily="34" charset="0"/>
              <a:ea typeface="Arial" panose="020B0604020202020204" pitchFamily="34" charset="0"/>
            </a:rPr>
            <a:t>INFORME MENSUAL DE OPERACIÓN   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3200">
              <a:solidFill>
                <a:srgbClr val="4F81BD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1800" cap="small">
              <a:solidFill>
                <a:srgbClr val="404040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12</xdr:col>
      <xdr:colOff>723900</xdr:colOff>
      <xdr:row>51</xdr:row>
      <xdr:rowOff>152400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190500</xdr:colOff>
      <xdr:row>63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85F5D48-DA70-4B4A-8252-CED44A196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36C6F1C2-6210-4153-AAB2-E4AACC36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DF03F8AE-1012-4E82-BEF6-3F1FE414F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B1D24A58-53B2-4719-85DD-B749E537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93C0C311-8DD2-41D0-988A-800C698D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8F2EF181-C052-410F-8969-776A45D0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0C6F9525-1900-401B-A7D1-FEA06164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40F75BB3-6A1A-4A13-8A2E-9D3063F3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30409E6D-323F-4D35-A61A-E2D06E04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24CF2177-640A-4732-BA36-45BCF758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22A16DD6-C3C4-4EF0-A950-A48A23AA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A4940DAF-9991-49D4-8386-4DD526422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644271F-92F3-47F8-B7A8-533557C8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1</xdr:rowOff>
    </xdr:from>
    <xdr:to>
      <xdr:col>9</xdr:col>
      <xdr:colOff>340179</xdr:colOff>
      <xdr:row>24</xdr:row>
      <xdr:rowOff>163287</xdr:rowOff>
    </xdr:to>
    <xdr:graphicFrame macro="">
      <xdr:nvGraphicFramePr>
        <xdr:cNvPr id="3" name="grafico_1">
          <a:extLst>
            <a:ext uri="{FF2B5EF4-FFF2-40B4-BE49-F238E27FC236}">
              <a16:creationId xmlns:a16="http://schemas.microsoft.com/office/drawing/2014/main" id="{2F6A55EC-FB5A-46AB-842B-AAE81133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7</xdr:row>
      <xdr:rowOff>17009</xdr:rowOff>
    </xdr:from>
    <xdr:to>
      <xdr:col>18</xdr:col>
      <xdr:colOff>323170</xdr:colOff>
      <xdr:row>24</xdr:row>
      <xdr:rowOff>180295</xdr:rowOff>
    </xdr:to>
    <xdr:graphicFrame macro="">
      <xdr:nvGraphicFramePr>
        <xdr:cNvPr id="4" name="grafico_2">
          <a:extLst>
            <a:ext uri="{FF2B5EF4-FFF2-40B4-BE49-F238E27FC236}">
              <a16:creationId xmlns:a16="http://schemas.microsoft.com/office/drawing/2014/main" id="{533D79A4-2081-4D4C-BA55-1F628F2C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23812</xdr:rowOff>
    </xdr:from>
    <xdr:to>
      <xdr:col>9</xdr:col>
      <xdr:colOff>340179</xdr:colOff>
      <xdr:row>46</xdr:row>
      <xdr:rowOff>187098</xdr:rowOff>
    </xdr:to>
    <xdr:graphicFrame macro="">
      <xdr:nvGraphicFramePr>
        <xdr:cNvPr id="5" name="grafico_3">
          <a:extLst>
            <a:ext uri="{FF2B5EF4-FFF2-40B4-BE49-F238E27FC236}">
              <a16:creationId xmlns:a16="http://schemas.microsoft.com/office/drawing/2014/main" id="{E6546B8C-B983-4E19-8ED1-C51333CE7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29</xdr:row>
      <xdr:rowOff>17007</xdr:rowOff>
    </xdr:from>
    <xdr:to>
      <xdr:col>18</xdr:col>
      <xdr:colOff>335076</xdr:colOff>
      <xdr:row>46</xdr:row>
      <xdr:rowOff>180293</xdr:rowOff>
    </xdr:to>
    <xdr:graphicFrame macro="">
      <xdr:nvGraphicFramePr>
        <xdr:cNvPr id="6" name="grafico_4">
          <a:extLst>
            <a:ext uri="{FF2B5EF4-FFF2-40B4-BE49-F238E27FC236}">
              <a16:creationId xmlns:a16="http://schemas.microsoft.com/office/drawing/2014/main" id="{2B8ACF60-9D46-41F4-9E14-CB7460186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11906</xdr:colOff>
      <xdr:row>51</xdr:row>
      <xdr:rowOff>11907</xdr:rowOff>
    </xdr:from>
    <xdr:to>
      <xdr:col>9</xdr:col>
      <xdr:colOff>348116</xdr:colOff>
      <xdr:row>68</xdr:row>
      <xdr:rowOff>175193</xdr:rowOff>
    </xdr:to>
    <xdr:graphicFrame macro="">
      <xdr:nvGraphicFramePr>
        <xdr:cNvPr id="7" name="grafico_5">
          <a:extLst>
            <a:ext uri="{FF2B5EF4-FFF2-40B4-BE49-F238E27FC236}">
              <a16:creationId xmlns:a16="http://schemas.microsoft.com/office/drawing/2014/main" id="{A15B824D-B6F7-45E3-87E3-FE73B28D8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31749</xdr:colOff>
      <xdr:row>51</xdr:row>
      <xdr:rowOff>28915</xdr:rowOff>
    </xdr:from>
    <xdr:to>
      <xdr:col>18</xdr:col>
      <xdr:colOff>331107</xdr:colOff>
      <xdr:row>69</xdr:row>
      <xdr:rowOff>1701</xdr:rowOff>
    </xdr:to>
    <xdr:graphicFrame macro="">
      <xdr:nvGraphicFramePr>
        <xdr:cNvPr id="8" name="grafico_6">
          <a:extLst>
            <a:ext uri="{FF2B5EF4-FFF2-40B4-BE49-F238E27FC236}">
              <a16:creationId xmlns:a16="http://schemas.microsoft.com/office/drawing/2014/main" id="{92646CC1-4F06-401F-A751-A30471BB7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137584</xdr:colOff>
      <xdr:row>73</xdr:row>
      <xdr:rowOff>0</xdr:rowOff>
    </xdr:from>
    <xdr:to>
      <xdr:col>9</xdr:col>
      <xdr:colOff>329596</xdr:colOff>
      <xdr:row>90</xdr:row>
      <xdr:rowOff>163286</xdr:rowOff>
    </xdr:to>
    <xdr:graphicFrame macro="">
      <xdr:nvGraphicFramePr>
        <xdr:cNvPr id="9" name="grafico_7">
          <a:extLst>
            <a:ext uri="{FF2B5EF4-FFF2-40B4-BE49-F238E27FC236}">
              <a16:creationId xmlns:a16="http://schemas.microsoft.com/office/drawing/2014/main" id="{C548F51C-833B-45FD-8A2C-8B459401F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13229</xdr:colOff>
      <xdr:row>73</xdr:row>
      <xdr:rowOff>17008</xdr:rowOff>
    </xdr:from>
    <xdr:to>
      <xdr:col>18</xdr:col>
      <xdr:colOff>312587</xdr:colOff>
      <xdr:row>90</xdr:row>
      <xdr:rowOff>180294</xdr:rowOff>
    </xdr:to>
    <xdr:graphicFrame macro="">
      <xdr:nvGraphicFramePr>
        <xdr:cNvPr id="10" name="grafico_8">
          <a:extLst>
            <a:ext uri="{FF2B5EF4-FFF2-40B4-BE49-F238E27FC236}">
              <a16:creationId xmlns:a16="http://schemas.microsoft.com/office/drawing/2014/main" id="{2BBFF0F2-BB23-493C-BE13-F5BF6C21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21166</xdr:colOff>
      <xdr:row>102</xdr:row>
      <xdr:rowOff>13228</xdr:rowOff>
    </xdr:from>
    <xdr:to>
      <xdr:col>9</xdr:col>
      <xdr:colOff>361345</xdr:colOff>
      <xdr:row>119</xdr:row>
      <xdr:rowOff>176514</xdr:rowOff>
    </xdr:to>
    <xdr:graphicFrame macro="">
      <xdr:nvGraphicFramePr>
        <xdr:cNvPr id="11" name="grafico_9">
          <a:extLst>
            <a:ext uri="{FF2B5EF4-FFF2-40B4-BE49-F238E27FC236}">
              <a16:creationId xmlns:a16="http://schemas.microsoft.com/office/drawing/2014/main" id="{3ABD208C-4606-4598-B5C1-76079888C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56884</xdr:colOff>
      <xdr:row>102</xdr:row>
      <xdr:rowOff>6423</xdr:rowOff>
    </xdr:from>
    <xdr:to>
      <xdr:col>18</xdr:col>
      <xdr:colOff>356242</xdr:colOff>
      <xdr:row>119</xdr:row>
      <xdr:rowOff>169709</xdr:rowOff>
    </xdr:to>
    <xdr:graphicFrame macro="">
      <xdr:nvGraphicFramePr>
        <xdr:cNvPr id="12" name="grafico_10">
          <a:extLst>
            <a:ext uri="{FF2B5EF4-FFF2-40B4-BE49-F238E27FC236}">
              <a16:creationId xmlns:a16="http://schemas.microsoft.com/office/drawing/2014/main" id="{9F6542D1-AFC9-427E-A72D-0F4DFB551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33072</xdr:colOff>
      <xdr:row>124</xdr:row>
      <xdr:rowOff>1323</xdr:rowOff>
    </xdr:from>
    <xdr:to>
      <xdr:col>9</xdr:col>
      <xdr:colOff>369282</xdr:colOff>
      <xdr:row>141</xdr:row>
      <xdr:rowOff>164609</xdr:rowOff>
    </xdr:to>
    <xdr:graphicFrame macro="">
      <xdr:nvGraphicFramePr>
        <xdr:cNvPr id="13" name="grafico_11">
          <a:extLst>
            <a:ext uri="{FF2B5EF4-FFF2-40B4-BE49-F238E27FC236}">
              <a16:creationId xmlns:a16="http://schemas.microsoft.com/office/drawing/2014/main" id="{FC25677E-5F13-4C63-89C7-4E7A05ED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52915</xdr:colOff>
      <xdr:row>124</xdr:row>
      <xdr:rowOff>18331</xdr:rowOff>
    </xdr:from>
    <xdr:to>
      <xdr:col>18</xdr:col>
      <xdr:colOff>352273</xdr:colOff>
      <xdr:row>141</xdr:row>
      <xdr:rowOff>181617</xdr:rowOff>
    </xdr:to>
    <xdr:graphicFrame macro="">
      <xdr:nvGraphicFramePr>
        <xdr:cNvPr id="14" name="grafico_12">
          <a:extLst>
            <a:ext uri="{FF2B5EF4-FFF2-40B4-BE49-F238E27FC236}">
              <a16:creationId xmlns:a16="http://schemas.microsoft.com/office/drawing/2014/main" id="{87CD2546-7183-4C8F-9830-1AF5A09D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33072</xdr:colOff>
      <xdr:row>146</xdr:row>
      <xdr:rowOff>25134</xdr:rowOff>
    </xdr:from>
    <xdr:to>
      <xdr:col>9</xdr:col>
      <xdr:colOff>369282</xdr:colOff>
      <xdr:row>163</xdr:row>
      <xdr:rowOff>188420</xdr:rowOff>
    </xdr:to>
    <xdr:graphicFrame macro="">
      <xdr:nvGraphicFramePr>
        <xdr:cNvPr id="15" name="grafico_13">
          <a:extLst>
            <a:ext uri="{FF2B5EF4-FFF2-40B4-BE49-F238E27FC236}">
              <a16:creationId xmlns:a16="http://schemas.microsoft.com/office/drawing/2014/main" id="{576E4CB2-3A9C-468D-A6BA-F43B834A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64821</xdr:colOff>
      <xdr:row>146</xdr:row>
      <xdr:rowOff>18329</xdr:rowOff>
    </xdr:from>
    <xdr:to>
      <xdr:col>18</xdr:col>
      <xdr:colOff>364179</xdr:colOff>
      <xdr:row>163</xdr:row>
      <xdr:rowOff>181615</xdr:rowOff>
    </xdr:to>
    <xdr:graphicFrame macro="">
      <xdr:nvGraphicFramePr>
        <xdr:cNvPr id="16" name="grafico_14">
          <a:extLst>
            <a:ext uri="{FF2B5EF4-FFF2-40B4-BE49-F238E27FC236}">
              <a16:creationId xmlns:a16="http://schemas.microsoft.com/office/drawing/2014/main" id="{693AE785-EA41-4B14-AE61-B528DFDC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200</xdr:row>
      <xdr:rowOff>15875</xdr:rowOff>
    </xdr:from>
    <xdr:to>
      <xdr:col>9</xdr:col>
      <xdr:colOff>340179</xdr:colOff>
      <xdr:row>217</xdr:row>
      <xdr:rowOff>179161</xdr:rowOff>
    </xdr:to>
    <xdr:graphicFrame macro="">
      <xdr:nvGraphicFramePr>
        <xdr:cNvPr id="17" name="grafico_17">
          <a:extLst>
            <a:ext uri="{FF2B5EF4-FFF2-40B4-BE49-F238E27FC236}">
              <a16:creationId xmlns:a16="http://schemas.microsoft.com/office/drawing/2014/main" id="{8B9489D6-9390-4799-B86D-9B7C417DC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23812</xdr:colOff>
      <xdr:row>200</xdr:row>
      <xdr:rowOff>32883</xdr:rowOff>
    </xdr:from>
    <xdr:to>
      <xdr:col>18</xdr:col>
      <xdr:colOff>323170</xdr:colOff>
      <xdr:row>218</xdr:row>
      <xdr:rowOff>5669</xdr:rowOff>
    </xdr:to>
    <xdr:graphicFrame macro="">
      <xdr:nvGraphicFramePr>
        <xdr:cNvPr id="18" name="grafico_18">
          <a:extLst>
            <a:ext uri="{FF2B5EF4-FFF2-40B4-BE49-F238E27FC236}">
              <a16:creationId xmlns:a16="http://schemas.microsoft.com/office/drawing/2014/main" id="{8260E548-127B-42F5-9751-DC5FA3B93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222</xdr:row>
      <xdr:rowOff>39686</xdr:rowOff>
    </xdr:from>
    <xdr:to>
      <xdr:col>9</xdr:col>
      <xdr:colOff>340179</xdr:colOff>
      <xdr:row>240</xdr:row>
      <xdr:rowOff>12472</xdr:rowOff>
    </xdr:to>
    <xdr:graphicFrame macro="">
      <xdr:nvGraphicFramePr>
        <xdr:cNvPr id="19" name="grafico_19">
          <a:extLst>
            <a:ext uri="{FF2B5EF4-FFF2-40B4-BE49-F238E27FC236}">
              <a16:creationId xmlns:a16="http://schemas.microsoft.com/office/drawing/2014/main" id="{C2EF2CC4-2585-44BC-9767-EC54FC94F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35718</xdr:colOff>
      <xdr:row>222</xdr:row>
      <xdr:rowOff>32881</xdr:rowOff>
    </xdr:from>
    <xdr:to>
      <xdr:col>18</xdr:col>
      <xdr:colOff>335076</xdr:colOff>
      <xdr:row>240</xdr:row>
      <xdr:rowOff>5667</xdr:rowOff>
    </xdr:to>
    <xdr:graphicFrame macro="">
      <xdr:nvGraphicFramePr>
        <xdr:cNvPr id="20" name="grafico_20">
          <a:extLst>
            <a:ext uri="{FF2B5EF4-FFF2-40B4-BE49-F238E27FC236}">
              <a16:creationId xmlns:a16="http://schemas.microsoft.com/office/drawing/2014/main" id="{AC4743F4-4DD0-421A-BB40-D02D3CC9A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11906</xdr:colOff>
      <xdr:row>244</xdr:row>
      <xdr:rowOff>27781</xdr:rowOff>
    </xdr:from>
    <xdr:to>
      <xdr:col>9</xdr:col>
      <xdr:colOff>348116</xdr:colOff>
      <xdr:row>262</xdr:row>
      <xdr:rowOff>567</xdr:rowOff>
    </xdr:to>
    <xdr:graphicFrame macro="">
      <xdr:nvGraphicFramePr>
        <xdr:cNvPr id="21" name="grafico_21">
          <a:extLst>
            <a:ext uri="{FF2B5EF4-FFF2-40B4-BE49-F238E27FC236}">
              <a16:creationId xmlns:a16="http://schemas.microsoft.com/office/drawing/2014/main" id="{D2DCC481-FE51-4892-A707-D9BE3769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31749</xdr:colOff>
      <xdr:row>244</xdr:row>
      <xdr:rowOff>44789</xdr:rowOff>
    </xdr:from>
    <xdr:to>
      <xdr:col>18</xdr:col>
      <xdr:colOff>331107</xdr:colOff>
      <xdr:row>262</xdr:row>
      <xdr:rowOff>17575</xdr:rowOff>
    </xdr:to>
    <xdr:graphicFrame macro="">
      <xdr:nvGraphicFramePr>
        <xdr:cNvPr id="22" name="grafico_22">
          <a:extLst>
            <a:ext uri="{FF2B5EF4-FFF2-40B4-BE49-F238E27FC236}">
              <a16:creationId xmlns:a16="http://schemas.microsoft.com/office/drawing/2014/main" id="{753ECB09-7F48-446B-890D-504652F96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11906</xdr:colOff>
      <xdr:row>266</xdr:row>
      <xdr:rowOff>51592</xdr:rowOff>
    </xdr:from>
    <xdr:to>
      <xdr:col>9</xdr:col>
      <xdr:colOff>348116</xdr:colOff>
      <xdr:row>284</xdr:row>
      <xdr:rowOff>24378</xdr:rowOff>
    </xdr:to>
    <xdr:graphicFrame macro="">
      <xdr:nvGraphicFramePr>
        <xdr:cNvPr id="23" name="grafico_23">
          <a:extLst>
            <a:ext uri="{FF2B5EF4-FFF2-40B4-BE49-F238E27FC236}">
              <a16:creationId xmlns:a16="http://schemas.microsoft.com/office/drawing/2014/main" id="{59D16306-402F-4908-81C7-0D2A9EB2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43655</xdr:colOff>
      <xdr:row>266</xdr:row>
      <xdr:rowOff>44787</xdr:rowOff>
    </xdr:from>
    <xdr:to>
      <xdr:col>18</xdr:col>
      <xdr:colOff>343013</xdr:colOff>
      <xdr:row>284</xdr:row>
      <xdr:rowOff>17573</xdr:rowOff>
    </xdr:to>
    <xdr:graphicFrame macro="">
      <xdr:nvGraphicFramePr>
        <xdr:cNvPr id="24" name="grafico_24">
          <a:extLst>
            <a:ext uri="{FF2B5EF4-FFF2-40B4-BE49-F238E27FC236}">
              <a16:creationId xmlns:a16="http://schemas.microsoft.com/office/drawing/2014/main" id="{814BD665-7220-44FB-A4CA-B6A86EB7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168</xdr:row>
      <xdr:rowOff>27972</xdr:rowOff>
    </xdr:from>
    <xdr:to>
      <xdr:col>9</xdr:col>
      <xdr:colOff>336210</xdr:colOff>
      <xdr:row>186</xdr:row>
      <xdr:rowOff>758</xdr:rowOff>
    </xdr:to>
    <xdr:graphicFrame macro="">
      <xdr:nvGraphicFramePr>
        <xdr:cNvPr id="25" name="grafico_15">
          <a:extLst>
            <a:ext uri="{FF2B5EF4-FFF2-40B4-BE49-F238E27FC236}">
              <a16:creationId xmlns:a16="http://schemas.microsoft.com/office/drawing/2014/main" id="{7EA68728-D777-44B8-96CD-1A355271D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31749</xdr:colOff>
      <xdr:row>168</xdr:row>
      <xdr:rowOff>21167</xdr:rowOff>
    </xdr:from>
    <xdr:to>
      <xdr:col>18</xdr:col>
      <xdr:colOff>331107</xdr:colOff>
      <xdr:row>185</xdr:row>
      <xdr:rowOff>184453</xdr:rowOff>
    </xdr:to>
    <xdr:graphicFrame macro="">
      <xdr:nvGraphicFramePr>
        <xdr:cNvPr id="26" name="grafico_16">
          <a:extLst>
            <a:ext uri="{FF2B5EF4-FFF2-40B4-BE49-F238E27FC236}">
              <a16:creationId xmlns:a16="http://schemas.microsoft.com/office/drawing/2014/main" id="{78FBBDCC-C125-49FE-A053-B77A927A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28574</xdr:colOff>
      <xdr:row>12</xdr:row>
      <xdr:rowOff>152400</xdr:rowOff>
    </xdr:from>
    <xdr:to>
      <xdr:col>12</xdr:col>
      <xdr:colOff>285749</xdr:colOff>
      <xdr:row>24</xdr:row>
      <xdr:rowOff>0</xdr:rowOff>
    </xdr:to>
    <xdr:graphicFrame macro="">
      <xdr:nvGraphicFramePr>
        <xdr:cNvPr id="4" name="ChartNorte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34</xdr:row>
      <xdr:rowOff>47624</xdr:rowOff>
    </xdr:from>
    <xdr:to>
      <xdr:col>12</xdr:col>
      <xdr:colOff>295275</xdr:colOff>
      <xdr:row>45</xdr:row>
      <xdr:rowOff>19049</xdr:rowOff>
    </xdr:to>
    <xdr:graphicFrame macro="">
      <xdr:nvGraphicFramePr>
        <xdr:cNvPr id="7" name="ChartCentro">
          <a:extLst>
            <a:ext uri="{FF2B5EF4-FFF2-40B4-BE49-F238E27FC236}">
              <a16:creationId xmlns:a16="http://schemas.microsoft.com/office/drawing/2014/main" id="{289E0366-1B6C-4A5A-A38E-F6B2E5579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38099</xdr:colOff>
      <xdr:row>55</xdr:row>
      <xdr:rowOff>28575</xdr:rowOff>
    </xdr:from>
    <xdr:to>
      <xdr:col>12</xdr:col>
      <xdr:colOff>276224</xdr:colOff>
      <xdr:row>66</xdr:row>
      <xdr:rowOff>28575</xdr:rowOff>
    </xdr:to>
    <xdr:graphicFrame macro="">
      <xdr:nvGraphicFramePr>
        <xdr:cNvPr id="8" name="ChartSur">
          <a:extLst>
            <a:ext uri="{FF2B5EF4-FFF2-40B4-BE49-F238E27FC236}">
              <a16:creationId xmlns:a16="http://schemas.microsoft.com/office/drawing/2014/main" id="{816EF31D-08DE-45E0-9603-2699CAD8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(S/./MWh)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19050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590550</xdr:colOff>
      <xdr:row>44</xdr:row>
      <xdr:rowOff>133350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285750</xdr:colOff>
      <xdr:row>44</xdr:row>
      <xdr:rowOff>114300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571500</xdr:colOff>
      <xdr:row>61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3B21A-F293-4846-BFD0-A1ADD67D3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'14. CMg'!Q12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29EC562-0CD3-4DD3-A221-C981FEE1F28B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E1CF40-356C-4E94-B6A9-867846D3BD7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(34.98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'14. CMg'!Q9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A843E2A-5DB3-485D-ABCA-37D6EB0FDF2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D6D9E-3BD5-4326-B4E6-0DC1D93B1C7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(35.92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'14. CMg'!Q11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EDF4ED26-2554-4F2B-8745-C3D5F9E27A70}"/>
            </a:ext>
          </a:extLst>
        </xdr:cNvPr>
        <xdr:cNvSpPr/>
      </xdr:nvSpPr>
      <xdr:spPr>
        <a:xfrm>
          <a:off x="2490134" y="4274273"/>
          <a:ext cx="1023120" cy="339942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6898B7-E192-412F-9903-D567DBF3E95B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(35.07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'14. CMg'!Q8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5A74C7D-748F-46AE-A686-3B540D01F94C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04E234-3D67-454C-9A8B-32D8BB24E7E5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PIURA OESTE 220
 (36.76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'14. CMg'!Q28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A1773E5A-53A3-4596-A8C1-073930CD063A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1E2D45-E3D8-4274-90E0-8C094445CB4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(34.42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'14. CMg'!Q27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F3A9A1C8-5133-40A4-B68F-1CF57D3A64A1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0100685-F057-47BF-A5B9-1A921714D9E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(34.51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'14. CMg'!Q10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23B41A50-D874-4DEE-AF33-C739E31B4864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B33F188-2918-4E0B-8DAC-A2FD117DB5F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(35.42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'14. CMg'!Q24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2E1938D0-AEBA-4C99-A62D-B25B24BDD776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0E6FB04-3472-4316-8662-B0B1649E604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(36.42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'14. CMg'!Q16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9D595F8-BC05-4423-9A78-BDDFA79A6BF0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AFCE0B-B59D-4E2C-8ADB-4D2C369A24A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(34.28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'14. CMg'!Q25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2DF8AE30-E2EB-4A31-8616-AD07617F4D81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9AD388-EBCC-47F1-8C9C-077EDE45EC3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(35.9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'14. CMg'!Q29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2F417C9-693E-4C95-8D40-68C7432F72AE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A942DF-CC98-4398-A246-12BCEA3322B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(32.14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'14. CMg'!Q14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BC778162-632A-411E-ACD3-D7B973E3D418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EA806D-BFDC-493D-8C3F-2C38F43DC0EE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(34.31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'14. CMg'!Q15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1283F98-A8F5-49B6-9146-EB7A09542E1D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80F4371-5239-48A0-A3CA-56E2F65826E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(33.19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'14. CMg'!Q20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7206FF26-BF93-433F-88FB-5AB783A3A14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9EC26E-DC97-46ED-A229-34890A5ED602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(32.21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'14. CMg'!Q23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C3914212-9AF9-471E-AC5E-1186595300EB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D6F9CEB-F953-4424-868B-D0CA8E9F388D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(36.8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'14. CMg'!Q19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1BA13E96-8321-4CA0-B048-E8BD5CC4D248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81D19A-C981-4AE9-BE94-9DB6A51EC51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(32.53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'14. CMg'!Q18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CBFD5125-AE3A-4892-859B-7763C44D7797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D71465E-7C2B-4B06-A531-14A7F145462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(32.22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'14. CMg'!Q17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946F709B-94AC-4220-BE92-93CAC8600DCA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437948-EF79-458F-8C96-D32F0F29881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(34.27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'14. CMg'!Q26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4C6113D-BFCB-4BC0-ACFC-8E43FAF9FD55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28E20B-6C7E-496E-8F89-32B69CA3C867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(36.03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476250</xdr:colOff>
      <xdr:row>59</xdr:row>
      <xdr:rowOff>114300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5</xdr:col>
      <xdr:colOff>1047750</xdr:colOff>
      <xdr:row>33</xdr:row>
      <xdr:rowOff>0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11</xdr:col>
      <xdr:colOff>781050</xdr:colOff>
      <xdr:row>33</xdr:row>
      <xdr:rowOff>0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11</xdr:col>
      <xdr:colOff>1028700</xdr:colOff>
      <xdr:row>53</xdr:row>
      <xdr:rowOff>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144782A-A9A0-4F5C-B03E-A20001FED8F0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Jr.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 Barrios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
           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
           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http://www.coes.org.pe/Portal/PostOperacion/Informes/EvaluacionMensual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304800</xdr:colOff>
      <xdr:row>49</xdr:row>
      <xdr:rowOff>38100</xdr:rowOff>
    </xdr:from>
    <xdr:to>
      <xdr:col>7</xdr:col>
      <xdr:colOff>276225</xdr:colOff>
      <xdr:row>58</xdr:row>
      <xdr:rowOff>9525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7F843019-9E50-41BD-B5F6-F4A6C793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058025"/>
          <a:ext cx="2641682" cy="125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11</xdr:col>
      <xdr:colOff>1047750</xdr:colOff>
      <xdr:row>32</xdr:row>
      <xdr:rowOff>57150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8</xdr:col>
      <xdr:colOff>781050</xdr:colOff>
      <xdr:row>86</xdr:row>
      <xdr:rowOff>161925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11</xdr:col>
      <xdr:colOff>476250</xdr:colOff>
      <xdr:row>42</xdr:row>
      <xdr:rowOff>152400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13</xdr:col>
      <xdr:colOff>9525</xdr:colOff>
      <xdr:row>62</xdr:row>
      <xdr:rowOff>180975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12</xdr:col>
      <xdr:colOff>676275</xdr:colOff>
      <xdr:row>35</xdr:row>
      <xdr:rowOff>9525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13</xdr:col>
      <xdr:colOff>38100</xdr:colOff>
      <xdr:row>69</xdr:row>
      <xdr:rowOff>0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5</xdr:col>
      <xdr:colOff>571500</xdr:colOff>
      <xdr:row>80</xdr:row>
      <xdr:rowOff>142875</xdr:rowOff>
    </xdr:to>
    <xdr:graphicFrame macro="">
      <xdr:nvGraphicFramePr>
        <xdr:cNvPr id="3" name="graficoCH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13</xdr:col>
      <xdr:colOff>76200</xdr:colOff>
      <xdr:row>96</xdr:row>
      <xdr:rowOff>104775</xdr:rowOff>
    </xdr:to>
    <xdr:graphicFrame macro="">
      <xdr:nvGraphicFramePr>
        <xdr:cNvPr id="4" name="graficoC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5</xdr:col>
      <xdr:colOff>561975</xdr:colOff>
      <xdr:row>96</xdr:row>
      <xdr:rowOff>95250</xdr:rowOff>
    </xdr:to>
    <xdr:graphicFrame macro="">
      <xdr:nvGraphicFramePr>
        <xdr:cNvPr id="5" name="graficoC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9525</xdr:colOff>
      <xdr:row>81</xdr:row>
      <xdr:rowOff>38100</xdr:rowOff>
    </xdr:to>
    <xdr:graphicFrame macro="">
      <xdr:nvGraphicFramePr>
        <xdr:cNvPr id="6" name="graficoC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13</xdr:col>
      <xdr:colOff>28575</xdr:colOff>
      <xdr:row>121</xdr:row>
      <xdr:rowOff>19050</xdr:rowOff>
    </xdr:to>
    <xdr:graphicFrame macro="">
      <xdr:nvGraphicFramePr>
        <xdr:cNvPr id="7" name="graficoFPAcumuladoRE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16</xdr:col>
      <xdr:colOff>409575</xdr:colOff>
      <xdr:row>59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1.x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3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8A1A-DDDD-462C-A2AD-9B085EEEEB6F}">
  <sheetPr>
    <tabColor theme="4"/>
    <pageSetUpPr fitToPage="1"/>
  </sheetPr>
  <dimension ref="A7:I43"/>
  <sheetViews>
    <sheetView showGridLines="0" view="pageBreakPreview" zoomScale="115" zoomScaleNormal="100" zoomScaleSheetLayoutView="115" workbookViewId="0">
      <selection activeCell="N17" sqref="N17"/>
    </sheetView>
  </sheetViews>
  <sheetFormatPr baseColWidth="10" defaultColWidth="9.85546875" defaultRowHeight="11.25"/>
  <cols>
    <col min="1" max="1" width="8" customWidth="1" style="3"/>
    <col min="2" max="2" width="9.85546875" customWidth="1" style="3"/>
    <col min="3" max="3" width="9.85546875" customWidth="1" style="3"/>
    <col min="4" max="4" width="9.85546875" customWidth="1" style="3"/>
    <col min="5" max="5" width="9.85546875" customWidth="1" style="3"/>
    <col min="6" max="6" width="9.85546875" customWidth="1" style="3"/>
    <col min="7" max="7" width="9.85546875" customWidth="1" style="3"/>
    <col min="8" max="8" width="9.85546875" customWidth="1" style="3"/>
    <col min="9" max="9" width="9.85546875" customWidth="1" style="3"/>
    <col min="10" max="10" width="5.5703125" customWidth="1" style="3"/>
    <col min="11" max="11" width="9.85546875" customWidth="1" style="3"/>
    <col min="12" max="16384" width="9.85546875" customWidth="1" style="3"/>
  </cols>
  <sheetData>
    <row r="7" ht="15">
      <c r="B7" s="121" t="s">
        <v>0</v>
      </c>
    </row>
    <row r="8" ht="15">
      <c r="B8" s="121" t="s">
        <v>1</v>
      </c>
    </row>
    <row r="27" ht="23.25">
      <c r="I27" s="123" t="s">
        <v>2</v>
      </c>
    </row>
    <row r="43" ht="18.75">
      <c r="H43" s="122"/>
      <c r="I43" s="124" t="s">
        <v>3</v>
      </c>
    </row>
  </sheetData>
  <pageMargins left="0.7" right="0.7" top="0.75" bottom="0.75" header="0.3" footer="0.3"/>
  <pageSetup scale="98" fitToHeight="0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Z237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5.85546875" customWidth="1"/>
    <col min="4" max="4" width="12.85546875" customWidth="1"/>
    <col min="5" max="5" width="12.85546875" customWidth="1"/>
    <col min="6" max="6" width="12.7109375" customWidth="1"/>
    <col min="7" max="7" width="12.2851562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5703125" customWidth="1"/>
    <col min="13" max="13" width="12.5703125" customWidth="1"/>
    <col min="21" max="21" bestFit="1" width="11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296</v>
      </c>
    </row>
    <row r="5"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ht="15.75">
      <c r="C6" s="14" t="s">
        <v>297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ht="21.75" customHeight="1">
      <c r="C8" s="316" t="s">
        <v>107</v>
      </c>
      <c r="D8" s="429" t="s">
        <v>298</v>
      </c>
      <c r="E8" s="430"/>
      <c r="F8" s="431"/>
      <c r="G8" s="429" t="s">
        <v>109</v>
      </c>
      <c r="H8" s="431"/>
      <c r="I8" s="435" t="s">
        <v>299</v>
      </c>
      <c r="J8" s="436"/>
      <c r="K8" s="439"/>
      <c r="L8" s="321"/>
      <c r="M8" s="322"/>
      <c r="Y8" s="15"/>
      <c r="Z8" s="15"/>
      <c r="AA8" s="15"/>
      <c r="AB8" s="15" t="s">
        <v>119</v>
      </c>
      <c r="AC8" s="15" t="s">
        <v>117</v>
      </c>
      <c r="AD8" s="15" t="s">
        <v>116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ht="20.25" customHeight="1">
      <c r="C9" s="317"/>
      <c r="D9" s="432" t="s">
        <v>111</v>
      </c>
      <c r="E9" s="35" t="s">
        <v>112</v>
      </c>
      <c r="F9" s="432" t="s">
        <v>113</v>
      </c>
      <c r="G9" s="432" t="s">
        <v>114</v>
      </c>
      <c r="H9" s="433" t="s">
        <v>300</v>
      </c>
      <c r="I9" s="437" t="s">
        <v>116</v>
      </c>
      <c r="J9" s="97" t="s">
        <v>117</v>
      </c>
      <c r="K9" s="438" t="s">
        <v>138</v>
      </c>
      <c r="L9" s="98" t="s">
        <v>119</v>
      </c>
      <c r="M9" s="323" t="s">
        <v>139</v>
      </c>
      <c r="Y9" s="15"/>
      <c r="Z9" s="15"/>
      <c r="AA9" s="15" t="s">
        <v>121</v>
      </c>
      <c r="AB9" s="15">
        <v>3982.74374</v>
      </c>
      <c r="AC9" s="15">
        <v>4072.39944</v>
      </c>
      <c r="AD9" s="15">
        <v>1911.6963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ht="21.75" customHeight="1">
      <c r="C10" s="317"/>
      <c r="D10" s="432" t="s">
        <v>301</v>
      </c>
      <c r="E10" s="35" t="s">
        <v>302</v>
      </c>
      <c r="F10" s="432" t="s">
        <v>303</v>
      </c>
      <c r="G10" s="432" t="s">
        <v>304</v>
      </c>
      <c r="H10" s="434"/>
      <c r="I10" s="437" t="s">
        <v>302</v>
      </c>
      <c r="J10" s="97" t="s">
        <v>304</v>
      </c>
      <c r="K10" s="440"/>
      <c r="L10" s="98" t="s">
        <v>305</v>
      </c>
      <c r="M10" s="324"/>
      <c r="Y10" s="15"/>
      <c r="Z10" s="15"/>
      <c r="AA10" s="15" t="s">
        <v>122</v>
      </c>
      <c r="AB10" s="15">
        <v>2912.0732</v>
      </c>
      <c r="AC10" s="15">
        <v>2343.59085</v>
      </c>
      <c r="AD10" s="15">
        <v>2997.87821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ht="22.5" customHeight="1">
      <c r="C11" s="317"/>
      <c r="D11" s="433" t="s">
        <v>306</v>
      </c>
      <c r="E11" s="55" t="s">
        <v>306</v>
      </c>
      <c r="F11" s="433" t="s">
        <v>306</v>
      </c>
      <c r="G11" s="433" t="s">
        <v>307</v>
      </c>
      <c r="H11" s="434"/>
      <c r="I11" s="438" t="s">
        <v>306</v>
      </c>
      <c r="J11" s="99" t="s">
        <v>307</v>
      </c>
      <c r="K11" s="440"/>
      <c r="L11" s="99" t="s">
        <v>308</v>
      </c>
      <c r="M11" s="324"/>
      <c r="Y11" s="15"/>
      <c r="Z11" s="15"/>
      <c r="AA11" s="15" t="s">
        <v>123</v>
      </c>
      <c r="AB11" s="15">
        <v>0</v>
      </c>
      <c r="AC11" s="15">
        <v>0</v>
      </c>
      <c r="AD11" s="15">
        <v>0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>
      <c r="C12" s="416" t="s">
        <v>121</v>
      </c>
      <c r="D12" s="402">
        <v>3725.53378</v>
      </c>
      <c r="E12" s="382">
        <v>3982.74374</v>
      </c>
      <c r="F12" s="407">
        <v>1911.6963</v>
      </c>
      <c r="G12" s="402">
        <v>4072.39944</v>
      </c>
      <c r="H12" s="385">
        <v>-0.53057249708294818</v>
      </c>
      <c r="I12" s="402">
        <v>3982.74374</v>
      </c>
      <c r="J12" s="382">
        <v>4072.39944</v>
      </c>
      <c r="K12" s="385">
        <v>-0.02201544846494724</v>
      </c>
      <c r="L12" s="382">
        <v>4822.08948</v>
      </c>
      <c r="M12" s="385">
        <v>-0.15546995614855327</v>
      </c>
      <c r="Y12" s="15"/>
      <c r="Z12" s="15"/>
      <c r="AA12" s="15" t="s">
        <v>124</v>
      </c>
      <c r="AB12" s="15">
        <v>310.07578</v>
      </c>
      <c r="AC12" s="15">
        <v>352.20916</v>
      </c>
      <c r="AD12" s="15">
        <v>475.2052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>
      <c r="C13" s="417" t="s">
        <v>122</v>
      </c>
      <c r="D13" s="403">
        <v>3611.95756</v>
      </c>
      <c r="E13" s="377">
        <v>2912.0732</v>
      </c>
      <c r="F13" s="408">
        <v>2997.87821</v>
      </c>
      <c r="G13" s="403">
        <v>2343.59085</v>
      </c>
      <c r="H13" s="386">
        <v>0.27918156447828768</v>
      </c>
      <c r="I13" s="403">
        <v>2912.0732</v>
      </c>
      <c r="J13" s="377">
        <v>2343.59085</v>
      </c>
      <c r="K13" s="386">
        <v>0.242568940734685</v>
      </c>
      <c r="L13" s="377">
        <v>1425.35879</v>
      </c>
      <c r="M13" s="386">
        <v>0.64421117436684128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>
      <c r="C14" s="417" t="s">
        <v>123</v>
      </c>
      <c r="D14" s="403">
        <v>0</v>
      </c>
      <c r="E14" s="377">
        <v>0</v>
      </c>
      <c r="F14" s="408">
        <v>0</v>
      </c>
      <c r="G14" s="403">
        <v>0</v>
      </c>
      <c r="H14" s="386"/>
      <c r="I14" s="403">
        <v>0</v>
      </c>
      <c r="J14" s="377">
        <v>0</v>
      </c>
      <c r="K14" s="386"/>
      <c r="L14" s="377">
        <v>0</v>
      </c>
      <c r="M14" s="38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>
      <c r="C15" s="417" t="s">
        <v>124</v>
      </c>
      <c r="D15" s="403">
        <v>245.87523</v>
      </c>
      <c r="E15" s="377">
        <v>310.07578</v>
      </c>
      <c r="F15" s="408">
        <v>475.2052</v>
      </c>
      <c r="G15" s="403">
        <v>352.20916</v>
      </c>
      <c r="H15" s="386">
        <v>0.34921306419174336</v>
      </c>
      <c r="I15" s="403">
        <v>310.07578</v>
      </c>
      <c r="J15" s="377">
        <v>352.20916</v>
      </c>
      <c r="K15" s="386">
        <v>-0.11962601994791959</v>
      </c>
      <c r="L15" s="377">
        <v>332.66159</v>
      </c>
      <c r="M15" s="386">
        <v>0.058761127186339732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>
      <c r="C16" s="418" t="s">
        <v>309</v>
      </c>
      <c r="D16" s="404">
        <v>7583.36657</v>
      </c>
      <c r="E16" s="379">
        <v>21608.4074</v>
      </c>
      <c r="F16" s="409">
        <v>13931.52435</v>
      </c>
      <c r="G16" s="404">
        <v>21983.81545</v>
      </c>
      <c r="H16" s="381">
        <v>-0.36628269184273926</v>
      </c>
      <c r="I16" s="404">
        <v>21608.4074</v>
      </c>
      <c r="J16" s="379">
        <v>21983.81545</v>
      </c>
      <c r="K16" s="381">
        <v>-0.017076564841704948</v>
      </c>
      <c r="L16" s="379">
        <v>19240.71114</v>
      </c>
      <c r="M16" s="381">
        <v>0.14256771956298908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>
      <c r="C17" s="417"/>
      <c r="D17" s="384"/>
      <c r="E17" s="376"/>
      <c r="F17" s="387"/>
      <c r="G17" s="384"/>
      <c r="H17" s="387"/>
      <c r="I17" s="384"/>
      <c r="J17" s="376"/>
      <c r="K17" s="387"/>
      <c r="L17" s="376"/>
      <c r="M17" s="387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>
      <c r="C18" s="417" t="s">
        <v>126</v>
      </c>
      <c r="D18" s="403">
        <v>0</v>
      </c>
      <c r="E18" s="377">
        <v>0</v>
      </c>
      <c r="F18" s="408">
        <v>0</v>
      </c>
      <c r="G18" s="403">
        <v>0</v>
      </c>
      <c r="H18" s="386"/>
      <c r="I18" s="403">
        <v>0</v>
      </c>
      <c r="J18" s="377">
        <v>0</v>
      </c>
      <c r="K18" s="386"/>
      <c r="L18" s="377">
        <v>0</v>
      </c>
      <c r="M18" s="38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>
      <c r="C19" s="417" t="s">
        <v>127</v>
      </c>
      <c r="D19" s="403">
        <v>0</v>
      </c>
      <c r="E19" s="377">
        <v>55.18588</v>
      </c>
      <c r="F19" s="408">
        <v>45.95024</v>
      </c>
      <c r="G19" s="403">
        <v>59.436</v>
      </c>
      <c r="H19" s="386">
        <v>-0.22689548421831887</v>
      </c>
      <c r="I19" s="403">
        <v>55.18588</v>
      </c>
      <c r="J19" s="377">
        <v>59.436</v>
      </c>
      <c r="K19" s="386">
        <v>-0.0715075038697086</v>
      </c>
      <c r="L19" s="377">
        <v>49.26304</v>
      </c>
      <c r="M19" s="386">
        <v>0.20650288735733727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>
      <c r="C20" s="417"/>
      <c r="D20" s="384"/>
      <c r="E20" s="376"/>
      <c r="F20" s="387"/>
      <c r="G20" s="384"/>
      <c r="H20" s="387"/>
      <c r="I20" s="384"/>
      <c r="J20" s="376"/>
      <c r="K20" s="387"/>
      <c r="L20" s="376"/>
      <c r="M20" s="387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>
      <c r="C21" s="417" t="s">
        <v>128</v>
      </c>
      <c r="D21" s="403">
        <v>0</v>
      </c>
      <c r="E21" s="377">
        <v>-55.18588</v>
      </c>
      <c r="F21" s="408">
        <v>-45.95024</v>
      </c>
      <c r="G21" s="403">
        <v>-59.436</v>
      </c>
      <c r="H21" s="386">
        <v>-0.22689548421831887</v>
      </c>
      <c r="I21" s="403">
        <v>-55.18588</v>
      </c>
      <c r="J21" s="377">
        <v>-59.436</v>
      </c>
      <c r="K21" s="386">
        <v>-0.0715075038697086</v>
      </c>
      <c r="L21" s="377">
        <v>-49.26304</v>
      </c>
      <c r="M21" s="386">
        <v>0.20650288735733727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>
      <c r="C22" s="418" t="s">
        <v>310</v>
      </c>
      <c r="D22" s="404">
        <v>7583.36657</v>
      </c>
      <c r="E22" s="379">
        <v>21663.59328</v>
      </c>
      <c r="F22" s="409">
        <v>13977.47459</v>
      </c>
      <c r="G22" s="404">
        <v>22043.25145</v>
      </c>
      <c r="H22" s="381">
        <v>-0.36590685717555521</v>
      </c>
      <c r="I22" s="404">
        <v>21663.59328</v>
      </c>
      <c r="J22" s="379">
        <v>22043.25145</v>
      </c>
      <c r="K22" s="381">
        <v>-0.01722332891139796</v>
      </c>
      <c r="L22" s="379">
        <v>19289.97418</v>
      </c>
      <c r="M22" s="381">
        <v>0.14273099820188564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>
      <c r="C23" s="370" t="s">
        <v>311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>
      <c r="C25" s="441" t="s">
        <v>312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>
      <c r="C26" s="370" t="s">
        <v>313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>
      <c r="C53" s="370" t="s">
        <v>314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>
      <c r="S99" s="15"/>
      <c r="T99" s="15"/>
      <c r="U99" s="15"/>
      <c r="V99" s="15"/>
      <c r="W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>
      <c r="S100" s="15"/>
      <c r="T100" s="15" t="s">
        <v>315</v>
      </c>
      <c r="U100" s="15"/>
      <c r="V100" s="15"/>
      <c r="W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>
      <c r="S101" s="15"/>
      <c r="T101" s="107"/>
      <c r="U101" s="15"/>
      <c r="V101" s="108"/>
      <c r="W101" s="15"/>
      <c r="X101" s="106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>
      <c r="S102" s="15"/>
      <c r="T102" s="107"/>
      <c r="U102" s="15"/>
      <c r="V102" s="108"/>
      <c r="W102" s="15"/>
      <c r="X102" s="106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>
      <c r="S103" s="15"/>
      <c r="T103" s="107"/>
      <c r="U103" s="15"/>
      <c r="V103" s="108"/>
      <c r="W103" s="15"/>
      <c r="X103" s="106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>
      <c r="S104" s="15"/>
      <c r="T104" s="107"/>
      <c r="U104" s="15"/>
      <c r="V104" s="108"/>
      <c r="W104" s="15"/>
      <c r="X104" s="106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>
      <c r="S105" s="15"/>
      <c r="T105" s="107"/>
      <c r="U105" s="15"/>
      <c r="V105" s="108"/>
      <c r="W105" s="15"/>
      <c r="X105" s="106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>
      <c r="S106" s="15"/>
      <c r="T106" s="107"/>
      <c r="U106" s="15"/>
      <c r="V106" s="108"/>
      <c r="W106" s="15"/>
      <c r="X106" s="106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>
      <c r="S107" s="15"/>
      <c r="T107" s="107"/>
      <c r="U107" s="15"/>
      <c r="V107" s="108"/>
      <c r="W107" s="15"/>
      <c r="X107" s="106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>
      <c r="S108" s="15"/>
      <c r="T108" s="107"/>
      <c r="U108" s="15"/>
      <c r="V108" s="108"/>
      <c r="W108" s="15"/>
      <c r="X108" s="106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>
      <c r="S109" s="15"/>
      <c r="T109" s="107"/>
      <c r="U109" s="15"/>
      <c r="V109" s="108"/>
      <c r="W109" s="15"/>
      <c r="X109" s="106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>
      <c r="S110" s="15"/>
      <c r="T110" s="107"/>
      <c r="U110" s="15"/>
      <c r="V110" s="108"/>
      <c r="W110" s="15"/>
      <c r="X110" s="106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>
      <c r="S111" s="15"/>
      <c r="T111" s="107"/>
      <c r="U111" s="15"/>
      <c r="V111" s="108"/>
      <c r="W111" s="15"/>
      <c r="X111" s="106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>
      <c r="S112" s="15"/>
      <c r="T112" s="107"/>
      <c r="U112" s="15"/>
      <c r="V112" s="108"/>
      <c r="W112" s="15"/>
      <c r="X112" s="106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>
      <c r="S113" s="15"/>
      <c r="T113" s="107"/>
      <c r="U113" s="15"/>
      <c r="V113" s="108"/>
      <c r="W113" s="15"/>
      <c r="X113" s="106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>
      <c r="S114" s="15"/>
      <c r="T114" s="107"/>
      <c r="U114" s="15"/>
      <c r="V114" s="108"/>
      <c r="W114" s="15"/>
      <c r="X114" s="106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>
      <c r="S115" s="15"/>
      <c r="T115" s="107"/>
      <c r="U115" s="15"/>
      <c r="V115" s="108"/>
      <c r="W115" s="15"/>
      <c r="X115" s="106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>
      <c r="S116" s="15"/>
      <c r="T116" s="107"/>
      <c r="U116" s="15"/>
      <c r="V116" s="108"/>
      <c r="W116" s="15"/>
      <c r="X116" s="106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>
      <c r="S117" s="15"/>
      <c r="T117" s="107"/>
      <c r="U117" s="15"/>
      <c r="V117" s="108"/>
      <c r="W117" s="15"/>
      <c r="X117" s="106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>
      <c r="S118" s="15"/>
      <c r="T118" s="107"/>
      <c r="U118" s="15"/>
      <c r="V118" s="108"/>
      <c r="W118" s="15"/>
      <c r="X118" s="106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>
      <c r="S119" s="15"/>
      <c r="T119" s="15"/>
      <c r="U119" s="15"/>
      <c r="V119" s="15"/>
      <c r="W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>
      <c r="S120" s="15"/>
      <c r="T120" s="15"/>
      <c r="U120" s="15"/>
      <c r="V120" s="15"/>
      <c r="W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>
      <c r="S121" s="15"/>
      <c r="T121" s="15"/>
      <c r="U121" s="15"/>
      <c r="V121" s="15"/>
      <c r="W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>
      <c r="S122" s="15"/>
      <c r="T122" s="15"/>
      <c r="U122" s="15"/>
      <c r="V122" s="15"/>
      <c r="W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>
      <c r="S123" s="15"/>
      <c r="T123" s="15"/>
      <c r="U123" s="15"/>
      <c r="V123" s="15"/>
      <c r="W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>
      <c r="S124" s="15"/>
      <c r="T124" s="15"/>
      <c r="U124" s="15"/>
      <c r="V124" s="15"/>
      <c r="W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>
      <c r="S125" s="15"/>
      <c r="T125" s="15"/>
      <c r="U125" s="15"/>
      <c r="V125" s="15"/>
      <c r="W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>
      <c r="S126" s="15"/>
      <c r="T126" s="15"/>
      <c r="U126" s="15"/>
      <c r="V126" s="15"/>
      <c r="W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>
      <c r="S127" s="15"/>
      <c r="T127" s="15"/>
      <c r="U127" s="15"/>
      <c r="V127" s="15"/>
      <c r="W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>
      <c r="S128" s="15"/>
      <c r="T128" s="15"/>
      <c r="U128" s="15"/>
      <c r="V128" s="15"/>
      <c r="W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>
      <c r="S129" s="15"/>
      <c r="T129" s="15"/>
      <c r="U129" s="15"/>
      <c r="V129" s="15"/>
      <c r="W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>
      <c r="S130" s="15"/>
      <c r="T130" s="15"/>
      <c r="U130" s="15"/>
      <c r="V130" s="15"/>
      <c r="W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>
      <c r="S131" s="15"/>
      <c r="T131" s="15"/>
      <c r="U131" s="15"/>
      <c r="V131" s="15"/>
      <c r="W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>
      <c r="S132" s="15"/>
      <c r="T132" s="15"/>
      <c r="U132" s="15"/>
      <c r="V132" s="15"/>
      <c r="W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>
      <c r="S133" s="15"/>
      <c r="T133" s="15"/>
      <c r="U133" s="15"/>
      <c r="V133" s="15"/>
      <c r="W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>
      <c r="S134" s="15"/>
      <c r="T134" s="15"/>
      <c r="U134" s="15"/>
      <c r="V134" s="15"/>
      <c r="W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>
      <c r="S135" s="15"/>
      <c r="T135" s="15"/>
      <c r="U135" s="15"/>
      <c r="V135" s="15"/>
      <c r="W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>
      <c r="S136" s="15"/>
      <c r="T136" s="15"/>
      <c r="U136" s="15"/>
      <c r="V136" s="15"/>
      <c r="W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>
      <c r="S137" s="15"/>
      <c r="T137" s="15"/>
      <c r="U137" s="15"/>
      <c r="V137" s="15"/>
      <c r="W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>
      <c r="S139" s="15"/>
      <c r="T139" s="15"/>
      <c r="U139" s="15"/>
      <c r="V139" s="15"/>
      <c r="W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>
      <c r="S140" s="15"/>
      <c r="T140" s="15"/>
      <c r="U140" s="15"/>
      <c r="V140" s="15"/>
      <c r="W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>
      <c r="S141" s="15"/>
      <c r="T141" s="15"/>
      <c r="U141" s="15"/>
      <c r="V141" s="15"/>
      <c r="W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>
      <c r="S142" s="15"/>
      <c r="T142" s="15"/>
      <c r="U142" s="15"/>
      <c r="V142" s="15"/>
      <c r="W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>
      <c r="S143" s="15"/>
      <c r="T143" s="15"/>
      <c r="U143" s="15"/>
      <c r="V143" s="15"/>
      <c r="W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>
      <c r="S144" s="15"/>
      <c r="T144" s="15"/>
      <c r="U144" s="15"/>
      <c r="V144" s="15"/>
      <c r="W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>
      <c r="S145" s="15"/>
      <c r="T145" s="15"/>
      <c r="U145" s="15"/>
      <c r="V145" s="15"/>
      <c r="W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>
      <c r="S146" s="15"/>
      <c r="T146" s="15"/>
      <c r="U146" s="15"/>
      <c r="V146" s="15"/>
      <c r="W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>
      <c r="S147" s="15"/>
      <c r="T147" s="15"/>
      <c r="U147" s="15"/>
      <c r="V147" s="15"/>
      <c r="W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>
      <c r="S148" s="15"/>
      <c r="T148" s="15"/>
      <c r="U148" s="15"/>
      <c r="V148" s="15"/>
      <c r="W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>
      <c r="S149" s="15"/>
      <c r="T149" s="15"/>
      <c r="U149" s="15"/>
      <c r="V149" s="15"/>
      <c r="W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>
      <c r="S150" s="15"/>
      <c r="T150" s="15"/>
      <c r="U150" s="15"/>
      <c r="V150" s="15"/>
      <c r="W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>
      <c r="S151" s="15"/>
      <c r="T151" s="15"/>
      <c r="U151" s="15"/>
      <c r="V151" s="15"/>
      <c r="W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>
      <c r="S152" s="15"/>
      <c r="T152" s="15"/>
      <c r="U152" s="15"/>
      <c r="V152" s="15"/>
      <c r="W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>
      <c r="S153" s="15"/>
      <c r="T153" s="15"/>
      <c r="U153" s="15"/>
      <c r="V153" s="15"/>
      <c r="W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>
      <c r="S154" s="15"/>
      <c r="T154" s="15"/>
      <c r="U154" s="15"/>
      <c r="V154" s="15"/>
      <c r="W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>
      <c r="S155" s="15"/>
      <c r="T155" s="15"/>
      <c r="U155" s="15"/>
      <c r="V155" s="15"/>
      <c r="W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>
      <c r="S156" s="15"/>
      <c r="T156" s="15"/>
      <c r="U156" s="15"/>
      <c r="V156" s="15"/>
      <c r="W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>
      <c r="S157" s="15"/>
      <c r="T157" s="15"/>
      <c r="U157" s="15"/>
      <c r="V157" s="15"/>
      <c r="W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>
      <c r="S158" s="15"/>
      <c r="T158" s="15"/>
      <c r="U158" s="15"/>
      <c r="V158" s="15"/>
      <c r="W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>
      <c r="S159" s="15"/>
      <c r="T159" s="15"/>
      <c r="U159" s="15"/>
      <c r="V159" s="15"/>
      <c r="W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>
      <c r="S160" s="15"/>
      <c r="T160" s="15"/>
      <c r="U160" s="15"/>
      <c r="V160" s="15"/>
      <c r="W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>
      <c r="S161" s="15"/>
      <c r="T161" s="15"/>
      <c r="U161" s="15"/>
      <c r="V161" s="15"/>
      <c r="W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>
      <c r="S162" s="15"/>
      <c r="T162" s="15"/>
      <c r="U162" s="15"/>
      <c r="V162" s="15"/>
      <c r="W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>
      <c r="S163" s="15"/>
      <c r="T163" s="15"/>
      <c r="U163" s="15"/>
      <c r="V163" s="15"/>
      <c r="W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>
      <c r="S164" s="15"/>
      <c r="T164" s="15"/>
      <c r="U164" s="15"/>
      <c r="V164" s="15"/>
      <c r="W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>
      <c r="S165" s="15"/>
      <c r="T165" s="15"/>
      <c r="U165" s="15"/>
      <c r="V165" s="15"/>
      <c r="W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>
      <c r="S166" s="15"/>
      <c r="T166" s="15"/>
      <c r="U166" s="15"/>
      <c r="V166" s="15"/>
      <c r="W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>
      <c r="S167" s="15"/>
      <c r="T167" s="15"/>
      <c r="U167" s="15"/>
      <c r="V167" s="15"/>
      <c r="W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>
      <c r="S168" s="15"/>
      <c r="T168" s="15"/>
      <c r="U168" s="15"/>
      <c r="V168" s="15"/>
      <c r="W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>
      <c r="S169" s="15"/>
      <c r="T169" s="15"/>
      <c r="U169" s="15"/>
      <c r="V169" s="15"/>
      <c r="W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>
      <c r="S170" s="15"/>
      <c r="T170" s="15"/>
      <c r="U170" s="15"/>
      <c r="V170" s="15"/>
      <c r="W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>
      <c r="S171" s="15"/>
      <c r="T171" s="15"/>
      <c r="U171" s="15"/>
      <c r="V171" s="15"/>
      <c r="W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>
      <c r="S172" s="15"/>
      <c r="T172" s="15"/>
      <c r="U172" s="15"/>
      <c r="V172" s="15"/>
      <c r="W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>
      <c r="S173" s="15"/>
      <c r="T173" s="15"/>
      <c r="U173" s="15"/>
      <c r="V173" s="15"/>
      <c r="W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>
      <c r="S174" s="15"/>
      <c r="T174" s="15"/>
      <c r="U174" s="15"/>
      <c r="V174" s="15"/>
      <c r="W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>
      <c r="S175" s="15"/>
      <c r="T175" s="15"/>
      <c r="U175" s="15"/>
      <c r="V175" s="15"/>
      <c r="W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>
      <c r="S176" s="15"/>
      <c r="T176" s="15"/>
      <c r="U176" s="15"/>
      <c r="V176" s="15"/>
      <c r="W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>
      <c r="S177" s="15"/>
      <c r="T177" s="15"/>
      <c r="U177" s="15"/>
      <c r="V177" s="15"/>
      <c r="W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>
      <c r="S178" s="15"/>
      <c r="T178" s="15"/>
      <c r="U178" s="15"/>
      <c r="V178" s="15"/>
      <c r="W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>
      <c r="S179" s="15"/>
      <c r="T179" s="15"/>
      <c r="U179" s="15"/>
      <c r="V179" s="15"/>
      <c r="W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>
      <c r="S180" s="15"/>
      <c r="T180" s="15"/>
      <c r="U180" s="15"/>
      <c r="V180" s="15"/>
      <c r="W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>
      <c r="S181" s="15"/>
      <c r="T181" s="15"/>
      <c r="U181" s="15"/>
      <c r="V181" s="15"/>
      <c r="W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>
      <c r="S182" s="15"/>
      <c r="T182" s="15"/>
      <c r="U182" s="15"/>
      <c r="V182" s="15"/>
      <c r="W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>
      <c r="S183" s="15"/>
      <c r="T183" s="15"/>
      <c r="U183" s="15"/>
      <c r="V183" s="15"/>
      <c r="W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>
      <c r="S184" s="15"/>
      <c r="T184" s="15"/>
      <c r="U184" s="15"/>
      <c r="V184" s="15"/>
      <c r="W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>
      <c r="S185" s="15"/>
      <c r="T185" s="15"/>
      <c r="U185" s="15"/>
      <c r="V185" s="15"/>
      <c r="W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>
      <c r="S186" s="15"/>
      <c r="T186" s="15"/>
      <c r="U186" s="15"/>
      <c r="V186" s="15"/>
      <c r="W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>
      <c r="S187" s="15"/>
      <c r="T187" s="15"/>
      <c r="U187" s="15"/>
      <c r="V187" s="15"/>
      <c r="W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>
      <c r="S188" s="15"/>
      <c r="T188" s="15"/>
      <c r="U188" s="15"/>
      <c r="V188" s="15"/>
      <c r="W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>
      <c r="S189" s="15"/>
      <c r="T189" s="15"/>
      <c r="U189" s="15"/>
      <c r="V189" s="15"/>
      <c r="W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>
      <c r="S190" s="15"/>
      <c r="T190" s="15"/>
      <c r="U190" s="15"/>
      <c r="V190" s="15"/>
      <c r="W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>
      <c r="S191" s="15"/>
      <c r="T191" s="15"/>
      <c r="U191" s="15"/>
      <c r="V191" s="15"/>
      <c r="W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>
      <c r="S192" s="15"/>
      <c r="T192" s="15"/>
      <c r="U192" s="15"/>
      <c r="V192" s="15"/>
      <c r="W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>
      <c r="S193" s="15"/>
      <c r="T193" s="15"/>
      <c r="U193" s="15"/>
      <c r="V193" s="15"/>
      <c r="W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>
      <c r="S194" s="15"/>
      <c r="T194" s="15"/>
      <c r="U194" s="15"/>
      <c r="V194" s="15"/>
      <c r="W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>
      <c r="S195" s="15"/>
      <c r="T195" s="15"/>
      <c r="U195" s="15"/>
      <c r="V195" s="15"/>
      <c r="W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>
      <c r="S196" s="15"/>
      <c r="T196" s="15"/>
      <c r="U196" s="15"/>
      <c r="V196" s="15"/>
      <c r="W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>
      <c r="S197" s="15"/>
      <c r="T197" s="15"/>
      <c r="U197" s="15"/>
      <c r="V197" s="15"/>
      <c r="W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>
      <c r="S198" s="15"/>
      <c r="T198" s="15"/>
      <c r="U198" s="15"/>
      <c r="V198" s="15"/>
      <c r="W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>
      <c r="S199" s="15"/>
      <c r="T199" s="15"/>
      <c r="U199" s="15"/>
      <c r="V199" s="15"/>
      <c r="W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>
      <c r="S200" s="15"/>
      <c r="T200" s="15"/>
      <c r="U200" s="15"/>
      <c r="V200" s="15"/>
      <c r="W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  <row r="201">
      <c r="S201" s="15"/>
      <c r="T201" s="15"/>
      <c r="U201" s="15"/>
      <c r="V201" s="15"/>
      <c r="W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</row>
    <row r="202">
      <c r="S202" s="15"/>
      <c r="T202" s="15"/>
      <c r="U202" s="15"/>
      <c r="V202" s="15"/>
      <c r="W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</row>
    <row r="203"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</row>
    <row r="204"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</row>
    <row r="205"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</row>
    <row r="206"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</row>
    <row r="207"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</row>
    <row r="208"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</row>
    <row r="209"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</row>
    <row r="210"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</row>
    <row r="211"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</row>
    <row r="212"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</row>
    <row r="213"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</row>
    <row r="214"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</row>
    <row r="215"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</row>
    <row r="216"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</row>
    <row r="217"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</row>
    <row r="218"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19"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</row>
    <row r="220"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</row>
    <row r="221"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</row>
    <row r="222"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</row>
    <row r="223"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</row>
    <row r="224"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</row>
    <row r="225"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</row>
    <row r="226"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</row>
    <row r="227"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</row>
    <row r="228"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</row>
    <row r="229"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</row>
    <row r="230"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</row>
    <row r="231"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</row>
    <row r="232"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</row>
    <row r="233"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</row>
    <row r="234"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</row>
    <row r="235"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</row>
    <row r="236"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</row>
    <row r="237"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</row>
  </sheetData>
  <mergeCells>
    <mergeCell ref="A1:C1"/>
    <mergeCell ref="C8:C11"/>
    <mergeCell ref="D8:F8"/>
    <mergeCell ref="G8:H8"/>
    <mergeCell ref="I8:M8"/>
    <mergeCell ref="H9:H11"/>
    <mergeCell ref="K9:K11"/>
    <mergeCell ref="M9:M11"/>
  </mergeCells>
  <pageMargins left="0.7" right="0.7" top="0.75" bottom="0.75" header="0.3" footer="0.3"/>
  <pageSetup paperSize="9" scale="49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4" width="12.85546875" customWidth="1"/>
    <col min="5" max="5" width="12.85546875" customWidth="1"/>
    <col min="6" max="6" width="12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296</v>
      </c>
    </row>
    <row r="6" ht="15.75">
      <c r="C6" s="14" t="s">
        <v>316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34.5" customHeight="1">
      <c r="C8" s="316" t="s">
        <v>317</v>
      </c>
      <c r="D8" s="318" t="s">
        <v>318</v>
      </c>
      <c r="E8" s="319"/>
      <c r="F8" s="320"/>
      <c r="Y8" s="15"/>
      <c r="Z8" s="15"/>
      <c r="AA8" s="15"/>
      <c r="AB8" s="15" t="s">
        <v>116</v>
      </c>
      <c r="AC8" s="15" t="s">
        <v>117</v>
      </c>
      <c r="AD8" s="15"/>
      <c r="AE8" s="15"/>
      <c r="AF8" s="15"/>
      <c r="AG8" s="15"/>
      <c r="AH8" s="15"/>
      <c r="AI8" s="15"/>
    </row>
    <row r="9" ht="23.25" customHeight="1">
      <c r="C9" s="317"/>
      <c r="D9" s="96" t="s">
        <v>116</v>
      </c>
      <c r="E9" s="96" t="s">
        <v>117</v>
      </c>
      <c r="F9" s="325" t="s">
        <v>115</v>
      </c>
      <c r="Y9" s="15"/>
      <c r="Z9" s="15"/>
      <c r="AA9" s="15" t="s">
        <v>244</v>
      </c>
      <c r="AB9" s="15">
        <v>1302.42742</v>
      </c>
      <c r="AC9" s="15">
        <v>1157.7</v>
      </c>
      <c r="AD9" s="15"/>
      <c r="AE9" s="15"/>
      <c r="AF9" s="15"/>
      <c r="AG9" s="15"/>
      <c r="AH9" s="15"/>
      <c r="AI9" s="15"/>
    </row>
    <row r="10" ht="26.25" customHeight="1">
      <c r="C10" s="317"/>
      <c r="D10" s="96" t="s">
        <v>303</v>
      </c>
      <c r="E10" s="96" t="s">
        <v>304</v>
      </c>
      <c r="F10" s="326"/>
      <c r="Y10" s="15"/>
      <c r="Z10" s="15"/>
      <c r="AA10" s="15" t="s">
        <v>242</v>
      </c>
      <c r="AB10" s="15">
        <v>1249.02239</v>
      </c>
      <c r="AC10" s="15">
        <v>657.13351</v>
      </c>
      <c r="AD10" s="15"/>
      <c r="AE10" s="15"/>
      <c r="AF10" s="15"/>
      <c r="AG10" s="15"/>
      <c r="AH10" s="15"/>
      <c r="AI10" s="15"/>
    </row>
    <row r="11" ht="27.75" customHeight="1">
      <c r="C11" s="317"/>
      <c r="D11" s="95" t="s">
        <v>306</v>
      </c>
      <c r="E11" s="95" t="s">
        <v>307</v>
      </c>
      <c r="F11" s="326"/>
      <c r="Y11" s="15"/>
      <c r="Z11" s="15"/>
      <c r="AA11" s="15" t="s">
        <v>233</v>
      </c>
      <c r="AB11" s="15">
        <v>837.62</v>
      </c>
      <c r="AC11" s="15">
        <v>847.189</v>
      </c>
      <c r="AD11" s="15"/>
      <c r="AE11" s="15"/>
      <c r="AF11" s="15"/>
      <c r="AG11" s="15"/>
      <c r="AH11" s="15"/>
      <c r="AI11" s="15"/>
    </row>
    <row r="12">
      <c r="C12" s="364" t="s">
        <v>244</v>
      </c>
      <c r="D12" s="422">
        <v>1302.42742</v>
      </c>
      <c r="E12" s="422">
        <v>1157.7</v>
      </c>
      <c r="F12" s="424">
        <v>0.12501288762200916</v>
      </c>
      <c r="Y12" s="15"/>
      <c r="Z12" s="15"/>
      <c r="AA12" s="15" t="s">
        <v>235</v>
      </c>
      <c r="AB12" s="15">
        <v>340.69183</v>
      </c>
      <c r="AC12" s="15">
        <v>376.84313</v>
      </c>
      <c r="AD12" s="15"/>
      <c r="AE12" s="15"/>
      <c r="AF12" s="15"/>
      <c r="AG12" s="15"/>
      <c r="AH12" s="15"/>
      <c r="AI12" s="15"/>
    </row>
    <row r="13">
      <c r="C13" s="364" t="s">
        <v>242</v>
      </c>
      <c r="D13" s="422">
        <v>1249.02239</v>
      </c>
      <c r="E13" s="422">
        <v>657.13351</v>
      </c>
      <c r="F13" s="424">
        <v>0.90071328123260674</v>
      </c>
      <c r="Y13" s="15"/>
      <c r="Z13" s="15"/>
      <c r="AA13" s="15" t="s">
        <v>237</v>
      </c>
      <c r="AB13" s="15">
        <v>328.73626</v>
      </c>
      <c r="AC13" s="15">
        <v>300.404</v>
      </c>
      <c r="AD13" s="15"/>
      <c r="AE13" s="15"/>
      <c r="AF13" s="15"/>
      <c r="AG13" s="15"/>
      <c r="AH13" s="15"/>
      <c r="AI13" s="15"/>
    </row>
    <row r="14">
      <c r="C14" s="364" t="s">
        <v>233</v>
      </c>
      <c r="D14" s="422">
        <v>837.62</v>
      </c>
      <c r="E14" s="422">
        <v>847.189</v>
      </c>
      <c r="F14" s="424">
        <v>-0.011295000289191668</v>
      </c>
      <c r="Y14" s="15"/>
      <c r="Z14" s="15"/>
      <c r="AA14" s="15" t="s">
        <v>251</v>
      </c>
      <c r="AB14" s="15">
        <v>284.48128</v>
      </c>
      <c r="AC14" s="15">
        <v>0</v>
      </c>
      <c r="AD14" s="15"/>
      <c r="AE14" s="15"/>
      <c r="AF14" s="15"/>
      <c r="AG14" s="15"/>
      <c r="AH14" s="15"/>
      <c r="AI14" s="15"/>
    </row>
    <row r="15">
      <c r="C15" s="364" t="s">
        <v>235</v>
      </c>
      <c r="D15" s="422">
        <v>340.69183</v>
      </c>
      <c r="E15" s="422">
        <v>376.84313</v>
      </c>
      <c r="F15" s="424">
        <v>-0.095931959805131653</v>
      </c>
      <c r="Y15" s="15"/>
      <c r="Z15" s="15"/>
      <c r="AA15" s="15" t="s">
        <v>240</v>
      </c>
      <c r="AB15" s="15">
        <v>161.637</v>
      </c>
      <c r="AC15" s="15">
        <v>162.665</v>
      </c>
      <c r="AD15" s="15"/>
      <c r="AE15" s="15"/>
      <c r="AF15" s="15"/>
      <c r="AG15" s="15"/>
      <c r="AH15" s="15"/>
      <c r="AI15" s="15"/>
    </row>
    <row r="16">
      <c r="C16" s="364" t="s">
        <v>237</v>
      </c>
      <c r="D16" s="422">
        <v>328.73626</v>
      </c>
      <c r="E16" s="422">
        <v>300.404</v>
      </c>
      <c r="F16" s="424">
        <v>0.09431385733878378</v>
      </c>
      <c r="Y16" s="15"/>
      <c r="Z16" s="15"/>
      <c r="AA16" s="15" t="s">
        <v>265</v>
      </c>
      <c r="AB16" s="15">
        <v>129.179</v>
      </c>
      <c r="AC16" s="15">
        <v>128.601</v>
      </c>
      <c r="AD16" s="15"/>
      <c r="AE16" s="15"/>
      <c r="AF16" s="15"/>
      <c r="AG16" s="15"/>
      <c r="AH16" s="15"/>
      <c r="AI16" s="15"/>
    </row>
    <row r="17">
      <c r="C17" s="364" t="s">
        <v>251</v>
      </c>
      <c r="D17" s="422">
        <v>284.48128</v>
      </c>
      <c r="E17" s="422">
        <v>0</v>
      </c>
      <c r="F17" s="424"/>
      <c r="Y17" s="15"/>
      <c r="Z17" s="15"/>
      <c r="AA17" s="15" t="s">
        <v>241</v>
      </c>
      <c r="AB17" s="15">
        <v>99.03834</v>
      </c>
      <c r="AC17" s="15">
        <v>107.588</v>
      </c>
      <c r="AD17" s="15"/>
      <c r="AE17" s="15"/>
      <c r="AF17" s="15"/>
      <c r="AG17" s="15"/>
      <c r="AH17" s="15"/>
      <c r="AI17" s="15"/>
    </row>
    <row r="18">
      <c r="C18" s="364" t="s">
        <v>240</v>
      </c>
      <c r="D18" s="422">
        <v>161.637</v>
      </c>
      <c r="E18" s="422">
        <v>162.665</v>
      </c>
      <c r="F18" s="424">
        <v>-0.0063197368825500264</v>
      </c>
      <c r="Y18" s="15"/>
      <c r="Z18" s="15"/>
      <c r="AA18" s="15" t="s">
        <v>258</v>
      </c>
      <c r="AB18" s="15">
        <v>93.20056</v>
      </c>
      <c r="AC18" s="15">
        <v>78.30512</v>
      </c>
      <c r="AD18" s="15"/>
      <c r="AE18" s="15"/>
      <c r="AF18" s="15"/>
      <c r="AG18" s="15"/>
      <c r="AH18" s="15"/>
      <c r="AI18" s="15"/>
    </row>
    <row r="19">
      <c r="C19" s="364" t="s">
        <v>265</v>
      </c>
      <c r="D19" s="422">
        <v>129.179</v>
      </c>
      <c r="E19" s="422">
        <v>128.601</v>
      </c>
      <c r="F19" s="424">
        <v>0.0044945218155379814</v>
      </c>
      <c r="Y19" s="15"/>
      <c r="Z19" s="15"/>
      <c r="AA19" s="15" t="s">
        <v>254</v>
      </c>
      <c r="AB19" s="15">
        <v>87.75933</v>
      </c>
      <c r="AC19" s="15">
        <v>91.3675</v>
      </c>
      <c r="AD19" s="15"/>
      <c r="AE19" s="15"/>
      <c r="AF19" s="15"/>
      <c r="AG19" s="15"/>
      <c r="AH19" s="15"/>
      <c r="AI19" s="15"/>
    </row>
    <row r="20">
      <c r="C20" s="364" t="s">
        <v>241</v>
      </c>
      <c r="D20" s="422">
        <v>99.03834</v>
      </c>
      <c r="E20" s="422">
        <v>107.588</v>
      </c>
      <c r="F20" s="424">
        <v>-0.079466669145257837</v>
      </c>
      <c r="Y20" s="15"/>
      <c r="Z20" s="15"/>
      <c r="AA20" s="15" t="s">
        <v>234</v>
      </c>
      <c r="AB20" s="15">
        <v>86.631</v>
      </c>
      <c r="AC20" s="15">
        <v>85.371</v>
      </c>
      <c r="AD20" s="15"/>
      <c r="AE20" s="15"/>
      <c r="AF20" s="15"/>
      <c r="AG20" s="15"/>
      <c r="AH20" s="15"/>
      <c r="AI20" s="15"/>
    </row>
    <row r="21">
      <c r="C21" s="364" t="s">
        <v>258</v>
      </c>
      <c r="D21" s="422">
        <v>93.20056</v>
      </c>
      <c r="E21" s="422">
        <v>78.30512</v>
      </c>
      <c r="F21" s="424">
        <v>0.19022306587359808</v>
      </c>
      <c r="Y21" s="15"/>
      <c r="Z21" s="15"/>
      <c r="AA21" s="15" t="s">
        <v>239</v>
      </c>
      <c r="AB21" s="15">
        <v>84.57</v>
      </c>
      <c r="AC21" s="15">
        <v>107.631</v>
      </c>
      <c r="AD21" s="15"/>
      <c r="AE21" s="15"/>
      <c r="AF21" s="15"/>
      <c r="AG21" s="15"/>
      <c r="AH21" s="15"/>
      <c r="AI21" s="15"/>
    </row>
    <row r="22">
      <c r="C22" s="364" t="s">
        <v>254</v>
      </c>
      <c r="D22" s="422">
        <v>87.75933</v>
      </c>
      <c r="E22" s="422">
        <v>91.3675</v>
      </c>
      <c r="F22" s="424">
        <v>-0.039490737953867629</v>
      </c>
      <c r="Y22" s="15"/>
      <c r="Z22" s="15"/>
      <c r="AA22" s="15" t="s">
        <v>266</v>
      </c>
      <c r="AB22" s="15">
        <v>35.28</v>
      </c>
      <c r="AC22" s="15">
        <v>53.19102</v>
      </c>
      <c r="AD22" s="15"/>
      <c r="AE22" s="15"/>
      <c r="AF22" s="15"/>
      <c r="AG22" s="15"/>
      <c r="AH22" s="15"/>
      <c r="AI22" s="15"/>
    </row>
    <row r="23">
      <c r="C23" s="364" t="s">
        <v>234</v>
      </c>
      <c r="D23" s="422">
        <v>86.631</v>
      </c>
      <c r="E23" s="422">
        <v>85.371</v>
      </c>
      <c r="F23" s="424">
        <v>0.014759110236497171</v>
      </c>
      <c r="Y23" s="15"/>
      <c r="Z23" s="15"/>
      <c r="AA23" s="15" t="s">
        <v>245</v>
      </c>
      <c r="AB23" s="15">
        <v>32.83295</v>
      </c>
      <c r="AC23" s="15">
        <v>40.07588</v>
      </c>
      <c r="AD23" s="15"/>
      <c r="AE23" s="15"/>
      <c r="AF23" s="15"/>
      <c r="AG23" s="15"/>
      <c r="AH23" s="15"/>
      <c r="AI23" s="15"/>
    </row>
    <row r="24">
      <c r="C24" s="364" t="s">
        <v>239</v>
      </c>
      <c r="D24" s="422">
        <v>84.57</v>
      </c>
      <c r="E24" s="422">
        <v>107.631</v>
      </c>
      <c r="F24" s="424">
        <v>-0.21425983220447642</v>
      </c>
      <c r="Y24" s="15"/>
      <c r="Z24" s="15"/>
      <c r="AA24" s="15" t="s">
        <v>83</v>
      </c>
      <c r="AB24" s="15">
        <v>28.33528</v>
      </c>
      <c r="AC24" s="15">
        <v>25.5269</v>
      </c>
      <c r="AD24" s="15"/>
      <c r="AE24" s="15"/>
      <c r="AF24" s="15"/>
      <c r="AG24" s="15"/>
      <c r="AH24" s="15"/>
      <c r="AI24" s="15"/>
    </row>
    <row r="25">
      <c r="C25" s="364" t="s">
        <v>266</v>
      </c>
      <c r="D25" s="422">
        <v>35.28</v>
      </c>
      <c r="E25" s="422">
        <v>53.19102</v>
      </c>
      <c r="F25" s="424">
        <v>-0.33673014730681983</v>
      </c>
      <c r="Y25" s="15"/>
      <c r="Z25" s="15"/>
      <c r="AA25" s="15" t="s">
        <v>252</v>
      </c>
      <c r="AB25" s="15">
        <v>27.87547</v>
      </c>
      <c r="AC25" s="15">
        <v>30.05836</v>
      </c>
      <c r="AD25" s="15"/>
      <c r="AE25" s="15"/>
      <c r="AF25" s="15"/>
      <c r="AG25" s="15"/>
      <c r="AH25" s="15"/>
      <c r="AI25" s="15"/>
    </row>
    <row r="26">
      <c r="C26" s="364" t="s">
        <v>245</v>
      </c>
      <c r="D26" s="422">
        <v>32.83295</v>
      </c>
      <c r="E26" s="422">
        <v>40.07588</v>
      </c>
      <c r="F26" s="424">
        <v>-0.18073040442280991</v>
      </c>
      <c r="Y26" s="15"/>
      <c r="Z26" s="15"/>
      <c r="AA26" s="15" t="s">
        <v>270</v>
      </c>
      <c r="AB26" s="15">
        <v>22.92826</v>
      </c>
      <c r="AC26" s="15">
        <v>15.7848</v>
      </c>
      <c r="AD26" s="15"/>
      <c r="AE26" s="15"/>
      <c r="AF26" s="15"/>
      <c r="AG26" s="15"/>
      <c r="AH26" s="15"/>
      <c r="AI26" s="15"/>
    </row>
    <row r="27">
      <c r="C27" s="364" t="s">
        <v>83</v>
      </c>
      <c r="D27" s="422">
        <v>28.33528</v>
      </c>
      <c r="E27" s="422">
        <v>25.5269</v>
      </c>
      <c r="F27" s="424">
        <v>0.11001649240605009</v>
      </c>
      <c r="Y27" s="15"/>
      <c r="Z27" s="15"/>
      <c r="AA27" s="15" t="s">
        <v>267</v>
      </c>
      <c r="AB27" s="15">
        <v>20.12583</v>
      </c>
      <c r="AC27" s="15">
        <v>20.198</v>
      </c>
      <c r="AD27" s="15"/>
      <c r="AE27" s="15"/>
      <c r="AF27" s="15"/>
      <c r="AG27" s="15"/>
      <c r="AH27" s="15"/>
      <c r="AI27" s="15"/>
    </row>
    <row r="28">
      <c r="C28" s="364" t="s">
        <v>252</v>
      </c>
      <c r="D28" s="422">
        <v>27.87547</v>
      </c>
      <c r="E28" s="422">
        <v>30.05836</v>
      </c>
      <c r="F28" s="424">
        <v>-0.072621726534647935</v>
      </c>
      <c r="Y28" s="15"/>
      <c r="Z28" s="15"/>
      <c r="AA28" s="15" t="s">
        <v>260</v>
      </c>
      <c r="AB28" s="15">
        <v>19.94757</v>
      </c>
      <c r="AC28" s="15">
        <v>19.97899</v>
      </c>
      <c r="AD28" s="15"/>
      <c r="AE28" s="15"/>
      <c r="AF28" s="15"/>
      <c r="AG28" s="15"/>
      <c r="AH28" s="15"/>
      <c r="AI28" s="15"/>
    </row>
    <row r="29">
      <c r="C29" s="364" t="s">
        <v>270</v>
      </c>
      <c r="D29" s="422">
        <v>22.92826</v>
      </c>
      <c r="E29" s="422">
        <v>15.7848</v>
      </c>
      <c r="F29" s="424">
        <v>0.45255308904769143</v>
      </c>
      <c r="Y29" s="15"/>
      <c r="Z29" s="15"/>
      <c r="AA29" s="15" t="s">
        <v>262</v>
      </c>
      <c r="AB29" s="15">
        <v>19.94147</v>
      </c>
      <c r="AC29" s="15">
        <v>10.00463</v>
      </c>
      <c r="AD29" s="15"/>
      <c r="AE29" s="15"/>
      <c r="AF29" s="15"/>
      <c r="AG29" s="15"/>
      <c r="AH29" s="15"/>
      <c r="AI29" s="15"/>
    </row>
    <row r="30">
      <c r="C30" s="364" t="s">
        <v>267</v>
      </c>
      <c r="D30" s="422">
        <v>20.12583</v>
      </c>
      <c r="E30" s="422">
        <v>20.198</v>
      </c>
      <c r="F30" s="424">
        <v>-0.0035731260520843649</v>
      </c>
      <c r="Y30" s="15"/>
      <c r="Z30" s="15"/>
      <c r="AA30" s="15" t="s">
        <v>263</v>
      </c>
      <c r="AB30" s="15">
        <v>19.8569</v>
      </c>
      <c r="AC30" s="15">
        <v>19.8679</v>
      </c>
      <c r="AD30" s="15"/>
      <c r="AE30" s="15"/>
      <c r="AF30" s="15"/>
      <c r="AG30" s="15"/>
      <c r="AH30" s="15"/>
      <c r="AI30" s="15"/>
    </row>
    <row r="31">
      <c r="C31" s="364" t="s">
        <v>260</v>
      </c>
      <c r="D31" s="422">
        <v>19.94757</v>
      </c>
      <c r="E31" s="422">
        <v>19.97899</v>
      </c>
      <c r="F31" s="424">
        <v>-0.0015726520710005862</v>
      </c>
      <c r="Y31" s="15"/>
      <c r="Z31" s="15"/>
      <c r="AA31" s="15" t="s">
        <v>264</v>
      </c>
      <c r="AB31" s="15">
        <v>18.507</v>
      </c>
      <c r="AC31" s="15">
        <v>18.26711</v>
      </c>
      <c r="AD31" s="15"/>
      <c r="AE31" s="15"/>
      <c r="AF31" s="15"/>
      <c r="AG31" s="15"/>
      <c r="AH31" s="15"/>
      <c r="AI31" s="15"/>
    </row>
    <row r="32">
      <c r="C32" s="364" t="s">
        <v>262</v>
      </c>
      <c r="D32" s="422">
        <v>19.94147</v>
      </c>
      <c r="E32" s="422">
        <v>10.00463</v>
      </c>
      <c r="F32" s="424">
        <v>0.99322413722446512</v>
      </c>
      <c r="Y32" s="15"/>
      <c r="Z32" s="15"/>
      <c r="AA32" s="15" t="s">
        <v>246</v>
      </c>
      <c r="AB32" s="15">
        <v>13.77241</v>
      </c>
      <c r="AC32" s="15">
        <v>0</v>
      </c>
      <c r="AD32" s="15"/>
      <c r="AE32" s="15"/>
      <c r="AF32" s="15"/>
      <c r="AG32" s="15"/>
      <c r="AH32" s="15"/>
      <c r="AI32" s="15"/>
    </row>
    <row r="33">
      <c r="C33" s="364" t="s">
        <v>263</v>
      </c>
      <c r="D33" s="422">
        <v>19.8569</v>
      </c>
      <c r="E33" s="422">
        <v>19.8679</v>
      </c>
      <c r="F33" s="424">
        <v>-0.00055365690384992874</v>
      </c>
      <c r="Y33" s="15"/>
      <c r="Z33" s="15"/>
      <c r="AA33" s="15" t="s">
        <v>269</v>
      </c>
      <c r="AB33" s="15">
        <v>10.0625</v>
      </c>
      <c r="AC33" s="15">
        <v>7.48115</v>
      </c>
      <c r="AD33" s="15"/>
      <c r="AE33" s="15"/>
      <c r="AF33" s="15"/>
      <c r="AG33" s="15"/>
      <c r="AH33" s="15"/>
      <c r="AI33" s="15"/>
    </row>
    <row r="34">
      <c r="C34" s="364" t="s">
        <v>264</v>
      </c>
      <c r="D34" s="422">
        <v>18.507</v>
      </c>
      <c r="E34" s="422">
        <v>18.26711</v>
      </c>
      <c r="F34" s="424">
        <v>0.013132345510592535</v>
      </c>
      <c r="Y34" s="15"/>
      <c r="Z34" s="15"/>
      <c r="AA34" s="15" t="s">
        <v>256</v>
      </c>
      <c r="AB34" s="15">
        <v>6.4371</v>
      </c>
      <c r="AC34" s="15">
        <v>375.00044</v>
      </c>
      <c r="AD34" s="15"/>
      <c r="AE34" s="15"/>
      <c r="AF34" s="15"/>
      <c r="AG34" s="15"/>
      <c r="AH34" s="15"/>
      <c r="AI34" s="15"/>
    </row>
    <row r="35">
      <c r="C35" s="364" t="s">
        <v>246</v>
      </c>
      <c r="D35" s="422">
        <v>13.77241</v>
      </c>
      <c r="E35" s="422">
        <v>0</v>
      </c>
      <c r="F35" s="424"/>
      <c r="Y35" s="15"/>
      <c r="Z35" s="15"/>
      <c r="AA35" s="15" t="s">
        <v>272</v>
      </c>
      <c r="AB35" s="15">
        <v>5.78562</v>
      </c>
      <c r="AC35" s="15">
        <v>17.44158</v>
      </c>
      <c r="AD35" s="15"/>
      <c r="AE35" s="15"/>
      <c r="AF35" s="15"/>
      <c r="AG35" s="15"/>
      <c r="AH35" s="15"/>
      <c r="AI35" s="15"/>
    </row>
    <row r="36">
      <c r="C36" s="364" t="s">
        <v>269</v>
      </c>
      <c r="D36" s="422">
        <v>10.0625</v>
      </c>
      <c r="E36" s="422">
        <v>7.48115</v>
      </c>
      <c r="F36" s="424">
        <v>0.345047218676273</v>
      </c>
      <c r="Y36" s="15"/>
      <c r="Z36" s="15"/>
      <c r="AA36" s="15" t="s">
        <v>268</v>
      </c>
      <c r="AB36" s="15">
        <v>5.32775</v>
      </c>
      <c r="AC36" s="15">
        <v>6.84936</v>
      </c>
      <c r="AD36" s="15"/>
      <c r="AE36" s="15"/>
      <c r="AF36" s="15"/>
      <c r="AG36" s="15"/>
      <c r="AH36" s="15"/>
      <c r="AI36" s="15"/>
    </row>
    <row r="37">
      <c r="C37" s="364" t="s">
        <v>256</v>
      </c>
      <c r="D37" s="422">
        <v>6.4371</v>
      </c>
      <c r="E37" s="422">
        <v>375.00044</v>
      </c>
      <c r="F37" s="424">
        <v>-0.98283442014094713</v>
      </c>
      <c r="Y37" s="15"/>
      <c r="Z37" s="15"/>
      <c r="AA37" s="15" t="s">
        <v>247</v>
      </c>
      <c r="AB37" s="15">
        <v>3.68864</v>
      </c>
      <c r="AC37" s="15">
        <v>1.828</v>
      </c>
      <c r="AD37" s="15"/>
      <c r="AE37" s="15"/>
      <c r="AF37" s="15"/>
      <c r="AG37" s="15"/>
      <c r="AH37" s="15"/>
      <c r="AI37" s="15"/>
    </row>
    <row r="38">
      <c r="C38" s="364" t="s">
        <v>272</v>
      </c>
      <c r="D38" s="422">
        <v>5.78562</v>
      </c>
      <c r="E38" s="422">
        <v>17.44158</v>
      </c>
      <c r="F38" s="424">
        <v>-0.66828578603543942</v>
      </c>
      <c r="Y38" s="15"/>
      <c r="Z38" s="15"/>
      <c r="AA38" s="15" t="s">
        <v>250</v>
      </c>
      <c r="AB38" s="15">
        <v>3.526</v>
      </c>
      <c r="AC38" s="15">
        <v>3.664</v>
      </c>
      <c r="AD38" s="15"/>
      <c r="AE38" s="15"/>
      <c r="AF38" s="15"/>
      <c r="AG38" s="15"/>
      <c r="AH38" s="15"/>
      <c r="AI38" s="15"/>
    </row>
    <row r="39">
      <c r="C39" s="364" t="s">
        <v>268</v>
      </c>
      <c r="D39" s="422">
        <v>5.32775</v>
      </c>
      <c r="E39" s="422">
        <v>6.84936</v>
      </c>
      <c r="F39" s="424">
        <v>-0.22215360267236647</v>
      </c>
      <c r="Y39" s="15"/>
      <c r="Z39" s="15"/>
      <c r="AA39" s="15" t="s">
        <v>253</v>
      </c>
      <c r="AB39" s="15">
        <v>2.84616</v>
      </c>
      <c r="AC39" s="15">
        <v>3.03862</v>
      </c>
      <c r="AD39" s="15"/>
      <c r="AE39" s="15"/>
      <c r="AF39" s="15"/>
      <c r="AG39" s="15"/>
      <c r="AH39" s="15"/>
      <c r="AI39" s="15"/>
    </row>
    <row r="40">
      <c r="C40" s="364" t="s">
        <v>247</v>
      </c>
      <c r="D40" s="422">
        <v>3.68864</v>
      </c>
      <c r="E40" s="422">
        <v>1.828</v>
      </c>
      <c r="F40" s="424">
        <v>1.017855579868709</v>
      </c>
      <c r="Y40" s="15"/>
      <c r="Z40" s="15"/>
      <c r="AA40" s="15" t="s">
        <v>271</v>
      </c>
      <c r="AB40" s="15">
        <v>2.17869</v>
      </c>
      <c r="AC40" s="15">
        <v>12.2678</v>
      </c>
      <c r="AD40" s="15"/>
      <c r="AE40" s="15"/>
      <c r="AF40" s="15"/>
      <c r="AG40" s="15"/>
      <c r="AH40" s="15"/>
      <c r="AI40" s="15"/>
    </row>
    <row r="41">
      <c r="C41" s="364" t="s">
        <v>250</v>
      </c>
      <c r="D41" s="422">
        <v>3.526</v>
      </c>
      <c r="E41" s="422">
        <v>3.664</v>
      </c>
      <c r="F41" s="424">
        <v>-0.037663755458515288</v>
      </c>
      <c r="Y41" s="15"/>
      <c r="Z41" s="15"/>
      <c r="AA41" s="15" t="s">
        <v>248</v>
      </c>
      <c r="AB41" s="15">
        <v>0.5297</v>
      </c>
      <c r="AC41" s="15">
        <v>0</v>
      </c>
      <c r="AD41" s="15"/>
      <c r="AE41" s="15"/>
      <c r="AF41" s="15"/>
      <c r="AG41" s="15"/>
      <c r="AH41" s="15"/>
      <c r="AI41" s="15"/>
    </row>
    <row r="42">
      <c r="C42" s="364" t="s">
        <v>253</v>
      </c>
      <c r="D42" s="422">
        <v>2.84616</v>
      </c>
      <c r="E42" s="422">
        <v>3.03862</v>
      </c>
      <c r="F42" s="424">
        <v>-0.063337962627771818</v>
      </c>
      <c r="Y42" s="15"/>
      <c r="Z42" s="15"/>
      <c r="AA42" s="15" t="s">
        <v>249</v>
      </c>
      <c r="AB42" s="15">
        <v>0</v>
      </c>
      <c r="AC42" s="15">
        <v>0</v>
      </c>
      <c r="AD42" s="15"/>
      <c r="AE42" s="15"/>
      <c r="AF42" s="15"/>
      <c r="AG42" s="15"/>
      <c r="AH42" s="15"/>
      <c r="AI42" s="15"/>
    </row>
    <row r="43">
      <c r="C43" s="364" t="s">
        <v>271</v>
      </c>
      <c r="D43" s="422">
        <v>2.17869</v>
      </c>
      <c r="E43" s="422">
        <v>12.2678</v>
      </c>
      <c r="F43" s="424">
        <v>-0.82240581033274107</v>
      </c>
      <c r="Y43" s="15"/>
      <c r="Z43" s="15"/>
      <c r="AA43" s="15" t="s">
        <v>273</v>
      </c>
      <c r="AB43" s="15">
        <v>0</v>
      </c>
      <c r="AC43" s="15">
        <v>0</v>
      </c>
      <c r="AD43" s="15"/>
      <c r="AE43" s="15"/>
      <c r="AF43" s="15"/>
      <c r="AG43" s="15"/>
      <c r="AH43" s="15"/>
      <c r="AI43" s="15"/>
    </row>
    <row r="44">
      <c r="C44" s="364" t="s">
        <v>248</v>
      </c>
      <c r="D44" s="422">
        <v>0.5297</v>
      </c>
      <c r="E44" s="422">
        <v>0</v>
      </c>
      <c r="F44" s="424"/>
      <c r="Y44" s="15"/>
      <c r="Z44" s="15"/>
      <c r="AA44" s="15" t="s">
        <v>243</v>
      </c>
      <c r="AB44" s="15">
        <v>0</v>
      </c>
      <c r="AC44" s="15">
        <v>19.08199</v>
      </c>
      <c r="AD44" s="15"/>
      <c r="AE44" s="15"/>
      <c r="AF44" s="15"/>
      <c r="AG44" s="15"/>
      <c r="AH44" s="15"/>
      <c r="AI44" s="15"/>
    </row>
    <row r="45">
      <c r="C45" s="364" t="s">
        <v>249</v>
      </c>
      <c r="D45" s="422">
        <v>0</v>
      </c>
      <c r="E45" s="422">
        <v>0</v>
      </c>
      <c r="F45" s="424"/>
      <c r="Y45" s="15"/>
      <c r="Z45" s="15"/>
      <c r="AA45" s="15" t="s">
        <v>261</v>
      </c>
      <c r="AB45" s="15">
        <v>0</v>
      </c>
      <c r="AC45" s="15">
        <v>0</v>
      </c>
      <c r="AD45" s="15"/>
      <c r="AE45" s="15"/>
      <c r="AF45" s="15"/>
      <c r="AG45" s="15"/>
      <c r="AH45" s="15"/>
      <c r="AI45" s="15"/>
    </row>
    <row r="46">
      <c r="C46" s="364" t="s">
        <v>273</v>
      </c>
      <c r="D46" s="422">
        <v>0</v>
      </c>
      <c r="E46" s="422">
        <v>0</v>
      </c>
      <c r="F46" s="424"/>
      <c r="Y46" s="15"/>
      <c r="Z46" s="15"/>
      <c r="AA46" s="15" t="s">
        <v>257</v>
      </c>
      <c r="AB46" s="15">
        <v>0</v>
      </c>
      <c r="AC46" s="15">
        <v>0</v>
      </c>
      <c r="AD46" s="15"/>
      <c r="AE46" s="15"/>
      <c r="AF46" s="15"/>
      <c r="AG46" s="15"/>
      <c r="AH46" s="15"/>
      <c r="AI46" s="15"/>
    </row>
    <row r="47">
      <c r="C47" s="364" t="s">
        <v>243</v>
      </c>
      <c r="D47" s="422">
        <v>0</v>
      </c>
      <c r="E47" s="422">
        <v>19.08199</v>
      </c>
      <c r="F47" s="424">
        <v>-1</v>
      </c>
      <c r="Y47" s="15"/>
      <c r="Z47" s="15"/>
      <c r="AA47" s="15" t="s">
        <v>255</v>
      </c>
      <c r="AB47" s="15">
        <v>0</v>
      </c>
      <c r="AC47" s="15">
        <v>0</v>
      </c>
      <c r="AD47" s="15"/>
      <c r="AE47" s="15"/>
      <c r="AF47" s="15"/>
      <c r="AG47" s="15"/>
      <c r="AH47" s="15"/>
      <c r="AI47" s="15"/>
    </row>
    <row r="48">
      <c r="C48" s="364" t="s">
        <v>261</v>
      </c>
      <c r="D48" s="422">
        <v>0</v>
      </c>
      <c r="E48" s="422">
        <v>0</v>
      </c>
      <c r="F48" s="424"/>
      <c r="Y48" s="15"/>
      <c r="Z48" s="15"/>
      <c r="AA48" s="15" t="s">
        <v>259</v>
      </c>
      <c r="AB48" s="15">
        <v>0</v>
      </c>
      <c r="AC48" s="15">
        <v>0</v>
      </c>
      <c r="AD48" s="15"/>
      <c r="AE48" s="15"/>
      <c r="AF48" s="15"/>
      <c r="AG48" s="15"/>
      <c r="AH48" s="15"/>
      <c r="AI48" s="15"/>
    </row>
    <row r="49">
      <c r="C49" s="364" t="s">
        <v>257</v>
      </c>
      <c r="D49" s="422">
        <v>0</v>
      </c>
      <c r="E49" s="422">
        <v>0</v>
      </c>
      <c r="F49" s="424"/>
      <c r="Y49" s="15"/>
      <c r="Z49" s="15"/>
      <c r="AA49" s="15" t="s">
        <v>236</v>
      </c>
      <c r="AB49" s="15">
        <v>0</v>
      </c>
      <c r="AC49" s="15">
        <v>0</v>
      </c>
      <c r="AD49" s="15"/>
      <c r="AE49" s="15"/>
      <c r="AF49" s="15"/>
      <c r="AG49" s="15"/>
      <c r="AH49" s="15"/>
      <c r="AI49" s="15"/>
    </row>
    <row r="50">
      <c r="C50" s="364" t="s">
        <v>255</v>
      </c>
      <c r="D50" s="422">
        <v>0</v>
      </c>
      <c r="E50" s="422">
        <v>0</v>
      </c>
      <c r="F50" s="424"/>
      <c r="Y50" s="15"/>
      <c r="Z50" s="15"/>
      <c r="AA50" s="15" t="s">
        <v>238</v>
      </c>
      <c r="AB50" s="15">
        <v>0</v>
      </c>
      <c r="AC50" s="15">
        <v>0</v>
      </c>
      <c r="AD50" s="15"/>
      <c r="AE50" s="15"/>
      <c r="AF50" s="15"/>
      <c r="AG50" s="15"/>
      <c r="AH50" s="15"/>
      <c r="AI50" s="15"/>
    </row>
    <row r="51">
      <c r="C51" s="364" t="s">
        <v>259</v>
      </c>
      <c r="D51" s="422">
        <v>0</v>
      </c>
      <c r="E51" s="422">
        <v>0</v>
      </c>
      <c r="F51" s="424"/>
      <c r="Y51" s="15"/>
      <c r="Z51" s="15"/>
      <c r="AA51" s="15" t="s">
        <v>279</v>
      </c>
      <c r="AB51" s="15"/>
      <c r="AC51" s="15">
        <v>13.68138</v>
      </c>
      <c r="AD51" s="15"/>
      <c r="AE51" s="15"/>
      <c r="AF51" s="15"/>
      <c r="AG51" s="15"/>
      <c r="AH51" s="15"/>
      <c r="AI51" s="15"/>
    </row>
    <row r="52">
      <c r="C52" s="364" t="s">
        <v>236</v>
      </c>
      <c r="D52" s="422">
        <v>0</v>
      </c>
      <c r="E52" s="422">
        <v>0</v>
      </c>
      <c r="F52" s="424"/>
      <c r="Y52" s="15"/>
      <c r="Z52" s="15"/>
      <c r="AA52" s="15" t="s">
        <v>284</v>
      </c>
      <c r="AB52" s="15"/>
      <c r="AC52" s="15">
        <v>189.1017</v>
      </c>
      <c r="AD52" s="15"/>
      <c r="AE52" s="15"/>
      <c r="AF52" s="15"/>
      <c r="AG52" s="15"/>
      <c r="AH52" s="15"/>
      <c r="AI52" s="15"/>
    </row>
    <row r="53">
      <c r="C53" s="364" t="s">
        <v>238</v>
      </c>
      <c r="D53" s="422">
        <v>0</v>
      </c>
      <c r="E53" s="422">
        <v>0</v>
      </c>
      <c r="F53" s="424"/>
      <c r="Y53" s="15"/>
      <c r="Z53" s="15"/>
      <c r="AA53" s="15" t="s">
        <v>281</v>
      </c>
      <c r="AB53" s="15"/>
      <c r="AC53" s="15">
        <v>3.01373</v>
      </c>
      <c r="AD53" s="15"/>
      <c r="AE53" s="15"/>
      <c r="AF53" s="15"/>
      <c r="AG53" s="15"/>
      <c r="AH53" s="15"/>
      <c r="AI53" s="15"/>
    </row>
    <row r="54">
      <c r="C54" s="364" t="s">
        <v>279</v>
      </c>
      <c r="D54" s="422"/>
      <c r="E54" s="422">
        <v>13.68138</v>
      </c>
      <c r="F54" s="424"/>
      <c r="Y54" s="15"/>
      <c r="Z54" s="15"/>
      <c r="AA54" s="15" t="s">
        <v>275</v>
      </c>
      <c r="AB54" s="15"/>
      <c r="AC54" s="15">
        <v>115.54943</v>
      </c>
      <c r="AD54" s="15"/>
      <c r="AE54" s="15"/>
      <c r="AF54" s="15"/>
      <c r="AG54" s="15"/>
      <c r="AH54" s="15"/>
      <c r="AI54" s="15"/>
    </row>
    <row r="55">
      <c r="C55" s="364" t="s">
        <v>284</v>
      </c>
      <c r="D55" s="422"/>
      <c r="E55" s="422">
        <v>189.1017</v>
      </c>
      <c r="F55" s="424"/>
      <c r="Y55" s="15"/>
      <c r="Z55" s="15"/>
      <c r="AA55" s="15" t="s">
        <v>274</v>
      </c>
      <c r="AB55" s="15"/>
      <c r="AC55" s="15">
        <v>862.17984</v>
      </c>
      <c r="AD55" s="15"/>
      <c r="AE55" s="15"/>
      <c r="AF55" s="15"/>
      <c r="AG55" s="15"/>
      <c r="AH55" s="15"/>
      <c r="AI55" s="15"/>
    </row>
    <row r="56">
      <c r="C56" s="364" t="s">
        <v>281</v>
      </c>
      <c r="D56" s="422"/>
      <c r="E56" s="422">
        <v>3.01373</v>
      </c>
      <c r="F56" s="424"/>
      <c r="Y56" s="15"/>
      <c r="Z56" s="15"/>
      <c r="AA56" s="15" t="s">
        <v>292</v>
      </c>
      <c r="AB56" s="15"/>
      <c r="AC56" s="15">
        <v>45.15964</v>
      </c>
      <c r="AD56" s="15"/>
      <c r="AE56" s="15"/>
      <c r="AF56" s="15"/>
      <c r="AG56" s="15"/>
      <c r="AH56" s="15"/>
      <c r="AI56" s="15"/>
    </row>
    <row r="57">
      <c r="C57" s="364" t="s">
        <v>275</v>
      </c>
      <c r="D57" s="422"/>
      <c r="E57" s="422">
        <v>115.54943</v>
      </c>
      <c r="F57" s="424"/>
      <c r="Y57" s="15"/>
      <c r="Z57" s="15"/>
      <c r="AA57" s="15" t="s">
        <v>290</v>
      </c>
      <c r="AB57" s="15"/>
      <c r="AC57" s="15">
        <v>15.32439</v>
      </c>
      <c r="AD57" s="15"/>
      <c r="AE57" s="15"/>
      <c r="AF57" s="15"/>
      <c r="AG57" s="15"/>
      <c r="AH57" s="15"/>
      <c r="AI57" s="15"/>
    </row>
    <row r="58">
      <c r="C58" s="364" t="s">
        <v>274</v>
      </c>
      <c r="D58" s="422"/>
      <c r="E58" s="422">
        <v>862.17984</v>
      </c>
      <c r="F58" s="424"/>
      <c r="Y58" s="15"/>
      <c r="Z58" s="15"/>
      <c r="AA58" s="15" t="s">
        <v>293</v>
      </c>
      <c r="AB58" s="15"/>
      <c r="AC58" s="15">
        <v>85.5353</v>
      </c>
      <c r="AD58" s="15"/>
      <c r="AE58" s="15"/>
      <c r="AF58" s="15"/>
      <c r="AG58" s="15"/>
      <c r="AH58" s="15"/>
      <c r="AI58" s="15"/>
    </row>
    <row r="59">
      <c r="C59" s="364" t="s">
        <v>292</v>
      </c>
      <c r="D59" s="422"/>
      <c r="E59" s="422">
        <v>45.15964</v>
      </c>
      <c r="F59" s="424"/>
      <c r="Y59" s="15"/>
      <c r="Z59" s="15"/>
      <c r="AA59" s="15" t="s">
        <v>291</v>
      </c>
      <c r="AB59" s="15"/>
      <c r="AC59" s="15">
        <v>548.34771</v>
      </c>
      <c r="AD59" s="15"/>
      <c r="AE59" s="15"/>
      <c r="AF59" s="15"/>
      <c r="AG59" s="15"/>
      <c r="AH59" s="15"/>
      <c r="AI59" s="15"/>
    </row>
    <row r="60">
      <c r="C60" s="364" t="s">
        <v>290</v>
      </c>
      <c r="D60" s="422"/>
      <c r="E60" s="422">
        <v>15.32439</v>
      </c>
      <c r="F60" s="424"/>
      <c r="Y60" s="15"/>
      <c r="Z60" s="15"/>
      <c r="AA60" s="15" t="s">
        <v>278</v>
      </c>
      <c r="AB60" s="15"/>
      <c r="AC60" s="15">
        <v>38.3441</v>
      </c>
      <c r="AD60" s="15"/>
      <c r="AE60" s="15"/>
      <c r="AF60" s="15"/>
      <c r="AG60" s="15"/>
      <c r="AH60" s="15"/>
      <c r="AI60" s="15"/>
    </row>
    <row r="61">
      <c r="C61" s="364" t="s">
        <v>293</v>
      </c>
      <c r="D61" s="422"/>
      <c r="E61" s="422">
        <v>85.5353</v>
      </c>
      <c r="F61" s="424"/>
      <c r="Y61" s="15"/>
      <c r="Z61" s="15"/>
      <c r="AA61" s="15" t="s">
        <v>285</v>
      </c>
      <c r="AB61" s="15"/>
      <c r="AC61" s="15">
        <v>3.6</v>
      </c>
      <c r="AD61" s="15"/>
      <c r="AE61" s="15"/>
      <c r="AF61" s="15"/>
      <c r="AG61" s="15"/>
      <c r="AH61" s="15"/>
      <c r="AI61" s="15"/>
    </row>
    <row r="62">
      <c r="C62" s="364" t="s">
        <v>291</v>
      </c>
      <c r="D62" s="422"/>
      <c r="E62" s="422">
        <v>548.34771</v>
      </c>
      <c r="F62" s="424"/>
      <c r="Y62" s="15"/>
      <c r="Z62" s="15"/>
      <c r="AA62" s="15" t="s">
        <v>276</v>
      </c>
      <c r="AB62" s="15"/>
      <c r="AC62" s="15">
        <v>0</v>
      </c>
      <c r="AD62" s="15"/>
      <c r="AE62" s="15"/>
      <c r="AF62" s="15"/>
      <c r="AG62" s="15"/>
      <c r="AH62" s="15"/>
      <c r="AI62" s="15"/>
    </row>
    <row r="63">
      <c r="C63" s="364" t="s">
        <v>278</v>
      </c>
      <c r="D63" s="422"/>
      <c r="E63" s="422">
        <v>38.3441</v>
      </c>
      <c r="F63" s="424"/>
      <c r="Y63" s="15"/>
      <c r="Z63" s="15"/>
      <c r="AA63" s="15" t="s">
        <v>287</v>
      </c>
      <c r="AB63" s="15"/>
      <c r="AC63" s="15">
        <v>0</v>
      </c>
      <c r="AD63" s="15"/>
      <c r="AE63" s="15"/>
      <c r="AF63" s="15"/>
      <c r="AG63" s="15"/>
      <c r="AH63" s="15"/>
      <c r="AI63" s="15"/>
    </row>
    <row r="64" ht="33" customHeight="1">
      <c r="C64" s="364" t="s">
        <v>285</v>
      </c>
      <c r="D64" s="422"/>
      <c r="E64" s="422">
        <v>3.6</v>
      </c>
      <c r="F64" s="424"/>
      <c r="I64" s="427" t="s">
        <v>319</v>
      </c>
      <c r="J64" s="419"/>
      <c r="K64" s="419"/>
      <c r="L64" s="419"/>
      <c r="M64" s="419"/>
      <c r="N64" s="419"/>
      <c r="O64" s="419"/>
      <c r="P64" s="419"/>
      <c r="Q64" s="419"/>
      <c r="R64" s="419"/>
      <c r="Y64" s="15"/>
      <c r="Z64" s="15"/>
      <c r="AA64" s="15" t="s">
        <v>294</v>
      </c>
      <c r="AB64" s="15"/>
      <c r="AC64" s="15">
        <v>0</v>
      </c>
      <c r="AD64" s="15"/>
      <c r="AE64" s="15"/>
      <c r="AF64" s="15"/>
      <c r="AG64" s="15"/>
      <c r="AH64" s="15"/>
      <c r="AI64" s="15"/>
    </row>
    <row r="65">
      <c r="C65" s="364" t="s">
        <v>276</v>
      </c>
      <c r="D65" s="422"/>
      <c r="E65" s="422">
        <v>0</v>
      </c>
      <c r="F65" s="424"/>
      <c r="Y65" s="15"/>
      <c r="Z65" s="15"/>
      <c r="AA65" s="15" t="s">
        <v>289</v>
      </c>
      <c r="AB65" s="15"/>
      <c r="AC65" s="15">
        <v>0</v>
      </c>
      <c r="AD65" s="15"/>
      <c r="AE65" s="15"/>
      <c r="AF65" s="15"/>
      <c r="AG65" s="15"/>
      <c r="AH65" s="15"/>
      <c r="AI65" s="15"/>
    </row>
    <row r="66">
      <c r="C66" s="364" t="s">
        <v>287</v>
      </c>
      <c r="D66" s="422"/>
      <c r="E66" s="422">
        <v>0</v>
      </c>
      <c r="F66" s="424"/>
      <c r="Y66" s="15"/>
      <c r="Z66" s="15"/>
      <c r="AA66" s="15" t="s">
        <v>280</v>
      </c>
      <c r="AB66" s="15"/>
      <c r="AC66" s="15">
        <v>18.55503</v>
      </c>
      <c r="AD66" s="15"/>
      <c r="AE66" s="15"/>
      <c r="AF66" s="15"/>
      <c r="AG66" s="15"/>
      <c r="AH66" s="15"/>
      <c r="AI66" s="15"/>
    </row>
    <row r="67">
      <c r="C67" s="364" t="s">
        <v>294</v>
      </c>
      <c r="D67" s="422"/>
      <c r="E67" s="422">
        <v>0</v>
      </c>
      <c r="F67" s="424"/>
      <c r="Y67" s="15"/>
      <c r="Z67" s="15"/>
      <c r="AA67" s="15" t="s">
        <v>277</v>
      </c>
      <c r="AB67" s="15"/>
      <c r="AC67" s="15">
        <v>0</v>
      </c>
      <c r="AD67" s="15"/>
      <c r="AE67" s="15"/>
      <c r="AF67" s="15"/>
      <c r="AG67" s="15"/>
      <c r="AH67" s="15"/>
      <c r="AI67" s="15"/>
    </row>
    <row r="68">
      <c r="C68" s="364" t="s">
        <v>289</v>
      </c>
      <c r="D68" s="422"/>
      <c r="E68" s="422">
        <v>0</v>
      </c>
      <c r="F68" s="424"/>
      <c r="Y68" s="15"/>
      <c r="Z68" s="15"/>
      <c r="AA68" s="15" t="s">
        <v>286</v>
      </c>
      <c r="AB68" s="15"/>
      <c r="AC68" s="15">
        <v>0</v>
      </c>
      <c r="AD68" s="15"/>
      <c r="AE68" s="15"/>
      <c r="AF68" s="15"/>
      <c r="AG68" s="15"/>
      <c r="AH68" s="15"/>
      <c r="AI68" s="15"/>
    </row>
    <row r="69">
      <c r="C69" s="364" t="s">
        <v>280</v>
      </c>
      <c r="D69" s="422"/>
      <c r="E69" s="422">
        <v>18.55503</v>
      </c>
      <c r="F69" s="424"/>
      <c r="Y69" s="15"/>
      <c r="Z69" s="15"/>
      <c r="AA69" s="15" t="s">
        <v>68</v>
      </c>
      <c r="AB69" s="15"/>
      <c r="AC69" s="15">
        <v>0</v>
      </c>
      <c r="AD69" s="15"/>
      <c r="AE69" s="15"/>
      <c r="AF69" s="15"/>
      <c r="AG69" s="15"/>
      <c r="AH69" s="15"/>
      <c r="AI69" s="15"/>
    </row>
    <row r="70">
      <c r="C70" s="364" t="s">
        <v>277</v>
      </c>
      <c r="D70" s="422"/>
      <c r="E70" s="422">
        <v>0</v>
      </c>
      <c r="F70" s="424"/>
      <c r="Y70" s="15"/>
      <c r="Z70" s="15"/>
      <c r="AA70" s="15" t="s">
        <v>282</v>
      </c>
      <c r="AB70" s="15"/>
      <c r="AC70" s="15">
        <v>29.40241</v>
      </c>
      <c r="AD70" s="15"/>
      <c r="AE70" s="15"/>
      <c r="AF70" s="15"/>
      <c r="AG70" s="15"/>
      <c r="AH70" s="15"/>
      <c r="AI70" s="15"/>
    </row>
    <row r="71">
      <c r="C71" s="364" t="s">
        <v>286</v>
      </c>
      <c r="D71" s="422"/>
      <c r="E71" s="422">
        <v>0</v>
      </c>
      <c r="F71" s="424"/>
      <c r="Y71" s="15"/>
      <c r="Z71" s="15"/>
      <c r="AA71" s="15" t="s">
        <v>288</v>
      </c>
      <c r="AB71" s="15"/>
      <c r="AC71" s="15">
        <v>0</v>
      </c>
      <c r="AD71" s="15"/>
      <c r="AE71" s="15"/>
      <c r="AF71" s="15"/>
      <c r="AG71" s="15"/>
      <c r="AH71" s="15"/>
      <c r="AI71" s="15"/>
    </row>
    <row r="72">
      <c r="C72" s="364" t="s">
        <v>68</v>
      </c>
      <c r="D72" s="422"/>
      <c r="E72" s="422">
        <v>0</v>
      </c>
      <c r="F72" s="424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>
      <c r="C73" s="364" t="s">
        <v>282</v>
      </c>
      <c r="D73" s="422"/>
      <c r="E73" s="422">
        <v>29.40241</v>
      </c>
      <c r="F73" s="424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>
      <c r="C74" s="364" t="s">
        <v>288</v>
      </c>
      <c r="D74" s="422"/>
      <c r="E74" s="422">
        <v>0</v>
      </c>
      <c r="F74" s="424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>
      <c r="C75" s="442" t="s">
        <v>150</v>
      </c>
      <c r="D75" s="443">
        <v>13977.47459</v>
      </c>
      <c r="E75" s="443">
        <v>22043.25145</v>
      </c>
      <c r="F75" s="444">
        <v>-0.36590685717555521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ht="33" customHeight="1">
      <c r="C76" s="427" t="s">
        <v>320</v>
      </c>
      <c r="D76" s="419"/>
      <c r="E76" s="419"/>
      <c r="F76" s="419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</sheetData>
  <mergeCells>
    <mergeCell ref="A1:C1"/>
    <mergeCell ref="C8:C11"/>
    <mergeCell ref="D8:F8"/>
    <mergeCell ref="F9:F11"/>
    <mergeCell ref="C76:F76"/>
    <mergeCell ref="I64:R64"/>
  </mergeCells>
  <pageMargins left="0.7" right="0.7" top="0.75" bottom="0.75" header="0.3" footer="0.3"/>
  <pageSetup paperSize="9" scale="43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A1:AE66"/>
  <sheetViews>
    <sheetView tabSelected="1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20</v>
      </c>
    </row>
    <row r="6" ht="15.75">
      <c r="C6" s="14" t="s">
        <v>321</v>
      </c>
    </row>
    <row r="8" ht="47.25" customHeight="1">
      <c r="D8" s="36" t="s">
        <v>322</v>
      </c>
      <c r="E8" s="35" t="s">
        <v>323</v>
      </c>
      <c r="F8" s="35" t="s">
        <v>324</v>
      </c>
      <c r="G8" s="35" t="s">
        <v>325</v>
      </c>
      <c r="H8" s="17" t="s">
        <v>326</v>
      </c>
    </row>
    <row r="9">
      <c r="D9" s="364" t="s">
        <v>327</v>
      </c>
      <c r="E9" s="368">
        <v>21.92929</v>
      </c>
      <c r="F9" s="368">
        <v>23.53496</v>
      </c>
      <c r="G9" s="445">
        <v>-0.068224887571510642</v>
      </c>
    </row>
    <row r="10">
      <c r="D10" s="364" t="s">
        <v>328</v>
      </c>
      <c r="E10" s="368">
        <v>0</v>
      </c>
      <c r="F10" s="368">
        <v>28.81227</v>
      </c>
      <c r="G10" s="445">
        <v>-1</v>
      </c>
      <c r="X10" s="37"/>
      <c r="Y10" s="47" t="s">
        <v>329</v>
      </c>
      <c r="Z10" s="41"/>
      <c r="AA10" s="41"/>
      <c r="AB10" s="41"/>
      <c r="AC10" s="41"/>
      <c r="AD10" s="37"/>
      <c r="AE10" s="37"/>
    </row>
    <row r="11">
      <c r="D11" s="364" t="s">
        <v>330</v>
      </c>
      <c r="E11" s="368">
        <v>0</v>
      </c>
      <c r="F11" s="368">
        <v>40.77151</v>
      </c>
      <c r="G11" s="445">
        <v>-1</v>
      </c>
      <c r="X11" s="37"/>
      <c r="Y11" s="47" t="s">
        <v>331</v>
      </c>
      <c r="Z11" s="41"/>
      <c r="AA11" s="41"/>
      <c r="AB11" s="41"/>
      <c r="AC11" s="41"/>
      <c r="AD11" s="37"/>
      <c r="AE11" s="37"/>
    </row>
    <row r="12">
      <c r="D12" s="364" t="s">
        <v>332</v>
      </c>
      <c r="E12" s="368">
        <v>7.373</v>
      </c>
      <c r="F12" s="368">
        <v>7.112</v>
      </c>
      <c r="G12" s="445">
        <v>0.036698537682789655</v>
      </c>
      <c r="X12" s="37"/>
      <c r="Y12" s="41"/>
      <c r="Z12" s="42"/>
      <c r="AA12" s="111"/>
      <c r="AB12" s="42"/>
      <c r="AC12" s="42"/>
      <c r="AD12" s="37"/>
      <c r="AE12" s="37"/>
    </row>
    <row r="13">
      <c r="D13" s="364" t="s">
        <v>333</v>
      </c>
      <c r="E13" s="368">
        <v>7.714</v>
      </c>
      <c r="F13" s="368">
        <v>4.333</v>
      </c>
      <c r="G13" s="445">
        <v>0.78029079159935388</v>
      </c>
      <c r="X13" s="37"/>
      <c r="Y13" s="43">
        <v>1</v>
      </c>
      <c r="Z13" s="44"/>
      <c r="AA13" s="112"/>
      <c r="AB13" s="45"/>
      <c r="AC13" s="41"/>
      <c r="AD13" s="37"/>
      <c r="AE13" s="37"/>
    </row>
    <row r="14">
      <c r="D14" s="364" t="s">
        <v>334</v>
      </c>
      <c r="E14" s="368">
        <v>0</v>
      </c>
      <c r="F14" s="368">
        <v>0</v>
      </c>
      <c r="G14" s="445"/>
      <c r="X14" s="37"/>
      <c r="Y14" s="43">
        <v>2</v>
      </c>
      <c r="Z14" s="44"/>
      <c r="AA14" s="112"/>
      <c r="AB14" s="45"/>
      <c r="AC14" s="41"/>
      <c r="AD14" s="37"/>
      <c r="AE14" s="37"/>
    </row>
    <row r="15">
      <c r="D15" s="364" t="s">
        <v>335</v>
      </c>
      <c r="E15" s="368">
        <v>6.519</v>
      </c>
      <c r="F15" s="368">
        <v>6.989</v>
      </c>
      <c r="G15" s="445">
        <v>-0.067248533409643735</v>
      </c>
      <c r="X15" s="37"/>
      <c r="Y15" s="43">
        <v>3</v>
      </c>
      <c r="Z15" s="44"/>
      <c r="AA15" s="112"/>
      <c r="AB15" s="45"/>
      <c r="AC15" s="41"/>
      <c r="AD15" s="37"/>
      <c r="AE15" s="37"/>
    </row>
    <row r="16">
      <c r="D16" s="364" t="s">
        <v>336</v>
      </c>
      <c r="E16" s="368">
        <v>0</v>
      </c>
      <c r="F16" s="368">
        <v>91.985</v>
      </c>
      <c r="G16" s="445">
        <v>-1</v>
      </c>
      <c r="X16" s="37"/>
      <c r="Y16" s="43">
        <v>4</v>
      </c>
      <c r="Z16" s="44"/>
      <c r="AA16" s="112"/>
      <c r="AB16" s="45"/>
      <c r="AC16" s="41"/>
      <c r="AD16" s="37"/>
      <c r="AE16" s="37"/>
    </row>
    <row r="17">
      <c r="D17" s="364" t="s">
        <v>337</v>
      </c>
      <c r="E17" s="368">
        <v>0</v>
      </c>
      <c r="F17" s="368">
        <v>33.497</v>
      </c>
      <c r="G17" s="445">
        <v>-1</v>
      </c>
      <c r="X17" s="37"/>
      <c r="Y17" s="43">
        <v>5</v>
      </c>
      <c r="Z17" s="44"/>
      <c r="AA17" s="112"/>
      <c r="AB17" s="45"/>
      <c r="AC17" s="41"/>
      <c r="AD17" s="37"/>
      <c r="AE17" s="37"/>
    </row>
    <row r="18">
      <c r="D18" s="364" t="s">
        <v>338</v>
      </c>
      <c r="E18" s="368">
        <v>0</v>
      </c>
      <c r="F18" s="368">
        <v>8.061</v>
      </c>
      <c r="G18" s="445">
        <v>-1</v>
      </c>
      <c r="X18" s="37"/>
      <c r="Y18" s="43">
        <v>6</v>
      </c>
      <c r="Z18" s="44"/>
      <c r="AA18" s="112"/>
      <c r="AB18" s="45"/>
      <c r="AC18" s="41"/>
      <c r="AD18" s="37"/>
      <c r="AE18" s="37"/>
    </row>
    <row r="19">
      <c r="D19" s="364" t="s">
        <v>339</v>
      </c>
      <c r="E19" s="368">
        <v>0</v>
      </c>
      <c r="F19" s="368">
        <v>20.86</v>
      </c>
      <c r="G19" s="445">
        <v>-1</v>
      </c>
      <c r="X19" s="37"/>
      <c r="Y19" s="43">
        <v>7</v>
      </c>
      <c r="Z19" s="44"/>
      <c r="AA19" s="112"/>
      <c r="AB19" s="45"/>
      <c r="AC19" s="41"/>
      <c r="AD19" s="37"/>
      <c r="AE19" s="37"/>
    </row>
    <row r="20">
      <c r="D20" s="364" t="s">
        <v>340</v>
      </c>
      <c r="E20" s="368">
        <v>0</v>
      </c>
      <c r="F20" s="368">
        <v>79.313</v>
      </c>
      <c r="G20" s="445">
        <v>-1</v>
      </c>
      <c r="X20" s="37"/>
      <c r="Y20" s="43">
        <v>8</v>
      </c>
      <c r="Z20" s="44"/>
      <c r="AA20" s="112"/>
      <c r="AB20" s="45"/>
      <c r="AC20" s="41"/>
      <c r="AD20" s="37"/>
      <c r="AE20" s="37"/>
    </row>
    <row r="21">
      <c r="D21" s="364" t="s">
        <v>341</v>
      </c>
      <c r="E21" s="368">
        <v>0</v>
      </c>
      <c r="F21" s="368">
        <v>107.508</v>
      </c>
      <c r="G21" s="445">
        <v>-1</v>
      </c>
      <c r="X21" s="37"/>
      <c r="Y21" s="43">
        <v>9</v>
      </c>
      <c r="Z21" s="44"/>
      <c r="AA21" s="112"/>
      <c r="AB21" s="45"/>
      <c r="AC21" s="41"/>
      <c r="AD21" s="37"/>
      <c r="AE21" s="37"/>
    </row>
    <row r="22">
      <c r="D22" s="364" t="s">
        <v>342</v>
      </c>
      <c r="E22" s="368">
        <v>0</v>
      </c>
      <c r="F22" s="368">
        <v>22.467</v>
      </c>
      <c r="G22" s="445">
        <v>-1</v>
      </c>
      <c r="X22" s="37"/>
      <c r="Y22" s="43">
        <v>10</v>
      </c>
      <c r="Z22" s="44"/>
      <c r="AA22" s="112"/>
      <c r="AB22" s="45"/>
      <c r="AC22" s="41"/>
      <c r="AD22" s="37"/>
      <c r="AE22" s="37"/>
    </row>
    <row r="23">
      <c r="D23" s="364" t="s">
        <v>343</v>
      </c>
      <c r="E23" s="368">
        <v>234.408</v>
      </c>
      <c r="F23" s="368">
        <v>238.378</v>
      </c>
      <c r="G23" s="445">
        <v>-0.016654221446610006</v>
      </c>
      <c r="X23" s="40"/>
      <c r="Y23" s="43">
        <v>11</v>
      </c>
      <c r="Z23" s="44"/>
      <c r="AA23" s="112"/>
      <c r="AB23" s="45"/>
      <c r="AC23" s="22"/>
      <c r="AD23" s="40"/>
      <c r="AE23" s="40"/>
    </row>
    <row r="24">
      <c r="D24" s="364" t="s">
        <v>344</v>
      </c>
      <c r="E24" s="368">
        <v>0</v>
      </c>
      <c r="F24" s="368">
        <v>65.28</v>
      </c>
      <c r="G24" s="445">
        <v>-1</v>
      </c>
      <c r="X24" s="40"/>
      <c r="Y24" s="43">
        <v>12</v>
      </c>
      <c r="Z24" s="44"/>
      <c r="AA24" s="112"/>
      <c r="AB24" s="45"/>
      <c r="AC24" s="22"/>
      <c r="AD24" s="40"/>
      <c r="AE24" s="40"/>
    </row>
    <row r="25">
      <c r="D25" s="364" t="s">
        <v>345</v>
      </c>
      <c r="E25" s="368">
        <v>0</v>
      </c>
      <c r="F25" s="368">
        <v>0</v>
      </c>
      <c r="G25" s="445"/>
      <c r="X25" s="40"/>
      <c r="Y25" s="43">
        <v>13</v>
      </c>
      <c r="Z25" s="44"/>
      <c r="AA25" s="112"/>
      <c r="AB25" s="45"/>
      <c r="AC25" s="22"/>
      <c r="AD25" s="40"/>
      <c r="AE25" s="40"/>
    </row>
    <row r="26">
      <c r="D26" s="364" t="s">
        <v>346</v>
      </c>
      <c r="E26" s="368">
        <v>0</v>
      </c>
      <c r="F26" s="368">
        <v>0</v>
      </c>
      <c r="G26" s="445"/>
      <c r="X26" s="40"/>
      <c r="Y26" s="43">
        <v>14</v>
      </c>
      <c r="Z26" s="44"/>
      <c r="AA26" s="112"/>
      <c r="AB26" s="45"/>
      <c r="AC26" s="22"/>
      <c r="AD26" s="40"/>
      <c r="AE26" s="40"/>
    </row>
    <row r="27">
      <c r="D27" s="364" t="s">
        <v>347</v>
      </c>
      <c r="E27" s="368">
        <v>43.098</v>
      </c>
      <c r="F27" s="368">
        <v>46.104</v>
      </c>
      <c r="G27" s="445">
        <v>-0.06520041644976575</v>
      </c>
      <c r="X27" s="40"/>
      <c r="Y27" s="43">
        <v>15</v>
      </c>
      <c r="Z27" s="44"/>
      <c r="AA27" s="112"/>
      <c r="AB27" s="45"/>
      <c r="AC27" s="22"/>
      <c r="AD27" s="40"/>
      <c r="AE27" s="40"/>
    </row>
    <row r="28">
      <c r="D28" s="364" t="s">
        <v>348</v>
      </c>
      <c r="E28" s="368">
        <v>0</v>
      </c>
      <c r="F28" s="368">
        <v>65.69</v>
      </c>
      <c r="G28" s="445">
        <v>-1</v>
      </c>
      <c r="X28" s="40"/>
      <c r="Y28" s="43">
        <v>16</v>
      </c>
      <c r="Z28" s="44"/>
      <c r="AA28" s="112"/>
      <c r="AB28" s="45"/>
      <c r="AC28" s="22"/>
      <c r="AD28" s="40"/>
      <c r="AE28" s="40"/>
    </row>
    <row r="29">
      <c r="D29" s="364" t="s">
        <v>349</v>
      </c>
      <c r="E29" s="368">
        <v>0</v>
      </c>
      <c r="F29" s="368">
        <v>39.96174</v>
      </c>
      <c r="G29" s="445">
        <v>-1</v>
      </c>
      <c r="X29" s="40"/>
      <c r="Y29" s="43">
        <v>17</v>
      </c>
      <c r="Z29" s="44"/>
      <c r="AA29" s="112"/>
      <c r="AB29" s="45"/>
      <c r="AC29" s="22"/>
      <c r="AD29" s="40"/>
      <c r="AE29" s="40"/>
    </row>
    <row r="30">
      <c r="D30" s="364" t="s">
        <v>350</v>
      </c>
      <c r="E30" s="368">
        <v>28.97</v>
      </c>
      <c r="F30" s="368">
        <v>35.25</v>
      </c>
      <c r="G30" s="445">
        <v>-0.17815602836879435</v>
      </c>
      <c r="X30" s="40"/>
      <c r="Y30" s="43">
        <v>18</v>
      </c>
      <c r="Z30" s="44"/>
      <c r="AA30" s="112"/>
      <c r="AB30" s="45"/>
      <c r="AC30" s="22"/>
      <c r="AD30" s="40"/>
      <c r="AE30" s="40"/>
    </row>
    <row r="31">
      <c r="D31" s="364" t="s">
        <v>351</v>
      </c>
      <c r="E31" s="368">
        <v>10.68</v>
      </c>
      <c r="F31" s="368">
        <v>14.03</v>
      </c>
      <c r="G31" s="445">
        <v>-0.23877405559515325</v>
      </c>
      <c r="X31" s="40"/>
      <c r="Y31" s="43">
        <v>19</v>
      </c>
      <c r="Z31" s="44"/>
      <c r="AA31" s="112"/>
      <c r="AB31" s="45"/>
      <c r="AC31" s="22"/>
      <c r="AD31" s="40"/>
      <c r="AE31" s="40"/>
    </row>
    <row r="32">
      <c r="D32" s="364" t="s">
        <v>352</v>
      </c>
      <c r="E32" s="368">
        <v>63.39</v>
      </c>
      <c r="F32" s="368">
        <v>64.22</v>
      </c>
      <c r="G32" s="445">
        <v>-0.012924322640921831</v>
      </c>
      <c r="X32" s="40"/>
      <c r="Y32" s="43">
        <v>20</v>
      </c>
      <c r="Z32" s="44"/>
      <c r="AA32" s="112"/>
      <c r="AB32" s="45"/>
      <c r="AC32" s="22"/>
      <c r="AD32" s="40"/>
      <c r="AE32" s="40"/>
    </row>
    <row r="33">
      <c r="D33" s="364" t="s">
        <v>353</v>
      </c>
      <c r="E33" s="368">
        <v>26.24</v>
      </c>
      <c r="F33" s="368">
        <v>34.11</v>
      </c>
      <c r="G33" s="445">
        <v>-0.23072412782175317</v>
      </c>
      <c r="X33" s="40"/>
      <c r="Y33" s="43">
        <v>21</v>
      </c>
      <c r="Z33" s="44"/>
      <c r="AA33" s="112"/>
      <c r="AB33" s="45"/>
      <c r="AC33" s="22"/>
      <c r="AD33" s="40"/>
      <c r="AE33" s="40"/>
    </row>
    <row r="34">
      <c r="D34" s="364" t="s">
        <v>354</v>
      </c>
      <c r="E34" s="368">
        <v>37.14</v>
      </c>
      <c r="F34" s="368">
        <v>40.2</v>
      </c>
      <c r="G34" s="445">
        <v>-0.076119402985074622</v>
      </c>
      <c r="X34" s="40"/>
      <c r="Y34" s="43">
        <v>22</v>
      </c>
      <c r="Z34" s="44"/>
      <c r="AA34" s="112"/>
      <c r="AB34" s="45"/>
      <c r="AC34" s="22"/>
      <c r="AD34" s="40"/>
      <c r="AE34" s="40"/>
    </row>
    <row r="35">
      <c r="D35" s="364" t="s">
        <v>355</v>
      </c>
      <c r="E35" s="368">
        <v>238.788</v>
      </c>
      <c r="F35" s="368">
        <v>302.959</v>
      </c>
      <c r="G35" s="445">
        <v>-0.21181413986711073</v>
      </c>
      <c r="X35" s="40"/>
      <c r="Y35" s="43">
        <v>23</v>
      </c>
      <c r="Z35" s="44"/>
      <c r="AA35" s="112"/>
      <c r="AB35" s="45"/>
      <c r="AC35" s="22"/>
      <c r="AD35" s="40"/>
      <c r="AE35" s="40"/>
    </row>
    <row r="36">
      <c r="D36" s="364" t="s">
        <v>356</v>
      </c>
      <c r="E36" s="368">
        <v>57.45</v>
      </c>
      <c r="F36" s="368">
        <v>110.12</v>
      </c>
      <c r="G36" s="445">
        <v>-0.47829640392299316</v>
      </c>
      <c r="X36" s="40"/>
      <c r="Y36" s="43">
        <v>24</v>
      </c>
      <c r="Z36" s="44"/>
      <c r="AA36" s="112"/>
      <c r="AB36" s="45"/>
      <c r="AC36" s="22"/>
      <c r="AD36" s="40"/>
      <c r="AE36" s="40"/>
    </row>
    <row r="37">
      <c r="D37" s="364" t="s">
        <v>357</v>
      </c>
      <c r="E37" s="368">
        <v>2.89849</v>
      </c>
      <c r="F37" s="368">
        <v>1.93248</v>
      </c>
      <c r="G37" s="445">
        <v>0.49988098195065417</v>
      </c>
      <c r="X37" s="40"/>
      <c r="Y37" s="43">
        <v>25</v>
      </c>
      <c r="Z37" s="44"/>
      <c r="AA37" s="112"/>
      <c r="AB37" s="45"/>
      <c r="AC37" s="22"/>
      <c r="AD37" s="40"/>
      <c r="AE37" s="40"/>
    </row>
    <row r="38">
      <c r="D38" s="364" t="s">
        <v>358</v>
      </c>
      <c r="E38" s="368">
        <v>66.717</v>
      </c>
      <c r="F38" s="368">
        <v>67.332</v>
      </c>
      <c r="G38" s="445">
        <v>-0.009133844234539298</v>
      </c>
      <c r="X38" s="40"/>
      <c r="Y38" s="43">
        <v>26</v>
      </c>
      <c r="Z38" s="44"/>
      <c r="AA38" s="112"/>
      <c r="AB38" s="45"/>
      <c r="AC38" s="22"/>
      <c r="AD38" s="40"/>
      <c r="AE38" s="40"/>
    </row>
    <row r="39">
      <c r="D39" s="370" t="s">
        <v>359</v>
      </c>
      <c r="X39" s="40"/>
      <c r="Y39" s="43">
        <v>27</v>
      </c>
      <c r="Z39" s="44"/>
      <c r="AA39" s="112"/>
      <c r="AB39" s="45"/>
      <c r="AC39" s="22"/>
      <c r="AD39" s="40"/>
      <c r="AE39" s="40"/>
    </row>
    <row r="40">
      <c r="X40" s="40"/>
      <c r="Y40" s="43">
        <v>28</v>
      </c>
      <c r="Z40" s="44"/>
      <c r="AA40" s="113"/>
      <c r="AB40" s="45"/>
      <c r="AC40" s="22"/>
      <c r="AD40" s="40"/>
      <c r="AE40" s="40"/>
    </row>
    <row r="41">
      <c r="J41" s="100"/>
      <c r="K41" s="100"/>
      <c r="L41" s="100"/>
      <c r="X41" s="40"/>
      <c r="Y41" s="43">
        <v>29</v>
      </c>
      <c r="Z41" s="44"/>
      <c r="AA41" s="112"/>
      <c r="AB41" s="45"/>
      <c r="AC41" s="22"/>
      <c r="AD41" s="40"/>
      <c r="AE41" s="40"/>
    </row>
    <row r="42">
      <c r="J42" s="101"/>
      <c r="K42" s="101"/>
      <c r="L42" s="101"/>
      <c r="X42" s="40"/>
      <c r="Y42" s="43">
        <v>30</v>
      </c>
      <c r="Z42" s="44"/>
      <c r="AA42" s="112"/>
      <c r="AB42" s="45"/>
      <c r="AC42" s="22"/>
      <c r="AD42" s="40"/>
      <c r="AE42" s="40"/>
    </row>
    <row r="43">
      <c r="J43" s="101"/>
      <c r="K43" s="101"/>
      <c r="L43" s="101"/>
      <c r="X43" s="40"/>
      <c r="Y43" s="43">
        <v>31</v>
      </c>
      <c r="Z43" s="44"/>
      <c r="AA43" s="112"/>
      <c r="AB43" s="45"/>
      <c r="AC43" s="22"/>
      <c r="AD43" s="40"/>
      <c r="AE43" s="40"/>
    </row>
    <row r="44">
      <c r="J44" s="101"/>
      <c r="K44" s="101"/>
      <c r="L44" s="101"/>
      <c r="X44" s="40"/>
      <c r="Y44" s="43">
        <v>32</v>
      </c>
      <c r="Z44" s="44"/>
      <c r="AA44" s="112"/>
      <c r="AB44" s="45"/>
      <c r="AC44" s="22"/>
      <c r="AD44" s="40"/>
      <c r="AE44" s="40"/>
    </row>
    <row r="45">
      <c r="X45" s="40"/>
      <c r="Y45" s="43">
        <v>33</v>
      </c>
      <c r="Z45" s="44"/>
      <c r="AA45" s="112"/>
      <c r="AB45" s="45"/>
      <c r="AC45" s="22"/>
      <c r="AD45" s="40"/>
      <c r="AE45" s="40"/>
    </row>
    <row r="46">
      <c r="X46" s="40"/>
      <c r="Y46" s="43">
        <v>34</v>
      </c>
      <c r="Z46" s="44"/>
      <c r="AA46" s="112"/>
      <c r="AB46" s="45"/>
      <c r="AC46" s="22"/>
      <c r="AD46" s="40"/>
      <c r="AE46" s="40"/>
    </row>
    <row r="47">
      <c r="X47" s="40"/>
      <c r="Y47" s="43">
        <v>35</v>
      </c>
      <c r="Z47" s="46"/>
      <c r="AA47" s="112"/>
      <c r="AB47" s="45"/>
      <c r="AC47" s="22"/>
      <c r="AD47" s="40"/>
      <c r="AE47" s="40"/>
    </row>
    <row r="48">
      <c r="X48" s="40"/>
      <c r="Y48" s="43">
        <v>36</v>
      </c>
      <c r="Z48" s="46"/>
      <c r="AA48" s="112"/>
      <c r="AB48" s="45"/>
      <c r="AC48" s="22"/>
      <c r="AD48" s="40"/>
      <c r="AE48" s="40"/>
    </row>
    <row r="49">
      <c r="X49" s="40"/>
      <c r="Y49" s="43">
        <v>37</v>
      </c>
      <c r="Z49" s="44"/>
      <c r="AA49" s="112"/>
      <c r="AB49" s="45"/>
      <c r="AC49" s="22"/>
      <c r="AD49" s="40"/>
      <c r="AE49" s="40"/>
    </row>
    <row r="50">
      <c r="X50" s="40"/>
      <c r="Y50" s="43">
        <v>38</v>
      </c>
      <c r="Z50" s="44"/>
      <c r="AA50" s="112"/>
      <c r="AB50" s="45"/>
      <c r="AC50" s="22"/>
      <c r="AD50" s="40"/>
      <c r="AE50" s="40"/>
    </row>
    <row r="51">
      <c r="X51" s="40"/>
      <c r="Y51" s="43">
        <v>39</v>
      </c>
      <c r="Z51" s="44"/>
      <c r="AA51" s="112"/>
      <c r="AB51" s="45"/>
      <c r="AC51" s="22"/>
      <c r="AD51" s="40"/>
      <c r="AE51" s="40"/>
    </row>
    <row r="52">
      <c r="X52" s="40"/>
      <c r="Y52" s="43">
        <v>40</v>
      </c>
      <c r="Z52" s="44"/>
      <c r="AA52" s="112"/>
      <c r="AB52" s="45"/>
      <c r="AC52" s="22"/>
      <c r="AD52" s="40"/>
      <c r="AE52" s="40"/>
    </row>
    <row r="53">
      <c r="X53" s="40"/>
      <c r="Y53" s="43">
        <v>41</v>
      </c>
      <c r="Z53" s="44"/>
      <c r="AA53" s="112"/>
      <c r="AB53" s="45"/>
      <c r="AC53" s="22"/>
      <c r="AD53" s="40"/>
      <c r="AE53" s="40"/>
    </row>
    <row r="54">
      <c r="X54" s="40"/>
      <c r="Y54" s="43">
        <v>42</v>
      </c>
      <c r="Z54" s="44"/>
      <c r="AA54" s="112"/>
      <c r="AB54" s="45"/>
      <c r="AC54" s="22"/>
      <c r="AD54" s="40"/>
      <c r="AE54" s="40"/>
    </row>
    <row r="55">
      <c r="X55" s="40"/>
      <c r="Y55" s="43">
        <v>43</v>
      </c>
      <c r="Z55" s="44"/>
      <c r="AA55" s="112"/>
      <c r="AB55" s="45"/>
      <c r="AC55" s="22"/>
      <c r="AD55" s="40"/>
      <c r="AE55" s="40"/>
    </row>
    <row r="56">
      <c r="X56" s="40"/>
      <c r="Y56" s="43">
        <v>44</v>
      </c>
      <c r="Z56" s="44"/>
      <c r="AA56" s="112"/>
      <c r="AB56" s="22"/>
      <c r="AC56" s="22"/>
      <c r="AD56" s="40"/>
      <c r="AE56" s="40"/>
    </row>
    <row r="57">
      <c r="X57" s="40"/>
      <c r="Y57" s="43">
        <v>45</v>
      </c>
      <c r="Z57" s="44"/>
      <c r="AA57" s="112"/>
      <c r="AB57" s="45"/>
      <c r="AC57" s="22"/>
      <c r="AD57" s="40"/>
      <c r="AE57" s="40"/>
    </row>
    <row r="58">
      <c r="X58" s="40"/>
      <c r="Y58" s="43">
        <v>46</v>
      </c>
      <c r="Z58" s="44"/>
      <c r="AA58" s="112"/>
      <c r="AB58" s="45"/>
      <c r="AC58" s="22"/>
      <c r="AD58" s="40"/>
      <c r="AE58" s="40"/>
    </row>
    <row r="59">
      <c r="X59" s="40"/>
      <c r="Y59" s="43">
        <v>47</v>
      </c>
      <c r="Z59" s="44"/>
      <c r="AA59" s="112"/>
      <c r="AB59" s="45"/>
      <c r="AC59" s="22"/>
      <c r="AD59" s="40"/>
      <c r="AE59" s="40"/>
    </row>
    <row r="60">
      <c r="X60" s="40"/>
      <c r="Y60" s="43">
        <v>48</v>
      </c>
      <c r="Z60" s="44"/>
      <c r="AA60" s="112"/>
      <c r="AB60" s="45"/>
      <c r="AC60" s="22"/>
      <c r="AD60" s="40"/>
      <c r="AE60" s="40"/>
    </row>
    <row r="61">
      <c r="X61" s="40"/>
      <c r="Y61" s="43">
        <v>49</v>
      </c>
      <c r="Z61" s="44"/>
      <c r="AA61" s="112"/>
      <c r="AB61" s="45"/>
      <c r="AC61" s="22"/>
      <c r="AD61" s="40"/>
      <c r="AE61" s="40"/>
    </row>
    <row r="62">
      <c r="X62" s="40"/>
      <c r="Y62" s="43">
        <v>50</v>
      </c>
      <c r="Z62" s="44"/>
      <c r="AA62" s="112"/>
      <c r="AB62" s="45"/>
      <c r="AC62" s="22"/>
      <c r="AD62" s="40"/>
      <c r="AE62" s="40"/>
    </row>
    <row r="63">
      <c r="X63" s="40"/>
      <c r="Y63" s="43">
        <v>51</v>
      </c>
      <c r="Z63" s="44"/>
      <c r="AA63" s="112"/>
      <c r="AB63" s="45"/>
      <c r="AC63" s="22"/>
      <c r="AD63" s="40"/>
      <c r="AE63" s="40"/>
    </row>
    <row r="64">
      <c r="X64" s="40"/>
      <c r="Y64" s="43">
        <v>52</v>
      </c>
      <c r="Z64" s="44"/>
      <c r="AA64" s="112"/>
      <c r="AB64" s="45"/>
      <c r="AC64" s="22"/>
      <c r="AD64" s="40"/>
      <c r="AE64" s="40"/>
    </row>
    <row r="65">
      <c r="X65" s="40"/>
      <c r="Y65" s="43">
        <v>53</v>
      </c>
      <c r="Z65" s="38"/>
      <c r="AA65" s="114"/>
      <c r="AB65" s="39"/>
      <c r="AC65" s="40"/>
      <c r="AD65" s="40"/>
      <c r="AE65" s="40"/>
    </row>
    <row r="66">
      <c r="X66" s="40"/>
      <c r="Y66" s="40"/>
      <c r="Z66" s="38"/>
      <c r="AA66" s="114"/>
      <c r="AB66" s="39"/>
      <c r="AC66" s="40"/>
      <c r="AD66" s="40"/>
      <c r="AE66" s="40"/>
    </row>
  </sheetData>
  <mergeCells>
    <mergeCell ref="A1:C1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D932-0F04-4222-8B3A-B436D1318CC4}">
  <sheetPr>
    <tabColor theme="4"/>
    <pageSetUpPr fitToPage="1"/>
  </sheetPr>
  <dimension ref="A1:FN74"/>
  <sheetViews>
    <sheetView view="pageBreakPreview" zoomScale="90" zoomScaleNormal="70" zoomScaleSheetLayoutView="90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20</v>
      </c>
    </row>
    <row r="6" ht="15.75">
      <c r="C6" s="14" t="s">
        <v>360</v>
      </c>
    </row>
    <row r="7"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</row>
    <row r="9"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</row>
    <row r="10">
      <c r="U10" s="49"/>
      <c r="V10" s="41"/>
      <c r="W10" s="41"/>
      <c r="X10" s="41"/>
      <c r="Y10" s="41"/>
      <c r="Z10" s="15"/>
      <c r="AA10" s="15">
        <v>1</v>
      </c>
      <c r="AB10" s="15"/>
      <c r="AC10" s="15"/>
      <c r="AD10" s="15"/>
      <c r="AE10" s="15"/>
      <c r="AF10" s="15"/>
      <c r="AG10" s="15">
        <v>2</v>
      </c>
      <c r="AH10" s="15"/>
      <c r="AI10" s="15"/>
      <c r="AJ10" s="41"/>
      <c r="AK10" s="41"/>
      <c r="AL10" s="15"/>
      <c r="AM10" s="15">
        <v>3</v>
      </c>
      <c r="AN10" s="15"/>
      <c r="AO10" s="15"/>
      <c r="AP10" s="15"/>
      <c r="AQ10" s="15"/>
      <c r="AR10" s="15"/>
      <c r="AS10" s="15">
        <v>4</v>
      </c>
      <c r="AT10" s="15"/>
      <c r="AU10" s="15"/>
      <c r="AV10" s="15"/>
      <c r="AW10" s="15"/>
      <c r="AX10" s="15"/>
      <c r="AY10" s="15">
        <v>5</v>
      </c>
      <c r="AZ10" s="15"/>
      <c r="BA10" s="15"/>
      <c r="BB10" s="15"/>
      <c r="BC10" s="15"/>
      <c r="BD10" s="15"/>
      <c r="BE10" s="15">
        <v>6</v>
      </c>
      <c r="BF10" s="15"/>
      <c r="BG10" s="15"/>
      <c r="BH10" s="41"/>
      <c r="BI10" s="41"/>
      <c r="BJ10" s="15"/>
      <c r="BK10" s="15">
        <v>7</v>
      </c>
      <c r="BL10" s="15"/>
      <c r="BM10" s="15"/>
      <c r="BN10" s="15"/>
      <c r="BO10" s="15"/>
      <c r="BP10" s="15"/>
      <c r="BQ10" s="15">
        <v>8</v>
      </c>
      <c r="BR10" s="15"/>
      <c r="BS10" s="15"/>
      <c r="BT10" s="41"/>
      <c r="BU10" s="41"/>
      <c r="BV10" s="15"/>
      <c r="BW10" s="15">
        <v>9</v>
      </c>
      <c r="BX10" s="15"/>
      <c r="BY10" s="15"/>
      <c r="BZ10" s="15"/>
      <c r="CA10" s="15"/>
      <c r="CB10" s="15"/>
      <c r="CC10" s="15">
        <v>10</v>
      </c>
      <c r="CD10" s="15"/>
      <c r="CE10" s="15"/>
      <c r="CF10" s="15"/>
      <c r="CG10" s="15"/>
      <c r="CH10" s="15"/>
      <c r="CI10" s="15">
        <v>11</v>
      </c>
      <c r="CJ10" s="15"/>
      <c r="CK10" s="15"/>
      <c r="CL10" s="15"/>
      <c r="CM10" s="15"/>
      <c r="CN10" s="15"/>
      <c r="CO10" s="15">
        <v>12</v>
      </c>
      <c r="CP10" s="15"/>
      <c r="CQ10" s="15"/>
      <c r="CR10" s="15"/>
      <c r="CS10" s="15"/>
      <c r="CT10" s="15"/>
      <c r="CU10" s="15">
        <v>13</v>
      </c>
      <c r="CV10" s="15"/>
      <c r="CW10" s="15"/>
      <c r="CX10" s="15"/>
      <c r="CY10" s="15"/>
      <c r="CZ10" s="15"/>
      <c r="DA10" s="15">
        <v>14</v>
      </c>
      <c r="DB10" s="15"/>
      <c r="DC10" s="15"/>
      <c r="DD10" s="41"/>
      <c r="DE10" s="41"/>
      <c r="DF10" s="15"/>
      <c r="DG10" s="15">
        <v>15</v>
      </c>
      <c r="DH10" s="15"/>
      <c r="DI10" s="15"/>
      <c r="DJ10" s="15"/>
      <c r="DK10" s="15"/>
      <c r="DL10" s="15"/>
      <c r="DM10" s="15">
        <v>16</v>
      </c>
      <c r="DN10" s="15"/>
      <c r="DO10" s="15"/>
      <c r="DP10" s="15"/>
      <c r="DQ10" s="15"/>
      <c r="DR10" s="15"/>
      <c r="DS10" s="15">
        <v>17</v>
      </c>
      <c r="DT10" s="15"/>
      <c r="DU10" s="15"/>
      <c r="DV10" s="15"/>
      <c r="DW10" s="15"/>
      <c r="DX10" s="15"/>
      <c r="DY10" s="15">
        <v>18</v>
      </c>
      <c r="DZ10" s="15"/>
      <c r="EA10" s="15"/>
      <c r="EB10" s="41"/>
      <c r="EC10" s="41"/>
      <c r="ED10" s="15"/>
      <c r="EE10" s="15">
        <v>19</v>
      </c>
      <c r="EF10" s="15"/>
      <c r="EG10" s="15"/>
      <c r="EH10" s="15"/>
      <c r="EI10" s="15"/>
      <c r="EJ10" s="15"/>
      <c r="EK10" s="15">
        <v>20</v>
      </c>
      <c r="EL10" s="15"/>
      <c r="EM10" s="15"/>
      <c r="EN10" s="15"/>
      <c r="EO10" s="15"/>
      <c r="EP10" s="15"/>
      <c r="EQ10" s="15">
        <v>21</v>
      </c>
      <c r="ER10" s="15"/>
      <c r="ES10" s="15"/>
      <c r="ET10" s="15"/>
      <c r="EU10" s="15"/>
      <c r="EV10" s="15"/>
      <c r="EW10" s="15">
        <v>22</v>
      </c>
      <c r="EX10" s="15"/>
      <c r="EY10" s="15"/>
      <c r="EZ10" s="41"/>
      <c r="FA10" s="41"/>
      <c r="FB10" s="15"/>
      <c r="FC10" s="15">
        <v>23</v>
      </c>
      <c r="FD10" s="15"/>
      <c r="FE10" s="15"/>
      <c r="FF10" s="15"/>
      <c r="FG10" s="15"/>
      <c r="FH10" s="15"/>
      <c r="FI10" s="15">
        <v>24</v>
      </c>
      <c r="FJ10" s="15"/>
      <c r="FK10" s="15"/>
      <c r="FL10" s="15"/>
    </row>
    <row r="11">
      <c r="U11" s="49"/>
      <c r="V11" s="41"/>
      <c r="W11" s="41"/>
      <c r="X11" s="41"/>
      <c r="Y11" s="41"/>
      <c r="Z11" s="15"/>
      <c r="AA11" s="49" t="s">
        <v>361</v>
      </c>
      <c r="AB11" s="41"/>
      <c r="AC11" s="41"/>
      <c r="AD11" s="41"/>
      <c r="AE11" s="41" t="s">
        <v>362</v>
      </c>
      <c r="AF11" s="41" t="s">
        <v>363</v>
      </c>
      <c r="AG11" s="49" t="s">
        <v>364</v>
      </c>
      <c r="AH11" s="41"/>
      <c r="AI11" s="41"/>
      <c r="AJ11" s="41"/>
      <c r="AK11" s="41" t="s">
        <v>362</v>
      </c>
      <c r="AL11" s="41" t="s">
        <v>363</v>
      </c>
      <c r="AM11" s="49" t="s">
        <v>365</v>
      </c>
      <c r="AN11" s="41"/>
      <c r="AO11" s="41"/>
      <c r="AP11" s="41"/>
      <c r="AQ11" s="41" t="s">
        <v>362</v>
      </c>
      <c r="AR11" s="41" t="s">
        <v>363</v>
      </c>
      <c r="AS11" s="49" t="s">
        <v>366</v>
      </c>
      <c r="AT11" s="41"/>
      <c r="AU11" s="41"/>
      <c r="AV11" s="41"/>
      <c r="AW11" s="41" t="s">
        <v>362</v>
      </c>
      <c r="AX11" s="41" t="s">
        <v>363</v>
      </c>
      <c r="AY11" s="49" t="s">
        <v>367</v>
      </c>
      <c r="AZ11" s="41"/>
      <c r="BA11" s="41"/>
      <c r="BB11" s="41"/>
      <c r="BC11" s="41" t="s">
        <v>362</v>
      </c>
      <c r="BD11" s="41" t="s">
        <v>363</v>
      </c>
      <c r="BE11" s="49" t="s">
        <v>368</v>
      </c>
      <c r="BF11" s="41"/>
      <c r="BG11" s="41"/>
      <c r="BH11" s="41"/>
      <c r="BI11" s="41" t="s">
        <v>362</v>
      </c>
      <c r="BJ11" s="41" t="s">
        <v>363</v>
      </c>
      <c r="BK11" s="49" t="s">
        <v>369</v>
      </c>
      <c r="BL11" s="41"/>
      <c r="BM11" s="41"/>
      <c r="BN11" s="41"/>
      <c r="BO11" s="41" t="s">
        <v>362</v>
      </c>
      <c r="BP11" s="41" t="s">
        <v>363</v>
      </c>
      <c r="BQ11" s="49" t="s">
        <v>370</v>
      </c>
      <c r="BR11" s="41"/>
      <c r="BS11" s="41"/>
      <c r="BT11" s="41"/>
      <c r="BU11" s="41" t="s">
        <v>362</v>
      </c>
      <c r="BV11" s="41" t="s">
        <v>363</v>
      </c>
      <c r="BW11" s="49" t="s">
        <v>371</v>
      </c>
      <c r="BX11" s="41"/>
      <c r="BY11" s="41"/>
      <c r="BZ11" s="41"/>
      <c r="CA11" s="41" t="s">
        <v>362</v>
      </c>
      <c r="CB11" s="41" t="s">
        <v>363</v>
      </c>
      <c r="CC11" s="49" t="s">
        <v>372</v>
      </c>
      <c r="CD11" s="41"/>
      <c r="CE11" s="41"/>
      <c r="CF11" s="41"/>
      <c r="CG11" s="41" t="s">
        <v>362</v>
      </c>
      <c r="CH11" s="41" t="s">
        <v>363</v>
      </c>
      <c r="CI11" s="49" t="s">
        <v>373</v>
      </c>
      <c r="CJ11" s="41"/>
      <c r="CK11" s="41"/>
      <c r="CL11" s="41"/>
      <c r="CM11" s="41" t="s">
        <v>362</v>
      </c>
      <c r="CN11" s="41" t="s">
        <v>363</v>
      </c>
      <c r="CO11" s="49" t="e">
        <f>_xlfn.CONCAT("Titulo Grafico ",CO10)</f>
        <v>#NAME?</v>
      </c>
      <c r="CP11" s="41"/>
      <c r="CQ11" s="41"/>
      <c r="CR11" s="41"/>
      <c r="CS11" s="41" t="e">
        <f>_xlfn.CONCAT("Texto Eje Y",CO10)</f>
        <v>#NAME?</v>
      </c>
      <c r="CT11" s="41" t="e">
        <f>_xlfn.CONCAT("Texto Eje X",CO10)</f>
        <v>#NAME?</v>
      </c>
      <c r="CU11" s="49" t="e">
        <f>_xlfn.CONCAT("Titulo Grafico ",CU10)</f>
        <v>#NAME?</v>
      </c>
      <c r="CV11" s="41"/>
      <c r="CW11" s="41"/>
      <c r="CX11" s="41"/>
      <c r="CY11" s="41" t="e">
        <f>_xlfn.CONCAT("Texto Eje Y",CU10)</f>
        <v>#NAME?</v>
      </c>
      <c r="CZ11" s="41" t="e">
        <f>_xlfn.CONCAT("Texto Eje X",CU10)</f>
        <v>#NAME?</v>
      </c>
      <c r="DA11" s="49" t="e">
        <f>_xlfn.CONCAT("Titulo Grafico ",DA10)</f>
        <v>#NAME?</v>
      </c>
      <c r="DB11" s="41"/>
      <c r="DC11" s="41"/>
      <c r="DD11" s="41"/>
      <c r="DE11" s="41" t="e">
        <f>_xlfn.CONCAT("Texto Eje Y",DA10)</f>
        <v>#NAME?</v>
      </c>
      <c r="DF11" s="41" t="e">
        <f>_xlfn.CONCAT("Texto Eje X",DA10)</f>
        <v>#NAME?</v>
      </c>
      <c r="DG11" s="49" t="e">
        <f>_xlfn.CONCAT("Titulo Grafico ",DG10)</f>
        <v>#NAME?</v>
      </c>
      <c r="DH11" s="41"/>
      <c r="DI11" s="41"/>
      <c r="DJ11" s="41"/>
      <c r="DK11" s="41" t="e">
        <f>_xlfn.CONCAT("Texto Eje Y",DG10)</f>
        <v>#NAME?</v>
      </c>
      <c r="DL11" s="41" t="e">
        <f>_xlfn.CONCAT("Texto Eje X",DG10)</f>
        <v>#NAME?</v>
      </c>
      <c r="DM11" s="49" t="e">
        <f>_xlfn.CONCAT("Titulo Grafico ",DM10)</f>
        <v>#NAME?</v>
      </c>
      <c r="DN11" s="41"/>
      <c r="DO11" s="41"/>
      <c r="DP11" s="41"/>
      <c r="DQ11" s="41" t="e">
        <f>_xlfn.CONCAT("Texto Eje Y",DM10)</f>
        <v>#NAME?</v>
      </c>
      <c r="DR11" s="41" t="e">
        <f>_xlfn.CONCAT("Texto Eje X",DM10)</f>
        <v>#NAME?</v>
      </c>
      <c r="DS11" s="49" t="e">
        <f>_xlfn.CONCAT("Titulo Grafico ",DS10)</f>
        <v>#NAME?</v>
      </c>
      <c r="DT11" s="41"/>
      <c r="DU11" s="41"/>
      <c r="DV11" s="41"/>
      <c r="DW11" s="41" t="e">
        <f>_xlfn.CONCAT("Texto Eje Y",DS10)</f>
        <v>#NAME?</v>
      </c>
      <c r="DX11" s="41" t="e">
        <f>_xlfn.CONCAT("Texto Eje X",DS10)</f>
        <v>#NAME?</v>
      </c>
      <c r="DY11" s="49" t="e">
        <f>_xlfn.CONCAT("Titulo Grafico ",DY10)</f>
        <v>#NAME?</v>
      </c>
      <c r="DZ11" s="41"/>
      <c r="EA11" s="41"/>
      <c r="EB11" s="41"/>
      <c r="EC11" s="41" t="e">
        <f>_xlfn.CONCAT("Texto Eje Y",DY10)</f>
        <v>#NAME?</v>
      </c>
      <c r="ED11" s="41" t="e">
        <f>_xlfn.CONCAT("Texto Eje X",DY10)</f>
        <v>#NAME?</v>
      </c>
      <c r="EE11" s="49" t="e">
        <f>_xlfn.CONCAT("Titulo Grafico ",EE10)</f>
        <v>#NAME?</v>
      </c>
      <c r="EF11" s="41"/>
      <c r="EG11" s="41"/>
      <c r="EH11" s="41"/>
      <c r="EI11" s="41" t="e">
        <f>_xlfn.CONCAT("Texto Eje Y",EE10)</f>
        <v>#NAME?</v>
      </c>
      <c r="EJ11" s="41" t="e">
        <f>_xlfn.CONCAT("Texto Eje X",EE10)</f>
        <v>#NAME?</v>
      </c>
      <c r="EK11" s="49" t="e">
        <f>_xlfn.CONCAT("Titulo Grafico ",EK10)</f>
        <v>#NAME?</v>
      </c>
      <c r="EL11" s="41"/>
      <c r="EM11" s="41"/>
      <c r="EN11" s="41"/>
      <c r="EO11" s="41" t="e">
        <f>_xlfn.CONCAT("Texto Eje Y",EK10)</f>
        <v>#NAME?</v>
      </c>
      <c r="EP11" s="41" t="e">
        <f>_xlfn.CONCAT("Texto Eje X",EK10)</f>
        <v>#NAME?</v>
      </c>
      <c r="EQ11" s="49" t="e">
        <f>_xlfn.CONCAT("Titulo Grafico ",EQ10)</f>
        <v>#NAME?</v>
      </c>
      <c r="ER11" s="41"/>
      <c r="ES11" s="41"/>
      <c r="ET11" s="41"/>
      <c r="EU11" s="41" t="e">
        <f>_xlfn.CONCAT("Texto Eje Y",EQ10)</f>
        <v>#NAME?</v>
      </c>
      <c r="EV11" s="41" t="e">
        <f>_xlfn.CONCAT("Texto Eje X",EQ10)</f>
        <v>#NAME?</v>
      </c>
      <c r="EW11" s="49" t="e">
        <f>_xlfn.CONCAT("Titulo Grafico ",EW10)</f>
        <v>#NAME?</v>
      </c>
      <c r="EX11" s="41"/>
      <c r="EY11" s="41"/>
      <c r="EZ11" s="41"/>
      <c r="FA11" s="41" t="e">
        <f>_xlfn.CONCAT("Texto Eje Y",EW10)</f>
        <v>#NAME?</v>
      </c>
      <c r="FB11" s="41" t="e">
        <f>_xlfn.CONCAT("Texto Eje X",EW10)</f>
        <v>#NAME?</v>
      </c>
      <c r="FC11" s="49" t="e">
        <f>_xlfn.CONCAT("Titulo Grafico ",FC10)</f>
        <v>#NAME?</v>
      </c>
      <c r="FD11" s="41"/>
      <c r="FE11" s="41"/>
      <c r="FF11" s="41"/>
      <c r="FG11" s="41" t="e">
        <f>_xlfn.CONCAT("Texto Eje Y",FC10)</f>
        <v>#NAME?</v>
      </c>
      <c r="FH11" s="41" t="e">
        <f>_xlfn.CONCAT("Texto Eje X",FC10)</f>
        <v>#NAME?</v>
      </c>
      <c r="FI11" s="49" t="e">
        <f>_xlfn.CONCAT("Titulo Grafico ",FI10)</f>
        <v>#NAME?</v>
      </c>
      <c r="FJ11" s="41"/>
      <c r="FK11" s="41"/>
      <c r="FL11" s="41"/>
      <c r="FM11" s="41" t="e">
        <f>_xlfn.CONCAT("Texto Eje Y",FI10)</f>
        <v>#NAME?</v>
      </c>
      <c r="FN11" s="41" t="e">
        <f>_xlfn.CONCAT("Texto Eje X",FI10)</f>
        <v>#NAME?</v>
      </c>
    </row>
    <row r="12">
      <c r="U12" s="41"/>
      <c r="V12" s="42"/>
      <c r="W12" s="42"/>
      <c r="X12" s="42"/>
      <c r="Y12" s="42"/>
      <c r="Z12" s="15"/>
      <c r="AA12" s="41"/>
      <c r="AB12" s="42" t="s">
        <v>374</v>
      </c>
      <c r="AC12" s="42" t="s">
        <v>119</v>
      </c>
      <c r="AD12" s="42" t="s">
        <v>117</v>
      </c>
      <c r="AE12" s="42" t="s">
        <v>116</v>
      </c>
      <c r="AF12" s="15"/>
      <c r="AG12" s="41"/>
      <c r="AH12" s="42" t="s">
        <v>374</v>
      </c>
      <c r="AI12" s="42" t="s">
        <v>119</v>
      </c>
      <c r="AJ12" s="42" t="s">
        <v>117</v>
      </c>
      <c r="AK12" s="42" t="s">
        <v>116</v>
      </c>
      <c r="AL12" s="15"/>
      <c r="AM12" s="41"/>
      <c r="AN12" s="42" t="s">
        <v>374</v>
      </c>
      <c r="AO12" s="42" t="s">
        <v>119</v>
      </c>
      <c r="AP12" s="42" t="s">
        <v>117</v>
      </c>
      <c r="AQ12" s="42" t="s">
        <v>116</v>
      </c>
      <c r="AR12" s="15"/>
      <c r="AS12" s="41"/>
      <c r="AT12" s="42" t="s">
        <v>374</v>
      </c>
      <c r="AU12" s="42" t="s">
        <v>119</v>
      </c>
      <c r="AV12" s="42" t="s">
        <v>117</v>
      </c>
      <c r="AW12" s="42" t="s">
        <v>116</v>
      </c>
      <c r="AX12" s="15"/>
      <c r="AY12" s="41"/>
      <c r="AZ12" s="42" t="s">
        <v>374</v>
      </c>
      <c r="BA12" s="42" t="s">
        <v>119</v>
      </c>
      <c r="BB12" s="42" t="s">
        <v>117</v>
      </c>
      <c r="BC12" s="42" t="s">
        <v>116</v>
      </c>
      <c r="BD12" s="15"/>
      <c r="BE12" s="41"/>
      <c r="BF12" s="42" t="s">
        <v>374</v>
      </c>
      <c r="BG12" s="42" t="s">
        <v>119</v>
      </c>
      <c r="BH12" s="42" t="s">
        <v>117</v>
      </c>
      <c r="BI12" s="42" t="s">
        <v>116</v>
      </c>
      <c r="BJ12" s="15"/>
      <c r="BK12" s="41"/>
      <c r="BL12" s="42" t="s">
        <v>374</v>
      </c>
      <c r="BM12" s="42" t="s">
        <v>119</v>
      </c>
      <c r="BN12" s="42" t="s">
        <v>117</v>
      </c>
      <c r="BO12" s="42" t="s">
        <v>116</v>
      </c>
      <c r="BP12" s="15"/>
      <c r="BQ12" s="41"/>
      <c r="BR12" s="42" t="s">
        <v>374</v>
      </c>
      <c r="BS12" s="42" t="s">
        <v>119</v>
      </c>
      <c r="BT12" s="42" t="s">
        <v>117</v>
      </c>
      <c r="BU12" s="42" t="s">
        <v>116</v>
      </c>
      <c r="BV12" s="15"/>
      <c r="BW12" s="41"/>
      <c r="BX12" s="42" t="s">
        <v>374</v>
      </c>
      <c r="BY12" s="42" t="s">
        <v>119</v>
      </c>
      <c r="BZ12" s="42" t="s">
        <v>117</v>
      </c>
      <c r="CA12" s="42" t="s">
        <v>116</v>
      </c>
      <c r="CB12" s="15"/>
      <c r="CC12" s="41"/>
      <c r="CD12" s="42" t="s">
        <v>374</v>
      </c>
      <c r="CE12" s="42" t="s">
        <v>119</v>
      </c>
      <c r="CF12" s="42" t="s">
        <v>117</v>
      </c>
      <c r="CG12" s="42" t="s">
        <v>116</v>
      </c>
      <c r="CH12" s="15"/>
      <c r="CI12" s="41"/>
      <c r="CJ12" s="42" t="s">
        <v>374</v>
      </c>
      <c r="CK12" s="42" t="s">
        <v>119</v>
      </c>
      <c r="CL12" s="42" t="s">
        <v>117</v>
      </c>
      <c r="CM12" s="42" t="s">
        <v>116</v>
      </c>
      <c r="CN12" s="15"/>
      <c r="CO12" s="41"/>
      <c r="CP12" s="42" t="s">
        <v>375</v>
      </c>
      <c r="CQ12" s="42" t="s">
        <v>376</v>
      </c>
      <c r="CR12" s="42" t="s">
        <v>377</v>
      </c>
      <c r="CS12" s="42" t="s">
        <v>378</v>
      </c>
      <c r="CT12" s="15"/>
      <c r="CU12" s="41"/>
      <c r="CV12" s="42" t="s">
        <v>375</v>
      </c>
      <c r="CW12" s="42" t="s">
        <v>376</v>
      </c>
      <c r="CX12" s="42" t="s">
        <v>377</v>
      </c>
      <c r="CY12" s="42" t="s">
        <v>378</v>
      </c>
      <c r="CZ12" s="15"/>
      <c r="DA12" s="41"/>
      <c r="DB12" s="42" t="s">
        <v>375</v>
      </c>
      <c r="DC12" s="42" t="s">
        <v>376</v>
      </c>
      <c r="DD12" s="42" t="s">
        <v>377</v>
      </c>
      <c r="DE12" s="42" t="s">
        <v>378</v>
      </c>
      <c r="DF12" s="15"/>
      <c r="DG12" s="41"/>
      <c r="DH12" s="42" t="s">
        <v>375</v>
      </c>
      <c r="DI12" s="42" t="s">
        <v>376</v>
      </c>
      <c r="DJ12" s="42" t="s">
        <v>377</v>
      </c>
      <c r="DK12" s="42" t="s">
        <v>378</v>
      </c>
      <c r="DL12" s="15"/>
      <c r="DM12" s="41"/>
      <c r="DN12" s="42" t="s">
        <v>375</v>
      </c>
      <c r="DO12" s="42" t="s">
        <v>376</v>
      </c>
      <c r="DP12" s="42" t="s">
        <v>377</v>
      </c>
      <c r="DQ12" s="42" t="s">
        <v>378</v>
      </c>
      <c r="DR12" s="15"/>
      <c r="DS12" s="41"/>
      <c r="DT12" s="42" t="s">
        <v>375</v>
      </c>
      <c r="DU12" s="42" t="s">
        <v>376</v>
      </c>
      <c r="DV12" s="42" t="s">
        <v>377</v>
      </c>
      <c r="DW12" s="42" t="s">
        <v>378</v>
      </c>
      <c r="DX12" s="15"/>
      <c r="DY12" s="41"/>
      <c r="DZ12" s="42" t="s">
        <v>375</v>
      </c>
      <c r="EA12" s="42" t="s">
        <v>376</v>
      </c>
      <c r="EB12" s="42" t="s">
        <v>377</v>
      </c>
      <c r="EC12" s="42" t="s">
        <v>378</v>
      </c>
      <c r="ED12" s="15"/>
      <c r="EE12" s="41"/>
      <c r="EF12" s="42" t="s">
        <v>375</v>
      </c>
      <c r="EG12" s="42" t="s">
        <v>376</v>
      </c>
      <c r="EH12" s="42" t="s">
        <v>377</v>
      </c>
      <c r="EI12" s="42" t="s">
        <v>378</v>
      </c>
      <c r="EJ12" s="15"/>
      <c r="EK12" s="41"/>
      <c r="EL12" s="42" t="s">
        <v>375</v>
      </c>
      <c r="EM12" s="42" t="s">
        <v>376</v>
      </c>
      <c r="EN12" s="42" t="s">
        <v>377</v>
      </c>
      <c r="EO12" s="42" t="s">
        <v>378</v>
      </c>
      <c r="EP12" s="15"/>
      <c r="EQ12" s="41"/>
      <c r="ER12" s="42" t="s">
        <v>375</v>
      </c>
      <c r="ES12" s="42" t="s">
        <v>376</v>
      </c>
      <c r="ET12" s="42" t="s">
        <v>377</v>
      </c>
      <c r="EU12" s="42" t="s">
        <v>378</v>
      </c>
      <c r="EV12" s="15"/>
      <c r="EW12" s="41"/>
      <c r="EX12" s="42" t="s">
        <v>375</v>
      </c>
      <c r="EY12" s="42" t="s">
        <v>376</v>
      </c>
      <c r="EZ12" s="42" t="s">
        <v>377</v>
      </c>
      <c r="FA12" s="42" t="s">
        <v>378</v>
      </c>
      <c r="FB12" s="15"/>
      <c r="FC12" s="41"/>
      <c r="FD12" s="42" t="s">
        <v>375</v>
      </c>
      <c r="FE12" s="42" t="s">
        <v>376</v>
      </c>
      <c r="FF12" s="42" t="s">
        <v>377</v>
      </c>
      <c r="FG12" s="42" t="s">
        <v>378</v>
      </c>
      <c r="FH12" s="15"/>
      <c r="FI12" s="41"/>
      <c r="FJ12" s="42" t="s">
        <v>375</v>
      </c>
      <c r="FK12" s="42" t="s">
        <v>376</v>
      </c>
      <c r="FL12" s="42" t="s">
        <v>377</v>
      </c>
      <c r="FM12" s="42" t="s">
        <v>378</v>
      </c>
      <c r="FN12" s="15"/>
    </row>
    <row r="13">
      <c r="U13" s="43"/>
      <c r="V13" s="44"/>
      <c r="W13" s="44"/>
      <c r="X13" s="45"/>
      <c r="Y13" s="41"/>
      <c r="Z13" s="15"/>
      <c r="AA13" s="43">
        <v>1</v>
      </c>
      <c r="AB13" s="44">
        <v>26.6075</v>
      </c>
      <c r="AC13" s="44">
        <v>20.05848</v>
      </c>
      <c r="AD13" s="45">
        <v>36.308</v>
      </c>
      <c r="AE13" s="41">
        <v>5.527</v>
      </c>
      <c r="AF13" s="15"/>
      <c r="AG13" s="43">
        <v>1</v>
      </c>
      <c r="AH13" s="44">
        <v>10.191</v>
      </c>
      <c r="AI13" s="44">
        <v>12.421</v>
      </c>
      <c r="AJ13" s="45">
        <v>15.534</v>
      </c>
      <c r="AK13" s="41">
        <v>13.554</v>
      </c>
      <c r="AL13" s="15"/>
      <c r="AM13" s="43">
        <v>1</v>
      </c>
      <c r="AN13" s="44">
        <v>189.176</v>
      </c>
      <c r="AO13" s="44">
        <v>224.959</v>
      </c>
      <c r="AP13" s="45">
        <v>208.247</v>
      </c>
      <c r="AQ13" s="41">
        <v>155.39</v>
      </c>
      <c r="AR13" s="15"/>
      <c r="AS13" s="43">
        <v>1</v>
      </c>
      <c r="AT13" s="44">
        <v>215.054</v>
      </c>
      <c r="AU13" s="44">
        <v>245.056</v>
      </c>
      <c r="AV13" s="45">
        <v>232.477</v>
      </c>
      <c r="AW13" s="41">
        <v>225.478</v>
      </c>
      <c r="AX13" s="15"/>
      <c r="AY13" s="43">
        <v>1</v>
      </c>
      <c r="AZ13" s="44">
        <v>25.95</v>
      </c>
      <c r="BA13" s="44">
        <v>8.011</v>
      </c>
      <c r="BB13" s="45">
        <v>28.82</v>
      </c>
      <c r="BC13" s="41">
        <v>4.67</v>
      </c>
      <c r="BD13" s="15"/>
      <c r="BE13" s="43">
        <v>1</v>
      </c>
      <c r="BF13" s="44">
        <v>217.18342</v>
      </c>
      <c r="BG13" s="44">
        <v>130.38217</v>
      </c>
      <c r="BH13" s="45">
        <v>96.938</v>
      </c>
      <c r="BI13" s="41">
        <v>66.593</v>
      </c>
      <c r="BJ13" s="15"/>
      <c r="BK13" s="43">
        <v>1</v>
      </c>
      <c r="BL13" s="44">
        <v>61.33</v>
      </c>
      <c r="BM13" s="44">
        <v>51.58</v>
      </c>
      <c r="BN13" s="45">
        <v>67.61</v>
      </c>
      <c r="BO13" s="41">
        <v>22.98</v>
      </c>
      <c r="BP13" s="15"/>
      <c r="BQ13" s="43">
        <v>1</v>
      </c>
      <c r="BR13" s="44">
        <v>7.38403</v>
      </c>
      <c r="BS13" s="44">
        <v>8.54888</v>
      </c>
      <c r="BT13" s="45">
        <v>6.58396</v>
      </c>
      <c r="BU13" s="41">
        <v>6.8233</v>
      </c>
      <c r="BV13" s="15"/>
      <c r="BW13" s="43">
        <v>1</v>
      </c>
      <c r="BX13" s="44">
        <v>4.88397</v>
      </c>
      <c r="BY13" s="44">
        <v>7.83197</v>
      </c>
      <c r="BZ13" s="45">
        <v>6.26688</v>
      </c>
      <c r="CA13" s="41">
        <v>3.42933</v>
      </c>
      <c r="CB13" s="15"/>
      <c r="CC13" s="43">
        <v>1</v>
      </c>
      <c r="CD13" s="44">
        <v>29.39886</v>
      </c>
      <c r="CE13" s="44">
        <v>18.365</v>
      </c>
      <c r="CF13" s="45">
        <v>7.412</v>
      </c>
      <c r="CG13" s="41">
        <v>11.847</v>
      </c>
      <c r="CH13" s="15"/>
      <c r="CI13" s="43">
        <v>1</v>
      </c>
      <c r="CJ13" s="44">
        <v>61.156</v>
      </c>
      <c r="CK13" s="44">
        <v>57.931</v>
      </c>
      <c r="CL13" s="45">
        <v>70.76</v>
      </c>
      <c r="CM13" s="41">
        <v>51.574</v>
      </c>
      <c r="CN13" s="15"/>
      <c r="CO13" s="43">
        <v>1</v>
      </c>
      <c r="CP13" s="44"/>
      <c r="CQ13" s="44"/>
      <c r="CR13" s="45"/>
      <c r="CS13" s="41"/>
      <c r="CT13" s="15"/>
      <c r="CU13" s="43">
        <v>1</v>
      </c>
      <c r="CV13" s="44"/>
      <c r="CW13" s="44"/>
      <c r="CX13" s="45"/>
      <c r="CY13" s="41"/>
      <c r="CZ13" s="15"/>
      <c r="DA13" s="43">
        <v>1</v>
      </c>
      <c r="DB13" s="44"/>
      <c r="DC13" s="44"/>
      <c r="DD13" s="45"/>
      <c r="DE13" s="41"/>
      <c r="DF13" s="15"/>
      <c r="DG13" s="43">
        <v>1</v>
      </c>
      <c r="DH13" s="44"/>
      <c r="DI13" s="44"/>
      <c r="DJ13" s="45"/>
      <c r="DK13" s="41"/>
      <c r="DL13" s="15"/>
      <c r="DM13" s="43">
        <v>1</v>
      </c>
      <c r="DN13" s="44"/>
      <c r="DO13" s="44"/>
      <c r="DP13" s="45"/>
      <c r="DQ13" s="41"/>
      <c r="DR13" s="15"/>
      <c r="DS13" s="43">
        <v>1</v>
      </c>
      <c r="DT13" s="44"/>
      <c r="DU13" s="44"/>
      <c r="DV13" s="45"/>
      <c r="DW13" s="41"/>
      <c r="DX13" s="15"/>
      <c r="DY13" s="43">
        <v>1</v>
      </c>
      <c r="DZ13" s="44"/>
      <c r="EA13" s="44"/>
      <c r="EB13" s="45"/>
      <c r="EC13" s="41"/>
      <c r="ED13" s="15"/>
      <c r="EE13" s="43">
        <v>1</v>
      </c>
      <c r="EF13" s="44"/>
      <c r="EG13" s="44"/>
      <c r="EH13" s="45"/>
      <c r="EI13" s="41"/>
      <c r="EJ13" s="15"/>
      <c r="EK13" s="43">
        <v>1</v>
      </c>
      <c r="EL13" s="44"/>
      <c r="EM13" s="44"/>
      <c r="EN13" s="45"/>
      <c r="EO13" s="41"/>
      <c r="EP13" s="15"/>
      <c r="EQ13" s="43">
        <v>1</v>
      </c>
      <c r="ER13" s="44"/>
      <c r="ES13" s="44"/>
      <c r="ET13" s="45"/>
      <c r="EU13" s="41"/>
      <c r="EV13" s="15"/>
      <c r="EW13" s="43">
        <v>1</v>
      </c>
      <c r="EX13" s="44"/>
      <c r="EY13" s="44"/>
      <c r="EZ13" s="45"/>
      <c r="FA13" s="41"/>
      <c r="FB13" s="15"/>
      <c r="FC13" s="43">
        <v>1</v>
      </c>
      <c r="FD13" s="44"/>
      <c r="FE13" s="44"/>
      <c r="FF13" s="45"/>
      <c r="FG13" s="41"/>
      <c r="FH13" s="15"/>
      <c r="FI13" s="43">
        <v>1</v>
      </c>
      <c r="FJ13" s="44"/>
      <c r="FK13" s="44"/>
      <c r="FL13" s="45"/>
      <c r="FM13" s="41"/>
      <c r="FN13" s="15"/>
    </row>
    <row r="14">
      <c r="U14" s="43"/>
      <c r="V14" s="44"/>
      <c r="W14" s="44"/>
      <c r="X14" s="45"/>
      <c r="Y14" s="41"/>
      <c r="Z14" s="15"/>
      <c r="AA14" s="43">
        <v>2</v>
      </c>
      <c r="AB14" s="44">
        <v>27.841</v>
      </c>
      <c r="AC14" s="44">
        <v>23.53015</v>
      </c>
      <c r="AD14" s="45">
        <v>36.65175</v>
      </c>
      <c r="AE14" s="41">
        <v>6.761</v>
      </c>
      <c r="AF14" s="15"/>
      <c r="AG14" s="43">
        <v>2</v>
      </c>
      <c r="AH14" s="44">
        <v>10.504</v>
      </c>
      <c r="AI14" s="44">
        <v>15.69</v>
      </c>
      <c r="AJ14" s="45">
        <v>16.402</v>
      </c>
      <c r="AK14" s="41">
        <v>13.462</v>
      </c>
      <c r="AL14" s="15"/>
      <c r="AM14" s="43">
        <v>2</v>
      </c>
      <c r="AN14" s="44">
        <v>197.655</v>
      </c>
      <c r="AO14" s="44">
        <v>247.26871</v>
      </c>
      <c r="AP14" s="45">
        <v>232.213</v>
      </c>
      <c r="AQ14" s="41">
        <v>151.797</v>
      </c>
      <c r="AR14" s="15"/>
      <c r="AS14" s="43">
        <v>2</v>
      </c>
      <c r="AT14" s="44">
        <v>215.162</v>
      </c>
      <c r="AU14" s="44">
        <v>245.369</v>
      </c>
      <c r="AV14" s="45">
        <v>233.936</v>
      </c>
      <c r="AW14" s="41">
        <v>225.229</v>
      </c>
      <c r="AX14" s="15"/>
      <c r="AY14" s="43">
        <v>2</v>
      </c>
      <c r="AZ14" s="44">
        <v>30.71</v>
      </c>
      <c r="BA14" s="44">
        <v>9.181</v>
      </c>
      <c r="BB14" s="45">
        <v>29.79</v>
      </c>
      <c r="BC14" s="41">
        <v>5.17</v>
      </c>
      <c r="BD14" s="15"/>
      <c r="BE14" s="43">
        <v>2</v>
      </c>
      <c r="BF14" s="44">
        <v>232.54</v>
      </c>
      <c r="BG14" s="44">
        <v>166.65765</v>
      </c>
      <c r="BH14" s="45">
        <v>117.89103</v>
      </c>
      <c r="BI14" s="41">
        <v>79.146</v>
      </c>
      <c r="BJ14" s="15"/>
      <c r="BK14" s="43">
        <v>2</v>
      </c>
      <c r="BL14" s="44">
        <v>63.36</v>
      </c>
      <c r="BM14" s="44">
        <v>54.93</v>
      </c>
      <c r="BN14" s="45">
        <v>69.88</v>
      </c>
      <c r="BO14" s="41">
        <v>25.7</v>
      </c>
      <c r="BP14" s="15"/>
      <c r="BQ14" s="43">
        <v>2</v>
      </c>
      <c r="BR14" s="44">
        <v>10.98448</v>
      </c>
      <c r="BS14" s="44">
        <v>13.70022</v>
      </c>
      <c r="BT14" s="45">
        <v>11.69255</v>
      </c>
      <c r="BU14" s="41">
        <v>1.20202</v>
      </c>
      <c r="BV14" s="15"/>
      <c r="BW14" s="43">
        <v>2</v>
      </c>
      <c r="BX14" s="44">
        <v>5.47631</v>
      </c>
      <c r="BY14" s="44">
        <v>9.46125</v>
      </c>
      <c r="BZ14" s="45">
        <v>6.46075</v>
      </c>
      <c r="CA14" s="41">
        <v>4.63444</v>
      </c>
      <c r="CB14" s="15"/>
      <c r="CC14" s="43">
        <v>2</v>
      </c>
      <c r="CD14" s="44">
        <v>26.31631</v>
      </c>
      <c r="CE14" s="44">
        <v>23.697</v>
      </c>
      <c r="CF14" s="45">
        <v>6.816</v>
      </c>
      <c r="CG14" s="41">
        <v>15.065</v>
      </c>
      <c r="CH14" s="15"/>
      <c r="CI14" s="43">
        <v>2</v>
      </c>
      <c r="CJ14" s="44">
        <v>61.872</v>
      </c>
      <c r="CK14" s="44">
        <v>66.879</v>
      </c>
      <c r="CL14" s="45">
        <v>58.32</v>
      </c>
      <c r="CM14" s="41">
        <v>43.734</v>
      </c>
      <c r="CN14" s="15"/>
      <c r="CO14" s="43">
        <v>2</v>
      </c>
      <c r="CP14" s="44"/>
      <c r="CQ14" s="44"/>
      <c r="CR14" s="45"/>
      <c r="CS14" s="41"/>
      <c r="CT14" s="15"/>
      <c r="CU14" s="43">
        <v>2</v>
      </c>
      <c r="CV14" s="44"/>
      <c r="CW14" s="44"/>
      <c r="CX14" s="45"/>
      <c r="CY14" s="41"/>
      <c r="CZ14" s="15"/>
      <c r="DA14" s="43">
        <v>2</v>
      </c>
      <c r="DB14" s="44"/>
      <c r="DC14" s="44"/>
      <c r="DD14" s="45"/>
      <c r="DE14" s="41"/>
      <c r="DF14" s="15"/>
      <c r="DG14" s="43">
        <v>2</v>
      </c>
      <c r="DH14" s="44"/>
      <c r="DI14" s="44"/>
      <c r="DJ14" s="45"/>
      <c r="DK14" s="41"/>
      <c r="DL14" s="15"/>
      <c r="DM14" s="43">
        <v>2</v>
      </c>
      <c r="DN14" s="44"/>
      <c r="DO14" s="44"/>
      <c r="DP14" s="45"/>
      <c r="DQ14" s="41"/>
      <c r="DR14" s="15"/>
      <c r="DS14" s="43">
        <v>2</v>
      </c>
      <c r="DT14" s="44"/>
      <c r="DU14" s="44"/>
      <c r="DV14" s="45"/>
      <c r="DW14" s="41"/>
      <c r="DX14" s="15"/>
      <c r="DY14" s="43">
        <v>2</v>
      </c>
      <c r="DZ14" s="44"/>
      <c r="EA14" s="44"/>
      <c r="EB14" s="45"/>
      <c r="EC14" s="41"/>
      <c r="ED14" s="15"/>
      <c r="EE14" s="43">
        <v>2</v>
      </c>
      <c r="EF14" s="44"/>
      <c r="EG14" s="44"/>
      <c r="EH14" s="45"/>
      <c r="EI14" s="41"/>
      <c r="EJ14" s="15"/>
      <c r="EK14" s="43">
        <v>2</v>
      </c>
      <c r="EL14" s="44"/>
      <c r="EM14" s="44"/>
      <c r="EN14" s="45"/>
      <c r="EO14" s="41"/>
      <c r="EP14" s="15"/>
      <c r="EQ14" s="43">
        <v>2</v>
      </c>
      <c r="ER14" s="44"/>
      <c r="ES14" s="44"/>
      <c r="ET14" s="45"/>
      <c r="EU14" s="41"/>
      <c r="EV14" s="15"/>
      <c r="EW14" s="43">
        <v>2</v>
      </c>
      <c r="EX14" s="44"/>
      <c r="EY14" s="44"/>
      <c r="EZ14" s="45"/>
      <c r="FA14" s="41"/>
      <c r="FB14" s="15"/>
      <c r="FC14" s="43">
        <v>2</v>
      </c>
      <c r="FD14" s="44"/>
      <c r="FE14" s="44"/>
      <c r="FF14" s="45"/>
      <c r="FG14" s="41"/>
      <c r="FH14" s="15"/>
      <c r="FI14" s="43">
        <v>2</v>
      </c>
      <c r="FJ14" s="44"/>
      <c r="FK14" s="44"/>
      <c r="FL14" s="45"/>
      <c r="FM14" s="41"/>
      <c r="FN14" s="15"/>
    </row>
    <row r="15">
      <c r="U15" s="15"/>
      <c r="V15" s="15"/>
      <c r="W15" s="15"/>
      <c r="X15" s="15"/>
      <c r="Y15" s="15"/>
      <c r="Z15" s="15"/>
      <c r="AA15" s="43">
        <v>3</v>
      </c>
      <c r="AB15" s="44">
        <v>29.908</v>
      </c>
      <c r="AC15" s="44">
        <v>25.49782</v>
      </c>
      <c r="AD15" s="45">
        <v>38.4139</v>
      </c>
      <c r="AE15" s="41">
        <v>8.775</v>
      </c>
      <c r="AF15" s="15"/>
      <c r="AG15" s="43">
        <v>3</v>
      </c>
      <c r="AH15" s="44">
        <v>12.189</v>
      </c>
      <c r="AI15" s="44">
        <v>15.959</v>
      </c>
      <c r="AJ15" s="45">
        <v>16.402</v>
      </c>
      <c r="AK15" s="41">
        <v>13.505</v>
      </c>
      <c r="AL15" s="15"/>
      <c r="AM15" s="43">
        <v>3</v>
      </c>
      <c r="AN15" s="44">
        <v>215.922</v>
      </c>
      <c r="AO15" s="44">
        <v>265.538</v>
      </c>
      <c r="AP15" s="45">
        <v>254.674</v>
      </c>
      <c r="AQ15" s="41">
        <v>147.074</v>
      </c>
      <c r="AR15" s="15"/>
      <c r="AS15" s="43">
        <v>3</v>
      </c>
      <c r="AT15" s="44">
        <v>218.165</v>
      </c>
      <c r="AU15" s="44">
        <v>247.711</v>
      </c>
      <c r="AV15" s="45">
        <v>234.468</v>
      </c>
      <c r="AW15" s="41">
        <v>224.785</v>
      </c>
      <c r="AX15" s="15"/>
      <c r="AY15" s="43">
        <v>3</v>
      </c>
      <c r="AZ15" s="44">
        <v>33.68</v>
      </c>
      <c r="BA15" s="44">
        <v>11.87</v>
      </c>
      <c r="BB15" s="45">
        <v>31.63</v>
      </c>
      <c r="BC15" s="41">
        <v>5.35</v>
      </c>
      <c r="BD15" s="15"/>
      <c r="BE15" s="43">
        <v>3</v>
      </c>
      <c r="BF15" s="44">
        <v>249.905</v>
      </c>
      <c r="BG15" s="44">
        <v>222.36135</v>
      </c>
      <c r="BH15" s="45">
        <v>135.6819</v>
      </c>
      <c r="BI15" s="41">
        <v>87.975</v>
      </c>
      <c r="BJ15" s="15"/>
      <c r="BK15" s="43">
        <v>3</v>
      </c>
      <c r="BL15" s="44">
        <v>64.58</v>
      </c>
      <c r="BM15" s="44">
        <v>60.83</v>
      </c>
      <c r="BN15" s="45">
        <v>73.58</v>
      </c>
      <c r="BO15" s="41">
        <v>25.7</v>
      </c>
      <c r="BP15" s="15"/>
      <c r="BQ15" s="43">
        <v>3</v>
      </c>
      <c r="BR15" s="44">
        <v>11.781</v>
      </c>
      <c r="BS15" s="44">
        <v>6.30421</v>
      </c>
      <c r="BT15" s="45">
        <v>6.83347</v>
      </c>
      <c r="BU15" s="41">
        <v>9.61323</v>
      </c>
      <c r="BV15" s="15"/>
      <c r="BW15" s="43">
        <v>3</v>
      </c>
      <c r="BX15" s="44">
        <v>6.33825</v>
      </c>
      <c r="BY15" s="44">
        <v>11.00505</v>
      </c>
      <c r="BZ15" s="45">
        <v>6.70636</v>
      </c>
      <c r="CA15" s="41">
        <v>5.59738</v>
      </c>
      <c r="CB15" s="15"/>
      <c r="CC15" s="43">
        <v>3</v>
      </c>
      <c r="CD15" s="44">
        <v>24.2971</v>
      </c>
      <c r="CE15" s="44">
        <v>22.911</v>
      </c>
      <c r="CF15" s="45">
        <v>8.257</v>
      </c>
      <c r="CG15" s="41">
        <v>17.345</v>
      </c>
      <c r="CH15" s="15"/>
      <c r="CI15" s="43">
        <v>3</v>
      </c>
      <c r="CJ15" s="44">
        <v>63.829</v>
      </c>
      <c r="CK15" s="44">
        <v>72.04</v>
      </c>
      <c r="CL15" s="45">
        <v>57.73</v>
      </c>
      <c r="CM15" s="41">
        <v>44.46</v>
      </c>
      <c r="CN15" s="15"/>
      <c r="CO15" s="43">
        <v>3</v>
      </c>
      <c r="CP15" s="44"/>
      <c r="CQ15" s="44"/>
      <c r="CR15" s="45"/>
      <c r="CS15" s="41"/>
      <c r="CT15" s="15"/>
      <c r="CU15" s="43">
        <v>3</v>
      </c>
      <c r="CV15" s="44"/>
      <c r="CW15" s="44"/>
      <c r="CX15" s="45"/>
      <c r="CY15" s="41"/>
      <c r="CZ15" s="15"/>
      <c r="DA15" s="43">
        <v>3</v>
      </c>
      <c r="DB15" s="44"/>
      <c r="DC15" s="44"/>
      <c r="DD15" s="45"/>
      <c r="DE15" s="41"/>
      <c r="DF15" s="15"/>
      <c r="DG15" s="43">
        <v>3</v>
      </c>
      <c r="DH15" s="44"/>
      <c r="DI15" s="44"/>
      <c r="DJ15" s="45"/>
      <c r="DK15" s="41"/>
      <c r="DL15" s="15"/>
      <c r="DM15" s="43">
        <v>3</v>
      </c>
      <c r="DN15" s="44"/>
      <c r="DO15" s="44"/>
      <c r="DP15" s="45"/>
      <c r="DQ15" s="41"/>
      <c r="DR15" s="15"/>
      <c r="DS15" s="43">
        <v>3</v>
      </c>
      <c r="DT15" s="44"/>
      <c r="DU15" s="44"/>
      <c r="DV15" s="45"/>
      <c r="DW15" s="41"/>
      <c r="DX15" s="15"/>
      <c r="DY15" s="43">
        <v>3</v>
      </c>
      <c r="DZ15" s="44"/>
      <c r="EA15" s="44"/>
      <c r="EB15" s="45"/>
      <c r="EC15" s="41"/>
      <c r="ED15" s="15"/>
      <c r="EE15" s="43">
        <v>3</v>
      </c>
      <c r="EF15" s="44"/>
      <c r="EG15" s="44"/>
      <c r="EH15" s="45"/>
      <c r="EI15" s="41"/>
      <c r="EJ15" s="15"/>
      <c r="EK15" s="43">
        <v>3</v>
      </c>
      <c r="EL15" s="44"/>
      <c r="EM15" s="44"/>
      <c r="EN15" s="45"/>
      <c r="EO15" s="41"/>
      <c r="EP15" s="15"/>
      <c r="EQ15" s="43">
        <v>3</v>
      </c>
      <c r="ER15" s="44"/>
      <c r="ES15" s="44"/>
      <c r="ET15" s="45"/>
      <c r="EU15" s="41"/>
      <c r="EV15" s="15"/>
      <c r="EW15" s="43">
        <v>3</v>
      </c>
      <c r="EX15" s="44"/>
      <c r="EY15" s="44"/>
      <c r="EZ15" s="45"/>
      <c r="FA15" s="41"/>
      <c r="FB15" s="15"/>
      <c r="FC15" s="43">
        <v>3</v>
      </c>
      <c r="FD15" s="44"/>
      <c r="FE15" s="44"/>
      <c r="FF15" s="45"/>
      <c r="FG15" s="41"/>
      <c r="FH15" s="15"/>
      <c r="FI15" s="43">
        <v>3</v>
      </c>
      <c r="FJ15" s="44"/>
      <c r="FK15" s="44"/>
      <c r="FL15" s="45"/>
      <c r="FM15" s="41"/>
      <c r="FN15" s="15"/>
    </row>
    <row r="16">
      <c r="U16" s="15"/>
      <c r="V16" s="15"/>
      <c r="W16" s="15"/>
      <c r="X16" s="15"/>
      <c r="Y16" s="15"/>
      <c r="Z16" s="15"/>
      <c r="AA16" s="43">
        <v>4</v>
      </c>
      <c r="AB16" s="44">
        <v>26.6075</v>
      </c>
      <c r="AC16" s="44">
        <v>28.80394</v>
      </c>
      <c r="AD16" s="45">
        <v>39.807</v>
      </c>
      <c r="AE16" s="41">
        <v>11.007</v>
      </c>
      <c r="AF16" s="15"/>
      <c r="AG16" s="43">
        <v>4</v>
      </c>
      <c r="AH16" s="44">
        <v>12.279</v>
      </c>
      <c r="AI16" s="44">
        <v>16.375</v>
      </c>
      <c r="AJ16" s="45">
        <v>16.788</v>
      </c>
      <c r="AK16" s="41">
        <v>16.578</v>
      </c>
      <c r="AL16" s="15"/>
      <c r="AM16" s="43">
        <v>4</v>
      </c>
      <c r="AN16" s="44">
        <v>218.003</v>
      </c>
      <c r="AO16" s="44">
        <v>289.178</v>
      </c>
      <c r="AP16" s="45">
        <v>293.335</v>
      </c>
      <c r="AQ16" s="41">
        <v>143.6</v>
      </c>
      <c r="AR16" s="15"/>
      <c r="AS16" s="43">
        <v>4</v>
      </c>
      <c r="AT16" s="44">
        <v>219.839</v>
      </c>
      <c r="AU16" s="44">
        <v>249.352</v>
      </c>
      <c r="AV16" s="45">
        <v>236.569</v>
      </c>
      <c r="AW16" s="41">
        <v>224.651</v>
      </c>
      <c r="AX16" s="15"/>
      <c r="AY16" s="43">
        <v>4</v>
      </c>
      <c r="AZ16" s="44">
        <v>35.24</v>
      </c>
      <c r="BA16" s="44">
        <v>13.28</v>
      </c>
      <c r="BB16" s="45">
        <v>36.08</v>
      </c>
      <c r="BC16" s="41">
        <v>5.67</v>
      </c>
      <c r="BD16" s="15"/>
      <c r="BE16" s="43">
        <v>4</v>
      </c>
      <c r="BF16" s="44">
        <v>276.25342</v>
      </c>
      <c r="BG16" s="44">
        <v>287.40275</v>
      </c>
      <c r="BH16" s="45">
        <v>173.474</v>
      </c>
      <c r="BI16" s="41">
        <v>94.015</v>
      </c>
      <c r="BJ16" s="15"/>
      <c r="BK16" s="43">
        <v>4</v>
      </c>
      <c r="BL16" s="44">
        <v>66.05</v>
      </c>
      <c r="BM16" s="44">
        <v>63.65</v>
      </c>
      <c r="BN16" s="45">
        <v>78.72</v>
      </c>
      <c r="BO16" s="41">
        <v>25.7</v>
      </c>
      <c r="BP16" s="15"/>
      <c r="BQ16" s="43">
        <v>4</v>
      </c>
      <c r="BR16" s="44">
        <v>12.25967</v>
      </c>
      <c r="BS16" s="44">
        <v>10.10205</v>
      </c>
      <c r="BT16" s="45">
        <v>12.66458</v>
      </c>
      <c r="BU16" s="41">
        <v>6.47895</v>
      </c>
      <c r="BV16" s="15"/>
      <c r="BW16" s="43">
        <v>4</v>
      </c>
      <c r="BX16" s="44">
        <v>7.17936</v>
      </c>
      <c r="BY16" s="44">
        <v>12.43469</v>
      </c>
      <c r="BZ16" s="45">
        <v>7.43766</v>
      </c>
      <c r="CA16" s="41">
        <v>6.72891</v>
      </c>
      <c r="CB16" s="15"/>
      <c r="CC16" s="43">
        <v>4</v>
      </c>
      <c r="CD16" s="44">
        <v>24.62624</v>
      </c>
      <c r="CE16" s="44">
        <v>21.918</v>
      </c>
      <c r="CF16" s="45">
        <v>11.752</v>
      </c>
      <c r="CG16" s="41">
        <v>19.993</v>
      </c>
      <c r="CH16" s="15"/>
      <c r="CI16" s="43">
        <v>4</v>
      </c>
      <c r="CJ16" s="44">
        <v>65.939</v>
      </c>
      <c r="CK16" s="44">
        <v>80.48</v>
      </c>
      <c r="CL16" s="45">
        <v>60.49</v>
      </c>
      <c r="CM16" s="41">
        <v>47.002</v>
      </c>
      <c r="CN16" s="15"/>
      <c r="CO16" s="43">
        <v>4</v>
      </c>
      <c r="CP16" s="44"/>
      <c r="CQ16" s="44"/>
      <c r="CR16" s="45"/>
      <c r="CS16" s="41"/>
      <c r="CT16" s="15"/>
      <c r="CU16" s="43">
        <v>4</v>
      </c>
      <c r="CV16" s="44"/>
      <c r="CW16" s="44"/>
      <c r="CX16" s="45"/>
      <c r="CY16" s="41"/>
      <c r="CZ16" s="15"/>
      <c r="DA16" s="43">
        <v>4</v>
      </c>
      <c r="DB16" s="44"/>
      <c r="DC16" s="44"/>
      <c r="DD16" s="45"/>
      <c r="DE16" s="41"/>
      <c r="DF16" s="15"/>
      <c r="DG16" s="43">
        <v>4</v>
      </c>
      <c r="DH16" s="44"/>
      <c r="DI16" s="44"/>
      <c r="DJ16" s="45"/>
      <c r="DK16" s="41"/>
      <c r="DL16" s="15"/>
      <c r="DM16" s="43">
        <v>4</v>
      </c>
      <c r="DN16" s="44"/>
      <c r="DO16" s="44"/>
      <c r="DP16" s="45"/>
      <c r="DQ16" s="41"/>
      <c r="DR16" s="15"/>
      <c r="DS16" s="43">
        <v>4</v>
      </c>
      <c r="DT16" s="44"/>
      <c r="DU16" s="44"/>
      <c r="DV16" s="45"/>
      <c r="DW16" s="41"/>
      <c r="DX16" s="15"/>
      <c r="DY16" s="43">
        <v>4</v>
      </c>
      <c r="DZ16" s="44"/>
      <c r="EA16" s="44"/>
      <c r="EB16" s="45"/>
      <c r="EC16" s="41"/>
      <c r="ED16" s="15"/>
      <c r="EE16" s="43">
        <v>4</v>
      </c>
      <c r="EF16" s="44"/>
      <c r="EG16" s="44"/>
      <c r="EH16" s="45"/>
      <c r="EI16" s="41"/>
      <c r="EJ16" s="15"/>
      <c r="EK16" s="43">
        <v>4</v>
      </c>
      <c r="EL16" s="44"/>
      <c r="EM16" s="44"/>
      <c r="EN16" s="45"/>
      <c r="EO16" s="41"/>
      <c r="EP16" s="15"/>
      <c r="EQ16" s="43">
        <v>4</v>
      </c>
      <c r="ER16" s="44"/>
      <c r="ES16" s="44"/>
      <c r="ET16" s="45"/>
      <c r="EU16" s="41"/>
      <c r="EV16" s="15"/>
      <c r="EW16" s="43">
        <v>4</v>
      </c>
      <c r="EX16" s="44"/>
      <c r="EY16" s="44"/>
      <c r="EZ16" s="45"/>
      <c r="FA16" s="41"/>
      <c r="FB16" s="15"/>
      <c r="FC16" s="43">
        <v>4</v>
      </c>
      <c r="FD16" s="44"/>
      <c r="FE16" s="44"/>
      <c r="FF16" s="45"/>
      <c r="FG16" s="41"/>
      <c r="FH16" s="15"/>
      <c r="FI16" s="43">
        <v>4</v>
      </c>
      <c r="FJ16" s="44"/>
      <c r="FK16" s="44"/>
      <c r="FL16" s="45"/>
      <c r="FM16" s="41"/>
      <c r="FN16" s="15"/>
    </row>
    <row r="17">
      <c r="U17" s="15"/>
      <c r="V17" s="15"/>
      <c r="W17" s="15"/>
      <c r="X17" s="15"/>
      <c r="Y17" s="15"/>
      <c r="Z17" s="15"/>
      <c r="AA17" s="43">
        <v>5</v>
      </c>
      <c r="AB17" s="44">
        <v>34.079</v>
      </c>
      <c r="AC17" s="44">
        <v>29.03203</v>
      </c>
      <c r="AD17" s="45">
        <v>44.107</v>
      </c>
      <c r="AE17" s="41">
        <v>13.06</v>
      </c>
      <c r="AF17" s="15"/>
      <c r="AG17" s="43">
        <v>5</v>
      </c>
      <c r="AH17" s="44">
        <v>12.436</v>
      </c>
      <c r="AI17" s="44">
        <v>16.316</v>
      </c>
      <c r="AJ17" s="45">
        <v>17.009</v>
      </c>
      <c r="AK17" s="41">
        <v>18.444</v>
      </c>
      <c r="AL17" s="15"/>
      <c r="AM17" s="43">
        <v>5</v>
      </c>
      <c r="AN17" s="44">
        <v>224.465</v>
      </c>
      <c r="AO17" s="44">
        <v>301.99815</v>
      </c>
      <c r="AP17" s="45">
        <v>324.193</v>
      </c>
      <c r="AQ17" s="41">
        <v>156.009</v>
      </c>
      <c r="AR17" s="15"/>
      <c r="AS17" s="43">
        <v>5</v>
      </c>
      <c r="AT17" s="44">
        <v>219.906</v>
      </c>
      <c r="AU17" s="44">
        <v>249.66</v>
      </c>
      <c r="AV17" s="45">
        <v>238.431</v>
      </c>
      <c r="AW17" s="41">
        <v>225.906</v>
      </c>
      <c r="AX17" s="15"/>
      <c r="AY17" s="43">
        <v>5</v>
      </c>
      <c r="AZ17" s="44">
        <v>40.63</v>
      </c>
      <c r="BA17" s="44">
        <v>14.38</v>
      </c>
      <c r="BB17" s="45">
        <v>40.18</v>
      </c>
      <c r="BC17" s="41">
        <v>6.011</v>
      </c>
      <c r="BD17" s="15"/>
      <c r="BE17" s="43">
        <v>5</v>
      </c>
      <c r="BF17" s="44">
        <v>320.519</v>
      </c>
      <c r="BG17" s="44">
        <v>349.20839</v>
      </c>
      <c r="BH17" s="45">
        <v>209.307</v>
      </c>
      <c r="BI17" s="41">
        <v>102.414</v>
      </c>
      <c r="BJ17" s="15"/>
      <c r="BK17" s="43">
        <v>5</v>
      </c>
      <c r="BL17" s="44">
        <v>69.88</v>
      </c>
      <c r="BM17" s="44">
        <v>66.47</v>
      </c>
      <c r="BN17" s="45">
        <v>85.62</v>
      </c>
      <c r="BO17" s="41">
        <v>30.33</v>
      </c>
      <c r="BP17" s="15"/>
      <c r="BQ17" s="43">
        <v>5</v>
      </c>
      <c r="BR17" s="44">
        <v>14.7153</v>
      </c>
      <c r="BS17" s="44">
        <v>8.28598</v>
      </c>
      <c r="BT17" s="45">
        <v>12.03951</v>
      </c>
      <c r="BU17" s="41">
        <v>5.07754</v>
      </c>
      <c r="BV17" s="15"/>
      <c r="BW17" s="43">
        <v>5</v>
      </c>
      <c r="BX17" s="44">
        <v>8.60562</v>
      </c>
      <c r="BY17" s="44">
        <v>13.84361</v>
      </c>
      <c r="BZ17" s="45">
        <v>7.89441</v>
      </c>
      <c r="CA17" s="41">
        <v>6.61416</v>
      </c>
      <c r="CB17" s="15"/>
      <c r="CC17" s="43">
        <v>5</v>
      </c>
      <c r="CD17" s="44">
        <v>29.85777</v>
      </c>
      <c r="CE17" s="44">
        <v>19.059</v>
      </c>
      <c r="CF17" s="45">
        <v>15.686</v>
      </c>
      <c r="CG17" s="41">
        <v>25.704</v>
      </c>
      <c r="CH17" s="15"/>
      <c r="CI17" s="43">
        <v>5</v>
      </c>
      <c r="CJ17" s="44">
        <v>91.212</v>
      </c>
      <c r="CK17" s="44">
        <v>104.631</v>
      </c>
      <c r="CL17" s="45">
        <v>83.256</v>
      </c>
      <c r="CM17" s="41">
        <v>68.775</v>
      </c>
      <c r="CN17" s="15"/>
      <c r="CO17" s="43">
        <v>5</v>
      </c>
      <c r="CP17" s="44"/>
      <c r="CQ17" s="44"/>
      <c r="CR17" s="45"/>
      <c r="CS17" s="41"/>
      <c r="CT17" s="15"/>
      <c r="CU17" s="43">
        <v>5</v>
      </c>
      <c r="CV17" s="44"/>
      <c r="CW17" s="44"/>
      <c r="CX17" s="45"/>
      <c r="CY17" s="41"/>
      <c r="CZ17" s="15"/>
      <c r="DA17" s="43">
        <v>5</v>
      </c>
      <c r="DB17" s="44"/>
      <c r="DC17" s="44"/>
      <c r="DD17" s="45"/>
      <c r="DE17" s="41"/>
      <c r="DF17" s="15"/>
      <c r="DG17" s="43">
        <v>5</v>
      </c>
      <c r="DH17" s="44"/>
      <c r="DI17" s="44"/>
      <c r="DJ17" s="45"/>
      <c r="DK17" s="41"/>
      <c r="DL17" s="15"/>
      <c r="DM17" s="43">
        <v>5</v>
      </c>
      <c r="DN17" s="44"/>
      <c r="DO17" s="44"/>
      <c r="DP17" s="45"/>
      <c r="DQ17" s="41"/>
      <c r="DR17" s="15"/>
      <c r="DS17" s="43">
        <v>5</v>
      </c>
      <c r="DT17" s="44"/>
      <c r="DU17" s="44"/>
      <c r="DV17" s="45"/>
      <c r="DW17" s="41"/>
      <c r="DX17" s="15"/>
      <c r="DY17" s="43">
        <v>5</v>
      </c>
      <c r="DZ17" s="44"/>
      <c r="EA17" s="44"/>
      <c r="EB17" s="45"/>
      <c r="EC17" s="41"/>
      <c r="ED17" s="15"/>
      <c r="EE17" s="43">
        <v>5</v>
      </c>
      <c r="EF17" s="44"/>
      <c r="EG17" s="44"/>
      <c r="EH17" s="45"/>
      <c r="EI17" s="41"/>
      <c r="EJ17" s="15"/>
      <c r="EK17" s="43">
        <v>5</v>
      </c>
      <c r="EL17" s="44"/>
      <c r="EM17" s="44"/>
      <c r="EN17" s="45"/>
      <c r="EO17" s="41"/>
      <c r="EP17" s="15"/>
      <c r="EQ17" s="43">
        <v>5</v>
      </c>
      <c r="ER17" s="44"/>
      <c r="ES17" s="44"/>
      <c r="ET17" s="45"/>
      <c r="EU17" s="41"/>
      <c r="EV17" s="15"/>
      <c r="EW17" s="43">
        <v>5</v>
      </c>
      <c r="EX17" s="44"/>
      <c r="EY17" s="44"/>
      <c r="EZ17" s="45"/>
      <c r="FA17" s="41"/>
      <c r="FB17" s="15"/>
      <c r="FC17" s="43">
        <v>5</v>
      </c>
      <c r="FD17" s="44"/>
      <c r="FE17" s="44"/>
      <c r="FF17" s="45"/>
      <c r="FG17" s="41"/>
      <c r="FH17" s="15"/>
      <c r="FI17" s="43">
        <v>5</v>
      </c>
      <c r="FJ17" s="44"/>
      <c r="FK17" s="44"/>
      <c r="FL17" s="45"/>
      <c r="FM17" s="41"/>
      <c r="FN17" s="15"/>
    </row>
    <row r="18">
      <c r="U18" s="15"/>
      <c r="V18" s="15"/>
      <c r="W18" s="15"/>
      <c r="X18" s="15"/>
      <c r="Y18" s="15"/>
      <c r="Z18" s="15"/>
      <c r="AA18" s="43">
        <v>6</v>
      </c>
      <c r="AB18" s="44">
        <v>37.59772</v>
      </c>
      <c r="AC18" s="44">
        <v>31.898</v>
      </c>
      <c r="AD18" s="45">
        <v>45.5699</v>
      </c>
      <c r="AE18" s="41">
        <v>14.575</v>
      </c>
      <c r="AF18" s="15"/>
      <c r="AG18" s="43">
        <v>6</v>
      </c>
      <c r="AH18" s="44">
        <v>13.613</v>
      </c>
      <c r="AI18" s="44">
        <v>16.011</v>
      </c>
      <c r="AJ18" s="45">
        <v>17.522</v>
      </c>
      <c r="AK18" s="41">
        <v>19.035</v>
      </c>
      <c r="AL18" s="15"/>
      <c r="AM18" s="43">
        <v>6</v>
      </c>
      <c r="AN18" s="44">
        <v>292.117</v>
      </c>
      <c r="AO18" s="44">
        <v>331.439</v>
      </c>
      <c r="AP18" s="45">
        <v>332.912</v>
      </c>
      <c r="AQ18" s="41">
        <v>189.126</v>
      </c>
      <c r="AR18" s="15"/>
      <c r="AS18" s="43">
        <v>6</v>
      </c>
      <c r="AT18" s="44">
        <v>224.939</v>
      </c>
      <c r="AU18" s="44">
        <v>251.621</v>
      </c>
      <c r="AV18" s="45">
        <v>238.187</v>
      </c>
      <c r="AW18" s="41">
        <v>229.073</v>
      </c>
      <c r="AX18" s="15"/>
      <c r="AY18" s="43">
        <v>6</v>
      </c>
      <c r="AZ18" s="44">
        <v>46.29</v>
      </c>
      <c r="BA18" s="44">
        <v>17.16</v>
      </c>
      <c r="BB18" s="45">
        <v>45.49</v>
      </c>
      <c r="BC18" s="41">
        <v>6.77</v>
      </c>
      <c r="BD18" s="15"/>
      <c r="BE18" s="43">
        <v>6</v>
      </c>
      <c r="BF18" s="44">
        <v>382.37634</v>
      </c>
      <c r="BG18" s="44">
        <v>407.001</v>
      </c>
      <c r="BH18" s="45">
        <v>266.27565</v>
      </c>
      <c r="BI18" s="41">
        <v>127.206</v>
      </c>
      <c r="BJ18" s="15"/>
      <c r="BK18" s="43">
        <v>6</v>
      </c>
      <c r="BL18" s="44">
        <v>74.72</v>
      </c>
      <c r="BM18" s="44">
        <v>70.87</v>
      </c>
      <c r="BN18" s="45">
        <v>91.98</v>
      </c>
      <c r="BO18" s="41">
        <v>33.06</v>
      </c>
      <c r="BP18" s="15"/>
      <c r="BQ18" s="43">
        <v>6</v>
      </c>
      <c r="BR18" s="44">
        <v>13.29077</v>
      </c>
      <c r="BS18" s="44">
        <v>8.35486</v>
      </c>
      <c r="BT18" s="45">
        <v>12.8127</v>
      </c>
      <c r="BU18" s="41">
        <v>7.56344</v>
      </c>
      <c r="BV18" s="15"/>
      <c r="BW18" s="43">
        <v>6</v>
      </c>
      <c r="BX18" s="44">
        <v>9.90852</v>
      </c>
      <c r="BY18" s="44">
        <v>14.90098</v>
      </c>
      <c r="BZ18" s="45">
        <v>9.0587</v>
      </c>
      <c r="CA18" s="41">
        <v>9.11155</v>
      </c>
      <c r="CB18" s="15"/>
      <c r="CC18" s="43">
        <v>6</v>
      </c>
      <c r="CD18" s="44">
        <v>34.455</v>
      </c>
      <c r="CE18" s="44">
        <v>21.174</v>
      </c>
      <c r="CF18" s="45">
        <v>20.542</v>
      </c>
      <c r="CG18" s="41">
        <v>34.425</v>
      </c>
      <c r="CH18" s="15"/>
      <c r="CI18" s="43">
        <v>6</v>
      </c>
      <c r="CJ18" s="44">
        <v>74.685</v>
      </c>
      <c r="CK18" s="44">
        <v>86.467</v>
      </c>
      <c r="CL18" s="45">
        <v>69.301</v>
      </c>
      <c r="CM18" s="41">
        <v>56.323</v>
      </c>
      <c r="CN18" s="15"/>
      <c r="CO18" s="43">
        <v>6</v>
      </c>
      <c r="CP18" s="44"/>
      <c r="CQ18" s="44"/>
      <c r="CR18" s="45"/>
      <c r="CS18" s="41"/>
      <c r="CT18" s="15"/>
      <c r="CU18" s="43">
        <v>6</v>
      </c>
      <c r="CV18" s="44"/>
      <c r="CW18" s="44"/>
      <c r="CX18" s="45"/>
      <c r="CY18" s="41"/>
      <c r="CZ18" s="15"/>
      <c r="DA18" s="43">
        <v>6</v>
      </c>
      <c r="DB18" s="44"/>
      <c r="DC18" s="44"/>
      <c r="DD18" s="45"/>
      <c r="DE18" s="41"/>
      <c r="DF18" s="15"/>
      <c r="DG18" s="43">
        <v>6</v>
      </c>
      <c r="DH18" s="44"/>
      <c r="DI18" s="44"/>
      <c r="DJ18" s="45"/>
      <c r="DK18" s="41"/>
      <c r="DL18" s="15"/>
      <c r="DM18" s="43">
        <v>6</v>
      </c>
      <c r="DN18" s="44"/>
      <c r="DO18" s="44"/>
      <c r="DP18" s="45"/>
      <c r="DQ18" s="41"/>
      <c r="DR18" s="15"/>
      <c r="DS18" s="43">
        <v>6</v>
      </c>
      <c r="DT18" s="44"/>
      <c r="DU18" s="44"/>
      <c r="DV18" s="45"/>
      <c r="DW18" s="41"/>
      <c r="DX18" s="15"/>
      <c r="DY18" s="43">
        <v>6</v>
      </c>
      <c r="DZ18" s="44"/>
      <c r="EA18" s="44"/>
      <c r="EB18" s="45"/>
      <c r="EC18" s="41"/>
      <c r="ED18" s="15"/>
      <c r="EE18" s="43">
        <v>6</v>
      </c>
      <c r="EF18" s="44"/>
      <c r="EG18" s="44"/>
      <c r="EH18" s="45"/>
      <c r="EI18" s="41"/>
      <c r="EJ18" s="15"/>
      <c r="EK18" s="43">
        <v>6</v>
      </c>
      <c r="EL18" s="44"/>
      <c r="EM18" s="44"/>
      <c r="EN18" s="45"/>
      <c r="EO18" s="41"/>
      <c r="EP18" s="15"/>
      <c r="EQ18" s="43">
        <v>6</v>
      </c>
      <c r="ER18" s="44"/>
      <c r="ES18" s="44"/>
      <c r="ET18" s="45"/>
      <c r="EU18" s="41"/>
      <c r="EV18" s="15"/>
      <c r="EW18" s="43">
        <v>6</v>
      </c>
      <c r="EX18" s="44"/>
      <c r="EY18" s="44"/>
      <c r="EZ18" s="45"/>
      <c r="FA18" s="41"/>
      <c r="FB18" s="15"/>
      <c r="FC18" s="43">
        <v>6</v>
      </c>
      <c r="FD18" s="44"/>
      <c r="FE18" s="44"/>
      <c r="FF18" s="45"/>
      <c r="FG18" s="41"/>
      <c r="FH18" s="15"/>
      <c r="FI18" s="43">
        <v>6</v>
      </c>
      <c r="FJ18" s="44"/>
      <c r="FK18" s="44"/>
      <c r="FL18" s="45"/>
      <c r="FM18" s="41"/>
      <c r="FN18" s="15"/>
    </row>
    <row r="19">
      <c r="U19" s="15"/>
      <c r="V19" s="15"/>
      <c r="W19" s="15"/>
      <c r="X19" s="15"/>
      <c r="Y19" s="15"/>
      <c r="Z19" s="15"/>
      <c r="AA19" s="43">
        <v>7</v>
      </c>
      <c r="AB19" s="44">
        <v>39.188</v>
      </c>
      <c r="AC19" s="44">
        <v>32.54366</v>
      </c>
      <c r="AD19" s="45">
        <v>49.7993</v>
      </c>
      <c r="AE19" s="41">
        <v>16.428</v>
      </c>
      <c r="AF19" s="15"/>
      <c r="AG19" s="43">
        <v>7</v>
      </c>
      <c r="AH19" s="44">
        <v>14.445</v>
      </c>
      <c r="AI19" s="44">
        <v>16.447</v>
      </c>
      <c r="AJ19" s="45">
        <v>17.835</v>
      </c>
      <c r="AK19" s="41">
        <v>19.221</v>
      </c>
      <c r="AL19" s="15"/>
      <c r="AM19" s="43">
        <v>7</v>
      </c>
      <c r="AN19" s="44">
        <v>337.475</v>
      </c>
      <c r="AO19" s="44">
        <v>331.703</v>
      </c>
      <c r="AP19" s="45">
        <v>343.615</v>
      </c>
      <c r="AQ19" s="41">
        <v>229.796</v>
      </c>
      <c r="AR19" s="15"/>
      <c r="AS19" s="43">
        <v>7</v>
      </c>
      <c r="AT19" s="44">
        <v>230.332</v>
      </c>
      <c r="AU19" s="44">
        <v>251.503</v>
      </c>
      <c r="AV19" s="45">
        <v>238.045</v>
      </c>
      <c r="AW19" s="41">
        <v>231.429</v>
      </c>
      <c r="AX19" s="15"/>
      <c r="AY19" s="43">
        <v>7</v>
      </c>
      <c r="AZ19" s="44">
        <v>52.48</v>
      </c>
      <c r="BA19" s="44">
        <v>21.41</v>
      </c>
      <c r="BB19" s="45">
        <v>52.28</v>
      </c>
      <c r="BC19" s="41">
        <v>8.36</v>
      </c>
      <c r="BD19" s="15"/>
      <c r="BE19" s="43">
        <v>7</v>
      </c>
      <c r="BF19" s="44">
        <v>419.419</v>
      </c>
      <c r="BG19" s="44">
        <v>414.1688</v>
      </c>
      <c r="BH19" s="45">
        <v>341.86211</v>
      </c>
      <c r="BI19" s="41">
        <v>147.267</v>
      </c>
      <c r="BJ19" s="15"/>
      <c r="BK19" s="43">
        <v>7</v>
      </c>
      <c r="BL19" s="44">
        <v>78.72</v>
      </c>
      <c r="BM19" s="44">
        <v>75.15</v>
      </c>
      <c r="BN19" s="45">
        <v>97.22</v>
      </c>
      <c r="BO19" s="41">
        <v>36.08</v>
      </c>
      <c r="BP19" s="15"/>
      <c r="BQ19" s="43">
        <v>7</v>
      </c>
      <c r="BR19" s="44">
        <v>15.4873</v>
      </c>
      <c r="BS19" s="44">
        <v>0.54074</v>
      </c>
      <c r="BT19" s="45">
        <v>9.32248</v>
      </c>
      <c r="BU19" s="41">
        <v>10.08262</v>
      </c>
      <c r="BV19" s="15"/>
      <c r="BW19" s="43">
        <v>7</v>
      </c>
      <c r="BX19" s="44">
        <v>10.95095</v>
      </c>
      <c r="BY19" s="44">
        <v>15.514</v>
      </c>
      <c r="BZ19" s="45">
        <v>10.18665</v>
      </c>
      <c r="CA19" s="41">
        <v>9.02701</v>
      </c>
      <c r="CB19" s="15"/>
      <c r="CC19" s="43">
        <v>7</v>
      </c>
      <c r="CD19" s="44">
        <v>37.84234</v>
      </c>
      <c r="CE19" s="44">
        <v>23.398</v>
      </c>
      <c r="CF19" s="45">
        <v>28.6</v>
      </c>
      <c r="CG19" s="41">
        <v>36.319</v>
      </c>
      <c r="CH19" s="15"/>
      <c r="CI19" s="43">
        <v>7</v>
      </c>
      <c r="CJ19" s="44">
        <v>78.043</v>
      </c>
      <c r="CK19" s="44">
        <v>89.86</v>
      </c>
      <c r="CL19" s="45">
        <v>75.173</v>
      </c>
      <c r="CM19" s="41">
        <v>61.39</v>
      </c>
      <c r="CN19" s="15"/>
      <c r="CO19" s="43">
        <v>7</v>
      </c>
      <c r="CP19" s="44"/>
      <c r="CQ19" s="44"/>
      <c r="CR19" s="45"/>
      <c r="CS19" s="41"/>
      <c r="CT19" s="15"/>
      <c r="CU19" s="43">
        <v>7</v>
      </c>
      <c r="CV19" s="44"/>
      <c r="CW19" s="44"/>
      <c r="CX19" s="45"/>
      <c r="CY19" s="41"/>
      <c r="CZ19" s="15"/>
      <c r="DA19" s="43">
        <v>7</v>
      </c>
      <c r="DB19" s="44"/>
      <c r="DC19" s="44"/>
      <c r="DD19" s="45"/>
      <c r="DE19" s="41"/>
      <c r="DF19" s="15"/>
      <c r="DG19" s="43">
        <v>7</v>
      </c>
      <c r="DH19" s="44"/>
      <c r="DI19" s="44"/>
      <c r="DJ19" s="45"/>
      <c r="DK19" s="41"/>
      <c r="DL19" s="15"/>
      <c r="DM19" s="43">
        <v>7</v>
      </c>
      <c r="DN19" s="44"/>
      <c r="DO19" s="44"/>
      <c r="DP19" s="45"/>
      <c r="DQ19" s="41"/>
      <c r="DR19" s="15"/>
      <c r="DS19" s="43">
        <v>7</v>
      </c>
      <c r="DT19" s="44"/>
      <c r="DU19" s="44"/>
      <c r="DV19" s="45"/>
      <c r="DW19" s="41"/>
      <c r="DX19" s="15"/>
      <c r="DY19" s="43">
        <v>7</v>
      </c>
      <c r="DZ19" s="44"/>
      <c r="EA19" s="44"/>
      <c r="EB19" s="45"/>
      <c r="EC19" s="41"/>
      <c r="ED19" s="15"/>
      <c r="EE19" s="43">
        <v>7</v>
      </c>
      <c r="EF19" s="44"/>
      <c r="EG19" s="44"/>
      <c r="EH19" s="45"/>
      <c r="EI19" s="41"/>
      <c r="EJ19" s="15"/>
      <c r="EK19" s="43">
        <v>7</v>
      </c>
      <c r="EL19" s="44"/>
      <c r="EM19" s="44"/>
      <c r="EN19" s="45"/>
      <c r="EO19" s="41"/>
      <c r="EP19" s="15"/>
      <c r="EQ19" s="43">
        <v>7</v>
      </c>
      <c r="ER19" s="44"/>
      <c r="ES19" s="44"/>
      <c r="ET19" s="45"/>
      <c r="EU19" s="41"/>
      <c r="EV19" s="15"/>
      <c r="EW19" s="43">
        <v>7</v>
      </c>
      <c r="EX19" s="44"/>
      <c r="EY19" s="44"/>
      <c r="EZ19" s="45"/>
      <c r="FA19" s="41"/>
      <c r="FB19" s="15"/>
      <c r="FC19" s="43">
        <v>7</v>
      </c>
      <c r="FD19" s="44"/>
      <c r="FE19" s="44"/>
      <c r="FF19" s="45"/>
      <c r="FG19" s="41"/>
      <c r="FH19" s="15"/>
      <c r="FI19" s="43">
        <v>7</v>
      </c>
      <c r="FJ19" s="44"/>
      <c r="FK19" s="44"/>
      <c r="FL19" s="45"/>
      <c r="FM19" s="41"/>
      <c r="FN19" s="15"/>
    </row>
    <row r="20">
      <c r="U20" s="15"/>
      <c r="V20" s="15"/>
      <c r="W20" s="15"/>
      <c r="X20" s="15"/>
      <c r="Y20" s="15"/>
      <c r="Z20" s="15"/>
      <c r="AA20" s="43">
        <v>8</v>
      </c>
      <c r="AB20" s="44">
        <v>41.20495</v>
      </c>
      <c r="AC20" s="44">
        <v>35.53877</v>
      </c>
      <c r="AD20" s="45">
        <v>51.3634</v>
      </c>
      <c r="AE20" s="41">
        <v>19.349</v>
      </c>
      <c r="AF20" s="15"/>
      <c r="AG20" s="43">
        <v>8</v>
      </c>
      <c r="AH20" s="44">
        <v>15.314</v>
      </c>
      <c r="AI20" s="44">
        <v>17.379</v>
      </c>
      <c r="AJ20" s="45">
        <v>18.394</v>
      </c>
      <c r="AK20" s="41">
        <v>19.325</v>
      </c>
      <c r="AL20" s="15"/>
      <c r="AM20" s="43">
        <v>8</v>
      </c>
      <c r="AN20" s="44">
        <v>360.90715</v>
      </c>
      <c r="AO20" s="44">
        <v>328.463</v>
      </c>
      <c r="AP20" s="45">
        <v>362.705</v>
      </c>
      <c r="AQ20" s="41">
        <v>230.962</v>
      </c>
      <c r="AR20" s="15"/>
      <c r="AS20" s="43">
        <v>8</v>
      </c>
      <c r="AT20" s="44">
        <v>240.956</v>
      </c>
      <c r="AU20" s="44">
        <v>251.174</v>
      </c>
      <c r="AV20" s="45">
        <v>239.072</v>
      </c>
      <c r="AW20" s="41">
        <v>231.824</v>
      </c>
      <c r="AX20" s="15"/>
      <c r="AY20" s="43">
        <v>8</v>
      </c>
      <c r="AZ20" s="44">
        <v>59.91</v>
      </c>
      <c r="BA20" s="44">
        <v>29.05</v>
      </c>
      <c r="BB20" s="45">
        <v>54.62</v>
      </c>
      <c r="BC20" s="41">
        <v>9.49</v>
      </c>
      <c r="BD20" s="15"/>
      <c r="BE20" s="43">
        <v>8</v>
      </c>
      <c r="BF20" s="44">
        <v>439.2282</v>
      </c>
      <c r="BG20" s="44">
        <v>407.59096</v>
      </c>
      <c r="BH20" s="45">
        <v>411.37559</v>
      </c>
      <c r="BI20" s="41">
        <v>191.669</v>
      </c>
      <c r="BJ20" s="15"/>
      <c r="BK20" s="43">
        <v>8</v>
      </c>
      <c r="BL20" s="44">
        <v>83.03</v>
      </c>
      <c r="BM20" s="44">
        <v>79.29</v>
      </c>
      <c r="BN20" s="45">
        <v>100.14</v>
      </c>
      <c r="BO20" s="41">
        <v>38.55</v>
      </c>
      <c r="BP20" s="15"/>
      <c r="BQ20" s="43">
        <v>8</v>
      </c>
      <c r="BR20" s="44">
        <v>4.025</v>
      </c>
      <c r="BS20" s="44">
        <v>2.34268</v>
      </c>
      <c r="BT20" s="45">
        <v>7.12398</v>
      </c>
      <c r="BU20" s="41">
        <v>7.68321</v>
      </c>
      <c r="BV20" s="15"/>
      <c r="BW20" s="43">
        <v>8</v>
      </c>
      <c r="BX20" s="44">
        <v>11.47167</v>
      </c>
      <c r="BY20" s="44">
        <v>15.92495</v>
      </c>
      <c r="BZ20" s="45">
        <v>11.34119</v>
      </c>
      <c r="CA20" s="41">
        <v>10.61637</v>
      </c>
      <c r="CB20" s="15"/>
      <c r="CC20" s="43">
        <v>8</v>
      </c>
      <c r="CD20" s="44">
        <v>38.24164</v>
      </c>
      <c r="CE20" s="44">
        <v>25.537</v>
      </c>
      <c r="CF20" s="45">
        <v>33.356</v>
      </c>
      <c r="CG20" s="41">
        <v>45.202</v>
      </c>
      <c r="CH20" s="15"/>
      <c r="CI20" s="43">
        <v>8</v>
      </c>
      <c r="CJ20" s="44">
        <v>88.798</v>
      </c>
      <c r="CK20" s="44">
        <v>91.4</v>
      </c>
      <c r="CL20" s="45">
        <v>79.551</v>
      </c>
      <c r="CM20" s="41">
        <v>70.07</v>
      </c>
      <c r="CN20" s="15"/>
      <c r="CO20" s="43">
        <v>8</v>
      </c>
      <c r="CP20" s="44"/>
      <c r="CQ20" s="44"/>
      <c r="CR20" s="45"/>
      <c r="CS20" s="41"/>
      <c r="CT20" s="15"/>
      <c r="CU20" s="43">
        <v>8</v>
      </c>
      <c r="CV20" s="44"/>
      <c r="CW20" s="44"/>
      <c r="CX20" s="45"/>
      <c r="CY20" s="41"/>
      <c r="CZ20" s="15"/>
      <c r="DA20" s="43">
        <v>8</v>
      </c>
      <c r="DB20" s="44"/>
      <c r="DC20" s="44"/>
      <c r="DD20" s="45"/>
      <c r="DE20" s="41"/>
      <c r="DF20" s="15"/>
      <c r="DG20" s="43">
        <v>8</v>
      </c>
      <c r="DH20" s="44"/>
      <c r="DI20" s="44"/>
      <c r="DJ20" s="45"/>
      <c r="DK20" s="41"/>
      <c r="DL20" s="15"/>
      <c r="DM20" s="43">
        <v>8</v>
      </c>
      <c r="DN20" s="44"/>
      <c r="DO20" s="44"/>
      <c r="DP20" s="45"/>
      <c r="DQ20" s="41"/>
      <c r="DR20" s="15"/>
      <c r="DS20" s="43">
        <v>8</v>
      </c>
      <c r="DT20" s="44"/>
      <c r="DU20" s="44"/>
      <c r="DV20" s="45"/>
      <c r="DW20" s="41"/>
      <c r="DX20" s="15"/>
      <c r="DY20" s="43">
        <v>8</v>
      </c>
      <c r="DZ20" s="44"/>
      <c r="EA20" s="44"/>
      <c r="EB20" s="45"/>
      <c r="EC20" s="41"/>
      <c r="ED20" s="15"/>
      <c r="EE20" s="43">
        <v>8</v>
      </c>
      <c r="EF20" s="44"/>
      <c r="EG20" s="44"/>
      <c r="EH20" s="45"/>
      <c r="EI20" s="41"/>
      <c r="EJ20" s="15"/>
      <c r="EK20" s="43">
        <v>8</v>
      </c>
      <c r="EL20" s="44"/>
      <c r="EM20" s="44"/>
      <c r="EN20" s="45"/>
      <c r="EO20" s="41"/>
      <c r="EP20" s="15"/>
      <c r="EQ20" s="43">
        <v>8</v>
      </c>
      <c r="ER20" s="44"/>
      <c r="ES20" s="44"/>
      <c r="ET20" s="45"/>
      <c r="EU20" s="41"/>
      <c r="EV20" s="15"/>
      <c r="EW20" s="43">
        <v>8</v>
      </c>
      <c r="EX20" s="44"/>
      <c r="EY20" s="44"/>
      <c r="EZ20" s="45"/>
      <c r="FA20" s="41"/>
      <c r="FB20" s="15"/>
      <c r="FC20" s="43">
        <v>8</v>
      </c>
      <c r="FD20" s="44"/>
      <c r="FE20" s="44"/>
      <c r="FF20" s="45"/>
      <c r="FG20" s="41"/>
      <c r="FH20" s="15"/>
      <c r="FI20" s="43">
        <v>8</v>
      </c>
      <c r="FJ20" s="44"/>
      <c r="FK20" s="44"/>
      <c r="FL20" s="45"/>
      <c r="FM20" s="41"/>
      <c r="FN20" s="15"/>
    </row>
    <row r="21">
      <c r="U21" s="15"/>
      <c r="V21" s="15"/>
      <c r="W21" s="15"/>
      <c r="X21" s="15"/>
      <c r="Y21" s="15"/>
      <c r="Z21" s="15"/>
      <c r="AA21" s="43">
        <v>9</v>
      </c>
      <c r="AB21" s="44">
        <v>42.70116</v>
      </c>
      <c r="AC21" s="44">
        <v>36.534</v>
      </c>
      <c r="AD21" s="45">
        <v>55.03</v>
      </c>
      <c r="AE21" s="41">
        <v>21.148</v>
      </c>
      <c r="AF21" s="15"/>
      <c r="AG21" s="43">
        <v>9</v>
      </c>
      <c r="AH21" s="44">
        <v>17.302</v>
      </c>
      <c r="AI21" s="44">
        <v>17.079</v>
      </c>
      <c r="AJ21" s="45">
        <v>19.11</v>
      </c>
      <c r="AK21" s="41">
        <v>19.961</v>
      </c>
      <c r="AL21" s="15"/>
      <c r="AM21" s="43">
        <v>9</v>
      </c>
      <c r="AN21" s="44">
        <v>386.556</v>
      </c>
      <c r="AO21" s="44">
        <v>332.172</v>
      </c>
      <c r="AP21" s="45">
        <v>378.56234</v>
      </c>
      <c r="AQ21" s="41">
        <v>229.389</v>
      </c>
      <c r="AR21" s="15"/>
      <c r="AS21" s="43">
        <v>9</v>
      </c>
      <c r="AT21" s="44">
        <v>245.571</v>
      </c>
      <c r="AU21" s="44">
        <v>251.105</v>
      </c>
      <c r="AV21" s="45">
        <v>240.688</v>
      </c>
      <c r="AW21" s="41">
        <v>231.57</v>
      </c>
      <c r="AX21" s="15"/>
      <c r="AY21" s="43">
        <v>9</v>
      </c>
      <c r="AZ21" s="44">
        <v>63.78</v>
      </c>
      <c r="BA21" s="44">
        <v>31.41</v>
      </c>
      <c r="BB21" s="45">
        <v>60.41</v>
      </c>
      <c r="BC21" s="41">
        <v>10.08</v>
      </c>
      <c r="BD21" s="15"/>
      <c r="BE21" s="43">
        <v>9</v>
      </c>
      <c r="BF21" s="44">
        <v>441.42828</v>
      </c>
      <c r="BG21" s="44">
        <v>409.464</v>
      </c>
      <c r="BH21" s="45">
        <v>446.264</v>
      </c>
      <c r="BI21" s="41">
        <v>235.106</v>
      </c>
      <c r="BJ21" s="15"/>
      <c r="BK21" s="43">
        <v>9</v>
      </c>
      <c r="BL21" s="44">
        <v>87.5</v>
      </c>
      <c r="BM21" s="44">
        <v>81.59</v>
      </c>
      <c r="BN21" s="45">
        <v>103.65</v>
      </c>
      <c r="BO21" s="41">
        <v>39.65</v>
      </c>
      <c r="BP21" s="15"/>
      <c r="BQ21" s="43">
        <v>9</v>
      </c>
      <c r="BR21" s="44">
        <v>9.81077</v>
      </c>
      <c r="BS21" s="44">
        <v>2.3545</v>
      </c>
      <c r="BT21" s="45">
        <v>9.37855</v>
      </c>
      <c r="BU21" s="41">
        <v>9.75108</v>
      </c>
      <c r="BV21" s="15"/>
      <c r="BW21" s="43">
        <v>9</v>
      </c>
      <c r="BX21" s="44">
        <v>12.39068</v>
      </c>
      <c r="BY21" s="44">
        <v>16.48721</v>
      </c>
      <c r="BZ21" s="45">
        <v>13.06425</v>
      </c>
      <c r="CA21" s="41">
        <v>12.20389</v>
      </c>
      <c r="CB21" s="15"/>
      <c r="CC21" s="43">
        <v>9</v>
      </c>
      <c r="CD21" s="44">
        <v>42.72349</v>
      </c>
      <c r="CE21" s="44">
        <v>28.259</v>
      </c>
      <c r="CF21" s="45">
        <v>42.405</v>
      </c>
      <c r="CG21" s="41">
        <v>45.657</v>
      </c>
      <c r="CH21" s="15"/>
      <c r="CI21" s="43">
        <v>9</v>
      </c>
      <c r="CJ21" s="44">
        <v>116.052</v>
      </c>
      <c r="CK21" s="44">
        <v>117.27</v>
      </c>
      <c r="CL21" s="45">
        <v>109.96</v>
      </c>
      <c r="CM21" s="41">
        <v>100.239</v>
      </c>
      <c r="CN21" s="15"/>
      <c r="CO21" s="43">
        <v>9</v>
      </c>
      <c r="CP21" s="44"/>
      <c r="CQ21" s="44"/>
      <c r="CR21" s="45"/>
      <c r="CS21" s="41"/>
      <c r="CT21" s="15"/>
      <c r="CU21" s="43">
        <v>9</v>
      </c>
      <c r="CV21" s="44"/>
      <c r="CW21" s="44"/>
      <c r="CX21" s="45"/>
      <c r="CY21" s="41"/>
      <c r="CZ21" s="15"/>
      <c r="DA21" s="43">
        <v>9</v>
      </c>
      <c r="DB21" s="44"/>
      <c r="DC21" s="44"/>
      <c r="DD21" s="45"/>
      <c r="DE21" s="41"/>
      <c r="DF21" s="15"/>
      <c r="DG21" s="43">
        <v>9</v>
      </c>
      <c r="DH21" s="44"/>
      <c r="DI21" s="44"/>
      <c r="DJ21" s="45"/>
      <c r="DK21" s="41"/>
      <c r="DL21" s="15"/>
      <c r="DM21" s="43">
        <v>9</v>
      </c>
      <c r="DN21" s="44"/>
      <c r="DO21" s="44"/>
      <c r="DP21" s="45"/>
      <c r="DQ21" s="41"/>
      <c r="DR21" s="15"/>
      <c r="DS21" s="43">
        <v>9</v>
      </c>
      <c r="DT21" s="44"/>
      <c r="DU21" s="44"/>
      <c r="DV21" s="45"/>
      <c r="DW21" s="41"/>
      <c r="DX21" s="15"/>
      <c r="DY21" s="43">
        <v>9</v>
      </c>
      <c r="DZ21" s="44"/>
      <c r="EA21" s="44"/>
      <c r="EB21" s="45"/>
      <c r="EC21" s="41"/>
      <c r="ED21" s="15"/>
      <c r="EE21" s="43">
        <v>9</v>
      </c>
      <c r="EF21" s="44"/>
      <c r="EG21" s="44"/>
      <c r="EH21" s="45"/>
      <c r="EI21" s="41"/>
      <c r="EJ21" s="15"/>
      <c r="EK21" s="43">
        <v>9</v>
      </c>
      <c r="EL21" s="44"/>
      <c r="EM21" s="44"/>
      <c r="EN21" s="45"/>
      <c r="EO21" s="41"/>
      <c r="EP21" s="15"/>
      <c r="EQ21" s="43">
        <v>9</v>
      </c>
      <c r="ER21" s="44"/>
      <c r="ES21" s="44"/>
      <c r="ET21" s="45"/>
      <c r="EU21" s="41"/>
      <c r="EV21" s="15"/>
      <c r="EW21" s="43">
        <v>9</v>
      </c>
      <c r="EX21" s="44"/>
      <c r="EY21" s="44"/>
      <c r="EZ21" s="45"/>
      <c r="FA21" s="41"/>
      <c r="FB21" s="15"/>
      <c r="FC21" s="43">
        <v>9</v>
      </c>
      <c r="FD21" s="44"/>
      <c r="FE21" s="44"/>
      <c r="FF21" s="45"/>
      <c r="FG21" s="41"/>
      <c r="FH21" s="15"/>
      <c r="FI21" s="43">
        <v>9</v>
      </c>
      <c r="FJ21" s="44"/>
      <c r="FK21" s="44"/>
      <c r="FL21" s="45"/>
      <c r="FM21" s="41"/>
      <c r="FN21" s="15"/>
    </row>
    <row r="22">
      <c r="U22" s="15"/>
      <c r="V22" s="15"/>
      <c r="W22" s="15"/>
      <c r="X22" s="15"/>
      <c r="Y22" s="15"/>
      <c r="Z22" s="15"/>
      <c r="AA22" s="43">
        <v>10</v>
      </c>
      <c r="AB22" s="44">
        <v>43.33999</v>
      </c>
      <c r="AC22" s="44">
        <v>38.32457</v>
      </c>
      <c r="AD22" s="45">
        <v>58.19366</v>
      </c>
      <c r="AE22" s="41">
        <v>23.95814</v>
      </c>
      <c r="AF22" s="15"/>
      <c r="AG22" s="43">
        <v>10</v>
      </c>
      <c r="AH22" s="44">
        <v>17.895</v>
      </c>
      <c r="AI22" s="44">
        <v>17.294</v>
      </c>
      <c r="AJ22" s="45">
        <v>19.208</v>
      </c>
      <c r="AK22" s="41">
        <v>20.293</v>
      </c>
      <c r="AL22" s="15"/>
      <c r="AM22" s="43">
        <v>10</v>
      </c>
      <c r="AN22" s="44">
        <v>392.68957</v>
      </c>
      <c r="AO22" s="44">
        <v>338.513</v>
      </c>
      <c r="AP22" s="45">
        <v>392.58</v>
      </c>
      <c r="AQ22" s="41">
        <v>230.27</v>
      </c>
      <c r="AR22" s="15"/>
      <c r="AS22" s="43">
        <v>10</v>
      </c>
      <c r="AT22" s="44">
        <v>247.188</v>
      </c>
      <c r="AU22" s="44">
        <v>250.85</v>
      </c>
      <c r="AV22" s="45">
        <v>242.645</v>
      </c>
      <c r="AW22" s="41">
        <v>231.12</v>
      </c>
      <c r="AX22" s="15"/>
      <c r="AY22" s="43">
        <v>10</v>
      </c>
      <c r="AZ22" s="44">
        <v>65.09</v>
      </c>
      <c r="BA22" s="44">
        <v>32.77</v>
      </c>
      <c r="BB22" s="45">
        <v>62.48</v>
      </c>
      <c r="BC22" s="41">
        <v>11</v>
      </c>
      <c r="BD22" s="15"/>
      <c r="BE22" s="43">
        <v>10</v>
      </c>
      <c r="BF22" s="44">
        <v>443.24753</v>
      </c>
      <c r="BG22" s="44">
        <v>428.08001</v>
      </c>
      <c r="BH22" s="45">
        <v>464.32526</v>
      </c>
      <c r="BI22" s="41">
        <v>262.96114</v>
      </c>
      <c r="BJ22" s="15"/>
      <c r="BK22" s="43">
        <v>10</v>
      </c>
      <c r="BL22" s="44">
        <v>89.55</v>
      </c>
      <c r="BM22" s="44">
        <v>83.89</v>
      </c>
      <c r="BN22" s="45">
        <v>106</v>
      </c>
      <c r="BO22" s="41">
        <v>40.48</v>
      </c>
      <c r="BP22" s="15"/>
      <c r="BQ22" s="43">
        <v>10</v>
      </c>
      <c r="BR22" s="44">
        <v>2.04966</v>
      </c>
      <c r="BS22" s="44">
        <v>10.48436</v>
      </c>
      <c r="BT22" s="45">
        <v>9.32941</v>
      </c>
      <c r="BU22" s="41">
        <v>13.06934</v>
      </c>
      <c r="BV22" s="15"/>
      <c r="BW22" s="43">
        <v>10</v>
      </c>
      <c r="BX22" s="44">
        <v>13.09751</v>
      </c>
      <c r="BY22" s="44">
        <v>17.81826</v>
      </c>
      <c r="BZ22" s="45">
        <v>14.32577</v>
      </c>
      <c r="CA22" s="41">
        <v>13.37517</v>
      </c>
      <c r="CB22" s="15"/>
      <c r="CC22" s="43">
        <v>10</v>
      </c>
      <c r="CD22" s="44">
        <v>48.1545</v>
      </c>
      <c r="CE22" s="44">
        <v>36.591</v>
      </c>
      <c r="CF22" s="45">
        <v>51.368</v>
      </c>
      <c r="CG22" s="41">
        <v>48.32</v>
      </c>
      <c r="CH22" s="15"/>
      <c r="CI22" s="43">
        <v>10</v>
      </c>
      <c r="CJ22" s="44">
        <v>93.873</v>
      </c>
      <c r="CK22" s="44">
        <v>94.8</v>
      </c>
      <c r="CL22" s="45">
        <v>88.4</v>
      </c>
      <c r="CM22" s="41">
        <v>79.28</v>
      </c>
      <c r="CN22" s="15"/>
      <c r="CO22" s="43">
        <v>10</v>
      </c>
      <c r="CP22" s="44"/>
      <c r="CQ22" s="44"/>
      <c r="CR22" s="45"/>
      <c r="CS22" s="41"/>
      <c r="CT22" s="15"/>
      <c r="CU22" s="43">
        <v>10</v>
      </c>
      <c r="CV22" s="44"/>
      <c r="CW22" s="44"/>
      <c r="CX22" s="45"/>
      <c r="CY22" s="41"/>
      <c r="CZ22" s="15"/>
      <c r="DA22" s="43">
        <v>10</v>
      </c>
      <c r="DB22" s="44"/>
      <c r="DC22" s="44"/>
      <c r="DD22" s="45"/>
      <c r="DE22" s="41"/>
      <c r="DF22" s="15"/>
      <c r="DG22" s="43">
        <v>10</v>
      </c>
      <c r="DH22" s="44"/>
      <c r="DI22" s="44"/>
      <c r="DJ22" s="45"/>
      <c r="DK22" s="41"/>
      <c r="DL22" s="15"/>
      <c r="DM22" s="43">
        <v>10</v>
      </c>
      <c r="DN22" s="44"/>
      <c r="DO22" s="44"/>
      <c r="DP22" s="45"/>
      <c r="DQ22" s="41"/>
      <c r="DR22" s="15"/>
      <c r="DS22" s="43">
        <v>10</v>
      </c>
      <c r="DT22" s="44"/>
      <c r="DU22" s="44"/>
      <c r="DV22" s="45"/>
      <c r="DW22" s="41"/>
      <c r="DX22" s="15"/>
      <c r="DY22" s="43">
        <v>10</v>
      </c>
      <c r="DZ22" s="44"/>
      <c r="EA22" s="44"/>
      <c r="EB22" s="45"/>
      <c r="EC22" s="41"/>
      <c r="ED22" s="15"/>
      <c r="EE22" s="43">
        <v>10</v>
      </c>
      <c r="EF22" s="44"/>
      <c r="EG22" s="44"/>
      <c r="EH22" s="45"/>
      <c r="EI22" s="41"/>
      <c r="EJ22" s="15"/>
      <c r="EK22" s="43">
        <v>10</v>
      </c>
      <c r="EL22" s="44"/>
      <c r="EM22" s="44"/>
      <c r="EN22" s="45"/>
      <c r="EO22" s="41"/>
      <c r="EP22" s="15"/>
      <c r="EQ22" s="43">
        <v>10</v>
      </c>
      <c r="ER22" s="44"/>
      <c r="ES22" s="44"/>
      <c r="ET22" s="45"/>
      <c r="EU22" s="41"/>
      <c r="EV22" s="15"/>
      <c r="EW22" s="43">
        <v>10</v>
      </c>
      <c r="EX22" s="44"/>
      <c r="EY22" s="44"/>
      <c r="EZ22" s="45"/>
      <c r="FA22" s="41"/>
      <c r="FB22" s="15"/>
      <c r="FC22" s="43">
        <v>10</v>
      </c>
      <c r="FD22" s="44"/>
      <c r="FE22" s="44"/>
      <c r="FF22" s="45"/>
      <c r="FG22" s="41"/>
      <c r="FH22" s="15"/>
      <c r="FI22" s="43">
        <v>10</v>
      </c>
      <c r="FJ22" s="44"/>
      <c r="FK22" s="44"/>
      <c r="FL22" s="45"/>
      <c r="FM22" s="41"/>
      <c r="FN22" s="15"/>
    </row>
    <row r="23">
      <c r="U23" s="15"/>
      <c r="V23" s="15"/>
      <c r="W23" s="15"/>
      <c r="X23" s="15"/>
      <c r="Y23" s="15"/>
      <c r="Z23" s="15"/>
      <c r="AA23" s="43">
        <v>11</v>
      </c>
      <c r="AB23" s="44">
        <v>45.36423</v>
      </c>
      <c r="AC23" s="44">
        <v>39.58857</v>
      </c>
      <c r="AD23" s="45">
        <v>61.11454</v>
      </c>
      <c r="AE23" s="22">
        <v>26.48086</v>
      </c>
      <c r="AF23" s="15"/>
      <c r="AG23" s="43">
        <v>11</v>
      </c>
      <c r="AH23" s="44">
        <v>17.982</v>
      </c>
      <c r="AI23" s="44">
        <v>17.421</v>
      </c>
      <c r="AJ23" s="45">
        <v>19.307</v>
      </c>
      <c r="AK23" s="22">
        <v>21.024</v>
      </c>
      <c r="AL23" s="15"/>
      <c r="AM23" s="43">
        <v>11</v>
      </c>
      <c r="AN23" s="44">
        <v>404.547</v>
      </c>
      <c r="AO23" s="44">
        <v>353.819</v>
      </c>
      <c r="AP23" s="45">
        <v>392.687</v>
      </c>
      <c r="AQ23" s="22">
        <v>236.057</v>
      </c>
      <c r="AR23" s="15"/>
      <c r="AS23" s="43">
        <v>11</v>
      </c>
      <c r="AT23" s="44">
        <v>253.57</v>
      </c>
      <c r="AU23" s="44">
        <v>251.04</v>
      </c>
      <c r="AV23" s="45">
        <v>243.181</v>
      </c>
      <c r="AW23" s="22">
        <v>230.74</v>
      </c>
      <c r="AX23" s="15"/>
      <c r="AY23" s="43">
        <v>11</v>
      </c>
      <c r="AZ23" s="44">
        <v>65.23</v>
      </c>
      <c r="BA23" s="44">
        <v>34.72</v>
      </c>
      <c r="BB23" s="45">
        <v>71.05</v>
      </c>
      <c r="BC23" s="22">
        <v>12.11</v>
      </c>
      <c r="BD23" s="15"/>
      <c r="BE23" s="43">
        <v>11</v>
      </c>
      <c r="BF23" s="44">
        <v>459.68398</v>
      </c>
      <c r="BG23" s="44">
        <v>456.65803</v>
      </c>
      <c r="BH23" s="45">
        <v>488.99492</v>
      </c>
      <c r="BI23" s="22">
        <v>283.93515</v>
      </c>
      <c r="BJ23" s="15"/>
      <c r="BK23" s="43">
        <v>11</v>
      </c>
      <c r="BL23" s="44">
        <v>95.45</v>
      </c>
      <c r="BM23" s="44">
        <v>87.64</v>
      </c>
      <c r="BN23" s="45">
        <v>109.24</v>
      </c>
      <c r="BO23" s="22">
        <v>41.86</v>
      </c>
      <c r="BP23" s="15"/>
      <c r="BQ23" s="43">
        <v>11</v>
      </c>
      <c r="BR23" s="44">
        <v>9.45664</v>
      </c>
      <c r="BS23" s="44">
        <v>11.03301</v>
      </c>
      <c r="BT23" s="45">
        <v>8.41795</v>
      </c>
      <c r="BU23" s="22">
        <v>9.73334</v>
      </c>
      <c r="BV23" s="15"/>
      <c r="BW23" s="43">
        <v>11</v>
      </c>
      <c r="BX23" s="44">
        <v>13.79889</v>
      </c>
      <c r="BY23" s="44">
        <v>19.04</v>
      </c>
      <c r="BZ23" s="45">
        <v>16.31473</v>
      </c>
      <c r="CA23" s="22">
        <v>15.54818</v>
      </c>
      <c r="CB23" s="15"/>
      <c r="CC23" s="43">
        <v>11</v>
      </c>
      <c r="CD23" s="44">
        <v>53.23897</v>
      </c>
      <c r="CE23" s="44">
        <v>44.489</v>
      </c>
      <c r="CF23" s="45">
        <v>54.545</v>
      </c>
      <c r="CG23" s="22">
        <v>55.063</v>
      </c>
      <c r="CH23" s="15"/>
      <c r="CI23" s="43">
        <v>11</v>
      </c>
      <c r="CJ23" s="44">
        <v>97.917</v>
      </c>
      <c r="CK23" s="44">
        <v>99.786</v>
      </c>
      <c r="CL23" s="45">
        <v>95.62</v>
      </c>
      <c r="CM23" s="22">
        <v>86.529</v>
      </c>
      <c r="CN23" s="15"/>
      <c r="CO23" s="43">
        <v>11</v>
      </c>
      <c r="CP23" s="44"/>
      <c r="CQ23" s="44"/>
      <c r="CR23" s="45"/>
      <c r="CS23" s="22"/>
      <c r="CT23" s="15"/>
      <c r="CU23" s="43">
        <v>11</v>
      </c>
      <c r="CV23" s="44"/>
      <c r="CW23" s="44"/>
      <c r="CX23" s="45"/>
      <c r="CY23" s="22"/>
      <c r="CZ23" s="15"/>
      <c r="DA23" s="43">
        <v>11</v>
      </c>
      <c r="DB23" s="44"/>
      <c r="DC23" s="44"/>
      <c r="DD23" s="45"/>
      <c r="DE23" s="22"/>
      <c r="DF23" s="15"/>
      <c r="DG23" s="43">
        <v>11</v>
      </c>
      <c r="DH23" s="44"/>
      <c r="DI23" s="44"/>
      <c r="DJ23" s="45"/>
      <c r="DK23" s="22"/>
      <c r="DL23" s="15"/>
      <c r="DM23" s="43">
        <v>11</v>
      </c>
      <c r="DN23" s="44"/>
      <c r="DO23" s="44"/>
      <c r="DP23" s="45"/>
      <c r="DQ23" s="22"/>
      <c r="DR23" s="15"/>
      <c r="DS23" s="43">
        <v>11</v>
      </c>
      <c r="DT23" s="44"/>
      <c r="DU23" s="44"/>
      <c r="DV23" s="45"/>
      <c r="DW23" s="22"/>
      <c r="DX23" s="15"/>
      <c r="DY23" s="43">
        <v>11</v>
      </c>
      <c r="DZ23" s="44"/>
      <c r="EA23" s="44"/>
      <c r="EB23" s="45"/>
      <c r="EC23" s="22"/>
      <c r="ED23" s="15"/>
      <c r="EE23" s="43">
        <v>11</v>
      </c>
      <c r="EF23" s="44"/>
      <c r="EG23" s="44"/>
      <c r="EH23" s="45"/>
      <c r="EI23" s="22"/>
      <c r="EJ23" s="15"/>
      <c r="EK23" s="43">
        <v>11</v>
      </c>
      <c r="EL23" s="44"/>
      <c r="EM23" s="44"/>
      <c r="EN23" s="45"/>
      <c r="EO23" s="22"/>
      <c r="EP23" s="15"/>
      <c r="EQ23" s="43">
        <v>11</v>
      </c>
      <c r="ER23" s="44"/>
      <c r="ES23" s="44"/>
      <c r="ET23" s="45"/>
      <c r="EU23" s="22"/>
      <c r="EV23" s="15"/>
      <c r="EW23" s="43">
        <v>11</v>
      </c>
      <c r="EX23" s="44"/>
      <c r="EY23" s="44"/>
      <c r="EZ23" s="45"/>
      <c r="FA23" s="22"/>
      <c r="FB23" s="15"/>
      <c r="FC23" s="43">
        <v>11</v>
      </c>
      <c r="FD23" s="44"/>
      <c r="FE23" s="44"/>
      <c r="FF23" s="45"/>
      <c r="FG23" s="22"/>
      <c r="FH23" s="15"/>
      <c r="FI23" s="43">
        <v>11</v>
      </c>
      <c r="FJ23" s="44"/>
      <c r="FK23" s="44"/>
      <c r="FL23" s="45"/>
      <c r="FM23" s="22"/>
      <c r="FN23" s="15"/>
    </row>
    <row r="24">
      <c r="U24" s="15"/>
      <c r="V24" s="15"/>
      <c r="W24" s="15"/>
      <c r="X24" s="15"/>
      <c r="Y24" s="15"/>
      <c r="Z24" s="15"/>
      <c r="AA24" s="43">
        <v>12</v>
      </c>
      <c r="AB24" s="44">
        <v>48.586</v>
      </c>
      <c r="AC24" s="44">
        <v>42.099</v>
      </c>
      <c r="AD24" s="45">
        <v>63.07779</v>
      </c>
      <c r="AE24" s="22">
        <v>28.336</v>
      </c>
      <c r="AF24" s="15"/>
      <c r="AG24" s="43">
        <v>12</v>
      </c>
      <c r="AH24" s="44">
        <v>17.963</v>
      </c>
      <c r="AI24" s="44">
        <v>17.811</v>
      </c>
      <c r="AJ24" s="45">
        <v>19.125</v>
      </c>
      <c r="AK24" s="22">
        <v>21.191</v>
      </c>
      <c r="AL24" s="15"/>
      <c r="AM24" s="43">
        <v>12</v>
      </c>
      <c r="AN24" s="44">
        <v>399.549</v>
      </c>
      <c r="AO24" s="44">
        <v>384.997</v>
      </c>
      <c r="AP24" s="45">
        <v>395.71</v>
      </c>
      <c r="AQ24" s="22">
        <v>253.109</v>
      </c>
      <c r="AR24" s="15"/>
      <c r="AS24" s="43">
        <v>12</v>
      </c>
      <c r="AT24" s="44">
        <v>258.747</v>
      </c>
      <c r="AU24" s="44">
        <v>251.921</v>
      </c>
      <c r="AV24" s="45">
        <v>253.225</v>
      </c>
      <c r="AW24" s="22">
        <v>231.36</v>
      </c>
      <c r="AX24" s="15"/>
      <c r="AY24" s="43">
        <v>12</v>
      </c>
      <c r="AZ24" s="44">
        <v>66.32</v>
      </c>
      <c r="BA24" s="44">
        <v>36.54</v>
      </c>
      <c r="BB24" s="45">
        <v>67.37</v>
      </c>
      <c r="BC24" s="22">
        <v>13.55</v>
      </c>
      <c r="BD24" s="15"/>
      <c r="BE24" s="43">
        <v>12</v>
      </c>
      <c r="BF24" s="44">
        <v>480.166</v>
      </c>
      <c r="BG24" s="44">
        <v>457.813</v>
      </c>
      <c r="BH24" s="45">
        <v>500.66187</v>
      </c>
      <c r="BI24" s="22">
        <v>329.115</v>
      </c>
      <c r="BJ24" s="15"/>
      <c r="BK24" s="43">
        <v>12</v>
      </c>
      <c r="BL24" s="44">
        <v>98.97</v>
      </c>
      <c r="BM24" s="44">
        <v>90.39</v>
      </c>
      <c r="BN24" s="45">
        <v>112.93</v>
      </c>
      <c r="BO24" s="22">
        <v>47.4</v>
      </c>
      <c r="BP24" s="15"/>
      <c r="BQ24" s="43">
        <v>12</v>
      </c>
      <c r="BR24" s="44">
        <v>9.10351</v>
      </c>
      <c r="BS24" s="44">
        <v>12.38986</v>
      </c>
      <c r="BT24" s="45">
        <v>9.58603</v>
      </c>
      <c r="BU24" s="22">
        <v>11.20107</v>
      </c>
      <c r="BV24" s="15"/>
      <c r="BW24" s="43">
        <v>12</v>
      </c>
      <c r="BX24" s="44">
        <v>14.85573</v>
      </c>
      <c r="BY24" s="44">
        <v>20.22308</v>
      </c>
      <c r="BZ24" s="45">
        <v>17.72341</v>
      </c>
      <c r="CA24" s="22">
        <v>16.96025</v>
      </c>
      <c r="CB24" s="15"/>
      <c r="CC24" s="43">
        <v>12</v>
      </c>
      <c r="CD24" s="44">
        <v>61.03871</v>
      </c>
      <c r="CE24" s="44">
        <v>51.91</v>
      </c>
      <c r="CF24" s="45">
        <v>56.872</v>
      </c>
      <c r="CG24" s="22">
        <v>58.486</v>
      </c>
      <c r="CH24" s="15"/>
      <c r="CI24" s="43">
        <v>12</v>
      </c>
      <c r="CJ24" s="44">
        <v>100.525</v>
      </c>
      <c r="CK24" s="44">
        <v>103.958</v>
      </c>
      <c r="CL24" s="45">
        <v>98.595</v>
      </c>
      <c r="CM24" s="22">
        <v>91.801</v>
      </c>
      <c r="CN24" s="15"/>
      <c r="CO24" s="43">
        <v>12</v>
      </c>
      <c r="CP24" s="44"/>
      <c r="CQ24" s="44"/>
      <c r="CR24" s="45"/>
      <c r="CS24" s="22"/>
      <c r="CT24" s="15"/>
      <c r="CU24" s="43">
        <v>12</v>
      </c>
      <c r="CV24" s="44"/>
      <c r="CW24" s="44"/>
      <c r="CX24" s="45"/>
      <c r="CY24" s="22"/>
      <c r="CZ24" s="15"/>
      <c r="DA24" s="43">
        <v>12</v>
      </c>
      <c r="DB24" s="44"/>
      <c r="DC24" s="44"/>
      <c r="DD24" s="45"/>
      <c r="DE24" s="22"/>
      <c r="DF24" s="15"/>
      <c r="DG24" s="43">
        <v>12</v>
      </c>
      <c r="DH24" s="44"/>
      <c r="DI24" s="44"/>
      <c r="DJ24" s="45"/>
      <c r="DK24" s="22"/>
      <c r="DL24" s="15"/>
      <c r="DM24" s="43">
        <v>12</v>
      </c>
      <c r="DN24" s="44"/>
      <c r="DO24" s="44"/>
      <c r="DP24" s="45"/>
      <c r="DQ24" s="22"/>
      <c r="DR24" s="15"/>
      <c r="DS24" s="43">
        <v>12</v>
      </c>
      <c r="DT24" s="44"/>
      <c r="DU24" s="44"/>
      <c r="DV24" s="45"/>
      <c r="DW24" s="22"/>
      <c r="DX24" s="15"/>
      <c r="DY24" s="43">
        <v>12</v>
      </c>
      <c r="DZ24" s="44"/>
      <c r="EA24" s="44"/>
      <c r="EB24" s="45"/>
      <c r="EC24" s="22"/>
      <c r="ED24" s="15"/>
      <c r="EE24" s="43">
        <v>12</v>
      </c>
      <c r="EF24" s="44"/>
      <c r="EG24" s="44"/>
      <c r="EH24" s="45"/>
      <c r="EI24" s="22"/>
      <c r="EJ24" s="15"/>
      <c r="EK24" s="43">
        <v>12</v>
      </c>
      <c r="EL24" s="44"/>
      <c r="EM24" s="44"/>
      <c r="EN24" s="45"/>
      <c r="EO24" s="22"/>
      <c r="EP24" s="15"/>
      <c r="EQ24" s="43">
        <v>12</v>
      </c>
      <c r="ER24" s="44"/>
      <c r="ES24" s="44"/>
      <c r="ET24" s="45"/>
      <c r="EU24" s="22"/>
      <c r="EV24" s="15"/>
      <c r="EW24" s="43">
        <v>12</v>
      </c>
      <c r="EX24" s="44"/>
      <c r="EY24" s="44"/>
      <c r="EZ24" s="45"/>
      <c r="FA24" s="22"/>
      <c r="FB24" s="15"/>
      <c r="FC24" s="43">
        <v>12</v>
      </c>
      <c r="FD24" s="44"/>
      <c r="FE24" s="44"/>
      <c r="FF24" s="45"/>
      <c r="FG24" s="22"/>
      <c r="FH24" s="15"/>
      <c r="FI24" s="43">
        <v>12</v>
      </c>
      <c r="FJ24" s="44"/>
      <c r="FK24" s="44"/>
      <c r="FL24" s="45"/>
      <c r="FM24" s="22"/>
      <c r="FN24" s="15"/>
    </row>
    <row r="25">
      <c r="U25" s="15"/>
      <c r="V25" s="15"/>
      <c r="W25" s="15"/>
      <c r="X25" s="15"/>
      <c r="Y25" s="15"/>
      <c r="Z25" s="15"/>
      <c r="AA25" s="43">
        <v>13</v>
      </c>
      <c r="AB25" s="44">
        <v>52.423</v>
      </c>
      <c r="AC25" s="44">
        <v>43.565</v>
      </c>
      <c r="AD25" s="45">
        <v>64.594</v>
      </c>
      <c r="AE25" s="22">
        <v>31.776</v>
      </c>
      <c r="AF25" s="15"/>
      <c r="AG25" s="43">
        <v>13</v>
      </c>
      <c r="AH25" s="44">
        <v>18.063</v>
      </c>
      <c r="AI25" s="44">
        <v>18.147</v>
      </c>
      <c r="AJ25" s="45">
        <v>19.222</v>
      </c>
      <c r="AK25" s="22">
        <v>21.275</v>
      </c>
      <c r="AL25" s="15"/>
      <c r="AM25" s="43">
        <v>13</v>
      </c>
      <c r="AN25" s="44">
        <v>411.576</v>
      </c>
      <c r="AO25" s="44">
        <v>399.491</v>
      </c>
      <c r="AP25" s="45">
        <v>395.84</v>
      </c>
      <c r="AQ25" s="22">
        <v>293.597</v>
      </c>
      <c r="AR25" s="15"/>
      <c r="AS25" s="43">
        <v>13</v>
      </c>
      <c r="AT25" s="44">
        <v>261.287</v>
      </c>
      <c r="AU25" s="44">
        <v>252.916</v>
      </c>
      <c r="AV25" s="45">
        <v>242.925</v>
      </c>
      <c r="AW25" s="22">
        <v>235.416</v>
      </c>
      <c r="AX25" s="15"/>
      <c r="AY25" s="43">
        <v>13</v>
      </c>
      <c r="AZ25" s="44">
        <v>68.73</v>
      </c>
      <c r="BA25" s="44">
        <v>37.83</v>
      </c>
      <c r="BB25" s="45">
        <v>68.44</v>
      </c>
      <c r="BC25" s="22">
        <v>16.51</v>
      </c>
      <c r="BD25" s="15"/>
      <c r="BE25" s="43">
        <v>13</v>
      </c>
      <c r="BF25" s="44">
        <v>508.692</v>
      </c>
      <c r="BG25" s="44">
        <v>480.57</v>
      </c>
      <c r="BH25" s="45">
        <v>510.682</v>
      </c>
      <c r="BI25" s="22">
        <v>374.492</v>
      </c>
      <c r="BJ25" s="15"/>
      <c r="BK25" s="43">
        <v>13</v>
      </c>
      <c r="BL25" s="44">
        <v>100.58</v>
      </c>
      <c r="BM25" s="44">
        <v>93.72</v>
      </c>
      <c r="BN25" s="45">
        <v>113.07</v>
      </c>
      <c r="BO25" s="22">
        <v>48.51</v>
      </c>
      <c r="BP25" s="15"/>
      <c r="BQ25" s="43">
        <v>13</v>
      </c>
      <c r="BR25" s="44">
        <v>10.11502</v>
      </c>
      <c r="BS25" s="44">
        <v>12.79105</v>
      </c>
      <c r="BT25" s="45">
        <v>10.43256</v>
      </c>
      <c r="BU25" s="22">
        <v>10.28361</v>
      </c>
      <c r="BV25" s="15"/>
      <c r="BW25" s="43">
        <v>13</v>
      </c>
      <c r="BX25" s="44">
        <v>16.17697</v>
      </c>
      <c r="BY25" s="44">
        <v>21.5396</v>
      </c>
      <c r="BZ25" s="45">
        <v>19.18524</v>
      </c>
      <c r="CA25" s="22">
        <v>18.05602</v>
      </c>
      <c r="CB25" s="15"/>
      <c r="CC25" s="43">
        <v>13</v>
      </c>
      <c r="CD25" s="44">
        <v>64.51473</v>
      </c>
      <c r="CE25" s="44">
        <v>62.074</v>
      </c>
      <c r="CF25" s="45">
        <v>62.432</v>
      </c>
      <c r="CG25" s="22">
        <v>61.253</v>
      </c>
      <c r="CH25" s="15"/>
      <c r="CI25" s="43">
        <v>13</v>
      </c>
      <c r="CJ25" s="44">
        <v>131.061</v>
      </c>
      <c r="CK25" s="44">
        <v>133.038</v>
      </c>
      <c r="CL25" s="45">
        <v>129.826</v>
      </c>
      <c r="CM25" s="22">
        <v>95.749</v>
      </c>
      <c r="CN25" s="15"/>
      <c r="CO25" s="43">
        <v>13</v>
      </c>
      <c r="CP25" s="44"/>
      <c r="CQ25" s="44"/>
      <c r="CR25" s="45"/>
      <c r="CS25" s="22"/>
      <c r="CT25" s="15"/>
      <c r="CU25" s="43">
        <v>13</v>
      </c>
      <c r="CV25" s="44"/>
      <c r="CW25" s="44"/>
      <c r="CX25" s="45"/>
      <c r="CY25" s="22"/>
      <c r="CZ25" s="15"/>
      <c r="DA25" s="43">
        <v>13</v>
      </c>
      <c r="DB25" s="44"/>
      <c r="DC25" s="44"/>
      <c r="DD25" s="45"/>
      <c r="DE25" s="22"/>
      <c r="DF25" s="15"/>
      <c r="DG25" s="43">
        <v>13</v>
      </c>
      <c r="DH25" s="44"/>
      <c r="DI25" s="44"/>
      <c r="DJ25" s="45"/>
      <c r="DK25" s="22"/>
      <c r="DL25" s="15"/>
      <c r="DM25" s="43">
        <v>13</v>
      </c>
      <c r="DN25" s="44"/>
      <c r="DO25" s="44"/>
      <c r="DP25" s="45"/>
      <c r="DQ25" s="22"/>
      <c r="DR25" s="15"/>
      <c r="DS25" s="43">
        <v>13</v>
      </c>
      <c r="DT25" s="44"/>
      <c r="DU25" s="44"/>
      <c r="DV25" s="45"/>
      <c r="DW25" s="22"/>
      <c r="DX25" s="15"/>
      <c r="DY25" s="43">
        <v>13</v>
      </c>
      <c r="DZ25" s="44"/>
      <c r="EA25" s="44"/>
      <c r="EB25" s="45"/>
      <c r="EC25" s="22"/>
      <c r="ED25" s="15"/>
      <c r="EE25" s="43">
        <v>13</v>
      </c>
      <c r="EF25" s="44"/>
      <c r="EG25" s="44"/>
      <c r="EH25" s="45"/>
      <c r="EI25" s="22"/>
      <c r="EJ25" s="15"/>
      <c r="EK25" s="43">
        <v>13</v>
      </c>
      <c r="EL25" s="44"/>
      <c r="EM25" s="44"/>
      <c r="EN25" s="45"/>
      <c r="EO25" s="22"/>
      <c r="EP25" s="15"/>
      <c r="EQ25" s="43">
        <v>13</v>
      </c>
      <c r="ER25" s="44"/>
      <c r="ES25" s="44"/>
      <c r="ET25" s="45"/>
      <c r="EU25" s="22"/>
      <c r="EV25" s="15"/>
      <c r="EW25" s="43">
        <v>13</v>
      </c>
      <c r="EX25" s="44"/>
      <c r="EY25" s="44"/>
      <c r="EZ25" s="45"/>
      <c r="FA25" s="22"/>
      <c r="FB25" s="15"/>
      <c r="FC25" s="43">
        <v>13</v>
      </c>
      <c r="FD25" s="44"/>
      <c r="FE25" s="44"/>
      <c r="FF25" s="45"/>
      <c r="FG25" s="22"/>
      <c r="FH25" s="15"/>
      <c r="FI25" s="43">
        <v>13</v>
      </c>
      <c r="FJ25" s="44"/>
      <c r="FK25" s="44"/>
      <c r="FL25" s="45"/>
      <c r="FM25" s="22"/>
      <c r="FN25" s="15"/>
    </row>
    <row r="26">
      <c r="U26" s="15"/>
      <c r="V26" s="15"/>
      <c r="W26" s="15"/>
      <c r="X26" s="15"/>
      <c r="Y26" s="15"/>
      <c r="Z26" s="15"/>
      <c r="AA26" s="43">
        <v>14</v>
      </c>
      <c r="AB26" s="44">
        <v>54.255</v>
      </c>
      <c r="AC26" s="44">
        <v>45.64258</v>
      </c>
      <c r="AD26" s="45">
        <v>66.72332</v>
      </c>
      <c r="AE26" s="22">
        <v>35.24834</v>
      </c>
      <c r="AF26" s="15"/>
      <c r="AG26" s="43">
        <v>14</v>
      </c>
      <c r="AH26" s="44">
        <v>18.136</v>
      </c>
      <c r="AI26" s="44">
        <v>18.415</v>
      </c>
      <c r="AJ26" s="45">
        <v>19.286</v>
      </c>
      <c r="AK26" s="22">
        <v>21.444</v>
      </c>
      <c r="AL26" s="15"/>
      <c r="AM26" s="43">
        <v>14</v>
      </c>
      <c r="AN26" s="44">
        <v>407.794</v>
      </c>
      <c r="AO26" s="44">
        <v>404.307</v>
      </c>
      <c r="AP26" s="45">
        <v>398.513</v>
      </c>
      <c r="AQ26" s="22">
        <v>307.075</v>
      </c>
      <c r="AR26" s="15"/>
      <c r="AS26" s="43">
        <v>14</v>
      </c>
      <c r="AT26" s="44">
        <v>262.537</v>
      </c>
      <c r="AU26" s="44">
        <v>253.058</v>
      </c>
      <c r="AV26" s="45">
        <v>242.47</v>
      </c>
      <c r="AW26" s="22">
        <v>236.748</v>
      </c>
      <c r="AX26" s="15"/>
      <c r="AY26" s="43">
        <v>14</v>
      </c>
      <c r="AZ26" s="44">
        <v>68.99</v>
      </c>
      <c r="BA26" s="44">
        <v>40.14</v>
      </c>
      <c r="BB26" s="45">
        <v>68.8</v>
      </c>
      <c r="BC26" s="22">
        <v>17.97</v>
      </c>
      <c r="BD26" s="15"/>
      <c r="BE26" s="43">
        <v>14</v>
      </c>
      <c r="BF26" s="44">
        <v>510.164</v>
      </c>
      <c r="BG26" s="44">
        <v>500.162</v>
      </c>
      <c r="BH26" s="45">
        <v>528.65796</v>
      </c>
      <c r="BI26" s="22">
        <v>402.4115</v>
      </c>
      <c r="BJ26" s="15"/>
      <c r="BK26" s="43">
        <v>14</v>
      </c>
      <c r="BL26" s="44">
        <v>103.06</v>
      </c>
      <c r="BM26" s="44">
        <v>95.91</v>
      </c>
      <c r="BN26" s="45">
        <v>113.66</v>
      </c>
      <c r="BO26" s="22">
        <v>50.18</v>
      </c>
      <c r="BP26" s="15"/>
      <c r="BQ26" s="43">
        <v>14</v>
      </c>
      <c r="BR26" s="44">
        <v>9.45962</v>
      </c>
      <c r="BS26" s="44">
        <v>12.67987</v>
      </c>
      <c r="BT26" s="45">
        <v>10.76668</v>
      </c>
      <c r="BU26" s="22">
        <v>10.49249</v>
      </c>
      <c r="BV26" s="15"/>
      <c r="BW26" s="43">
        <v>14</v>
      </c>
      <c r="BX26" s="44">
        <v>17.02968</v>
      </c>
      <c r="BY26" s="44">
        <v>23.07263</v>
      </c>
      <c r="BZ26" s="45">
        <v>20.82859</v>
      </c>
      <c r="CA26" s="22">
        <v>19.25798</v>
      </c>
      <c r="CB26" s="15"/>
      <c r="CC26" s="43">
        <v>14</v>
      </c>
      <c r="CD26" s="44">
        <v>62.576</v>
      </c>
      <c r="CE26" s="44">
        <v>64.515</v>
      </c>
      <c r="CF26" s="45">
        <v>65.235</v>
      </c>
      <c r="CG26" s="22">
        <v>64.371</v>
      </c>
      <c r="CH26" s="15"/>
      <c r="CI26" s="43">
        <v>14</v>
      </c>
      <c r="CJ26" s="44">
        <v>107.686</v>
      </c>
      <c r="CK26" s="44">
        <v>111.69</v>
      </c>
      <c r="CL26" s="45">
        <v>108.321</v>
      </c>
      <c r="CM26" s="22">
        <v>121.849</v>
      </c>
      <c r="CN26" s="15"/>
      <c r="CO26" s="43">
        <v>14</v>
      </c>
      <c r="CP26" s="44"/>
      <c r="CQ26" s="44"/>
      <c r="CR26" s="45"/>
      <c r="CS26" s="22"/>
      <c r="CT26" s="15"/>
      <c r="CU26" s="43">
        <v>14</v>
      </c>
      <c r="CV26" s="44"/>
      <c r="CW26" s="44"/>
      <c r="CX26" s="45"/>
      <c r="CY26" s="22"/>
      <c r="CZ26" s="15"/>
      <c r="DA26" s="43">
        <v>14</v>
      </c>
      <c r="DB26" s="44"/>
      <c r="DC26" s="44"/>
      <c r="DD26" s="45"/>
      <c r="DE26" s="22"/>
      <c r="DF26" s="15"/>
      <c r="DG26" s="43">
        <v>14</v>
      </c>
      <c r="DH26" s="44"/>
      <c r="DI26" s="44"/>
      <c r="DJ26" s="45"/>
      <c r="DK26" s="22"/>
      <c r="DL26" s="15"/>
      <c r="DM26" s="43">
        <v>14</v>
      </c>
      <c r="DN26" s="44"/>
      <c r="DO26" s="44"/>
      <c r="DP26" s="45"/>
      <c r="DQ26" s="22"/>
      <c r="DR26" s="15"/>
      <c r="DS26" s="43">
        <v>14</v>
      </c>
      <c r="DT26" s="44"/>
      <c r="DU26" s="44"/>
      <c r="DV26" s="45"/>
      <c r="DW26" s="22"/>
      <c r="DX26" s="15"/>
      <c r="DY26" s="43">
        <v>14</v>
      </c>
      <c r="DZ26" s="44"/>
      <c r="EA26" s="44"/>
      <c r="EB26" s="45"/>
      <c r="EC26" s="22"/>
      <c r="ED26" s="15"/>
      <c r="EE26" s="43">
        <v>14</v>
      </c>
      <c r="EF26" s="44"/>
      <c r="EG26" s="44"/>
      <c r="EH26" s="45"/>
      <c r="EI26" s="22"/>
      <c r="EJ26" s="15"/>
      <c r="EK26" s="43">
        <v>14</v>
      </c>
      <c r="EL26" s="44"/>
      <c r="EM26" s="44"/>
      <c r="EN26" s="45"/>
      <c r="EO26" s="22"/>
      <c r="EP26" s="15"/>
      <c r="EQ26" s="43">
        <v>14</v>
      </c>
      <c r="ER26" s="44"/>
      <c r="ES26" s="44"/>
      <c r="ET26" s="45"/>
      <c r="EU26" s="22"/>
      <c r="EV26" s="15"/>
      <c r="EW26" s="43">
        <v>14</v>
      </c>
      <c r="EX26" s="44"/>
      <c r="EY26" s="44"/>
      <c r="EZ26" s="45"/>
      <c r="FA26" s="22"/>
      <c r="FB26" s="15"/>
      <c r="FC26" s="43">
        <v>14</v>
      </c>
      <c r="FD26" s="44"/>
      <c r="FE26" s="44"/>
      <c r="FF26" s="45"/>
      <c r="FG26" s="22"/>
      <c r="FH26" s="15"/>
      <c r="FI26" s="43">
        <v>14</v>
      </c>
      <c r="FJ26" s="44"/>
      <c r="FK26" s="44"/>
      <c r="FL26" s="45"/>
      <c r="FM26" s="22"/>
      <c r="FN26" s="15"/>
    </row>
    <row r="27">
      <c r="U27" s="15"/>
      <c r="V27" s="15"/>
      <c r="W27" s="15"/>
      <c r="X27" s="15"/>
      <c r="Y27" s="15"/>
      <c r="Z27" s="15"/>
      <c r="AA27" s="43">
        <v>15</v>
      </c>
      <c r="AB27" s="44">
        <v>55.07</v>
      </c>
      <c r="AC27" s="44">
        <v>47.90554</v>
      </c>
      <c r="AD27" s="45">
        <v>67.65297</v>
      </c>
      <c r="AE27" s="22">
        <v>37.16304</v>
      </c>
      <c r="AF27" s="15"/>
      <c r="AG27" s="43">
        <v>15</v>
      </c>
      <c r="AH27" s="44">
        <v>18.173</v>
      </c>
      <c r="AI27" s="44">
        <v>19.385</v>
      </c>
      <c r="AJ27" s="45">
        <v>19.333</v>
      </c>
      <c r="AK27" s="22">
        <v>21.64</v>
      </c>
      <c r="AL27" s="15"/>
      <c r="AM27" s="43">
        <v>15</v>
      </c>
      <c r="AN27" s="44">
        <v>396.0243</v>
      </c>
      <c r="AO27" s="44">
        <v>416.822</v>
      </c>
      <c r="AP27" s="45">
        <v>399.894</v>
      </c>
      <c r="AQ27" s="22">
        <v>310.111</v>
      </c>
      <c r="AR27" s="15"/>
      <c r="AS27" s="43">
        <v>15</v>
      </c>
      <c r="AT27" s="44">
        <v>262.537</v>
      </c>
      <c r="AU27" s="44">
        <v>253.249</v>
      </c>
      <c r="AV27" s="45">
        <v>241.89</v>
      </c>
      <c r="AW27" s="22">
        <v>236.943</v>
      </c>
      <c r="AX27" s="15"/>
      <c r="AY27" s="43">
        <v>15</v>
      </c>
      <c r="AZ27" s="44">
        <v>68.99</v>
      </c>
      <c r="BA27" s="44">
        <v>42.29</v>
      </c>
      <c r="BB27" s="45">
        <v>69.33</v>
      </c>
      <c r="BC27" s="22">
        <v>18.64</v>
      </c>
      <c r="BD27" s="15"/>
      <c r="BE27" s="43">
        <v>15</v>
      </c>
      <c r="BF27" s="44">
        <v>506.355</v>
      </c>
      <c r="BG27" s="44">
        <v>512.404</v>
      </c>
      <c r="BH27" s="45">
        <v>539.39567</v>
      </c>
      <c r="BI27" s="22">
        <v>419.19828</v>
      </c>
      <c r="BJ27" s="15"/>
      <c r="BK27" s="43">
        <v>15</v>
      </c>
      <c r="BL27" s="44">
        <v>103.94</v>
      </c>
      <c r="BM27" s="44">
        <v>98.97</v>
      </c>
      <c r="BN27" s="45">
        <v>114.55</v>
      </c>
      <c r="BO27" s="22">
        <v>52.97</v>
      </c>
      <c r="BP27" s="15"/>
      <c r="BQ27" s="43">
        <v>15</v>
      </c>
      <c r="BR27" s="44">
        <v>10.061</v>
      </c>
      <c r="BS27" s="44">
        <v>11.57848</v>
      </c>
      <c r="BT27" s="45">
        <v>12.6443</v>
      </c>
      <c r="BU27" s="22">
        <v>13.44685</v>
      </c>
      <c r="BV27" s="15"/>
      <c r="BW27" s="43">
        <v>15</v>
      </c>
      <c r="BX27" s="44">
        <v>17.67604</v>
      </c>
      <c r="BY27" s="44">
        <v>24.27281</v>
      </c>
      <c r="BZ27" s="45">
        <v>21.81594</v>
      </c>
      <c r="CA27" s="22">
        <v>20.00198</v>
      </c>
      <c r="CB27" s="15"/>
      <c r="CC27" s="43">
        <v>15</v>
      </c>
      <c r="CD27" s="44">
        <v>64.44274</v>
      </c>
      <c r="CE27" s="44">
        <v>65.271</v>
      </c>
      <c r="CF27" s="45">
        <v>65.055</v>
      </c>
      <c r="CG27" s="22">
        <v>65.488</v>
      </c>
      <c r="CH27" s="15"/>
      <c r="CI27" s="43">
        <v>15</v>
      </c>
      <c r="CJ27" s="44">
        <v>109.926</v>
      </c>
      <c r="CK27" s="44">
        <v>114.01</v>
      </c>
      <c r="CL27" s="45">
        <v>110.148</v>
      </c>
      <c r="CM27" s="22">
        <v>99.85</v>
      </c>
      <c r="CN27" s="15"/>
      <c r="CO27" s="43">
        <v>15</v>
      </c>
      <c r="CP27" s="44"/>
      <c r="CQ27" s="44"/>
      <c r="CR27" s="45"/>
      <c r="CS27" s="22"/>
      <c r="CT27" s="15"/>
      <c r="CU27" s="43">
        <v>15</v>
      </c>
      <c r="CV27" s="44"/>
      <c r="CW27" s="44"/>
      <c r="CX27" s="45"/>
      <c r="CY27" s="22"/>
      <c r="CZ27" s="15"/>
      <c r="DA27" s="43">
        <v>15</v>
      </c>
      <c r="DB27" s="44"/>
      <c r="DC27" s="44"/>
      <c r="DD27" s="45"/>
      <c r="DE27" s="22"/>
      <c r="DF27" s="15"/>
      <c r="DG27" s="43">
        <v>15</v>
      </c>
      <c r="DH27" s="44"/>
      <c r="DI27" s="44"/>
      <c r="DJ27" s="45"/>
      <c r="DK27" s="22"/>
      <c r="DL27" s="15"/>
      <c r="DM27" s="43">
        <v>15</v>
      </c>
      <c r="DN27" s="44"/>
      <c r="DO27" s="44"/>
      <c r="DP27" s="45"/>
      <c r="DQ27" s="22"/>
      <c r="DR27" s="15"/>
      <c r="DS27" s="43">
        <v>15</v>
      </c>
      <c r="DT27" s="44"/>
      <c r="DU27" s="44"/>
      <c r="DV27" s="45"/>
      <c r="DW27" s="22"/>
      <c r="DX27" s="15"/>
      <c r="DY27" s="43">
        <v>15</v>
      </c>
      <c r="DZ27" s="44"/>
      <c r="EA27" s="44"/>
      <c r="EB27" s="45"/>
      <c r="EC27" s="22"/>
      <c r="ED27" s="15"/>
      <c r="EE27" s="43">
        <v>15</v>
      </c>
      <c r="EF27" s="44"/>
      <c r="EG27" s="44"/>
      <c r="EH27" s="45"/>
      <c r="EI27" s="22"/>
      <c r="EJ27" s="15"/>
      <c r="EK27" s="43">
        <v>15</v>
      </c>
      <c r="EL27" s="44"/>
      <c r="EM27" s="44"/>
      <c r="EN27" s="45"/>
      <c r="EO27" s="22"/>
      <c r="EP27" s="15"/>
      <c r="EQ27" s="43">
        <v>15</v>
      </c>
      <c r="ER27" s="44"/>
      <c r="ES27" s="44"/>
      <c r="ET27" s="45"/>
      <c r="EU27" s="22"/>
      <c r="EV27" s="15"/>
      <c r="EW27" s="43">
        <v>15</v>
      </c>
      <c r="EX27" s="44"/>
      <c r="EY27" s="44"/>
      <c r="EZ27" s="45"/>
      <c r="FA27" s="22"/>
      <c r="FB27" s="15"/>
      <c r="FC27" s="43">
        <v>15</v>
      </c>
      <c r="FD27" s="44"/>
      <c r="FE27" s="44"/>
      <c r="FF27" s="45"/>
      <c r="FG27" s="22"/>
      <c r="FH27" s="15"/>
      <c r="FI27" s="43">
        <v>15</v>
      </c>
      <c r="FJ27" s="44"/>
      <c r="FK27" s="44"/>
      <c r="FL27" s="45"/>
      <c r="FM27" s="22"/>
      <c r="FN27" s="15"/>
    </row>
    <row r="28">
      <c r="U28" s="15"/>
      <c r="V28" s="15"/>
      <c r="W28" s="15"/>
      <c r="X28" s="15"/>
      <c r="Y28" s="15"/>
      <c r="Z28" s="15"/>
      <c r="AA28" s="43">
        <v>16</v>
      </c>
      <c r="AB28" s="44">
        <v>56.19</v>
      </c>
      <c r="AC28" s="44">
        <v>49.019</v>
      </c>
      <c r="AD28" s="45">
        <v>67.90629</v>
      </c>
      <c r="AE28" s="22">
        <v>36.52</v>
      </c>
      <c r="AF28" s="15"/>
      <c r="AG28" s="43">
        <v>16</v>
      </c>
      <c r="AH28" s="44">
        <v>18.136</v>
      </c>
      <c r="AI28" s="44">
        <v>19.52</v>
      </c>
      <c r="AJ28" s="45">
        <v>20.38</v>
      </c>
      <c r="AK28" s="22">
        <v>21.841</v>
      </c>
      <c r="AL28" s="15"/>
      <c r="AM28" s="43">
        <v>16</v>
      </c>
      <c r="AN28" s="44">
        <v>390.35075</v>
      </c>
      <c r="AO28" s="44">
        <v>414.005</v>
      </c>
      <c r="AP28" s="45">
        <v>395.581</v>
      </c>
      <c r="AQ28" s="22">
        <v>309.049</v>
      </c>
      <c r="AR28" s="15"/>
      <c r="AS28" s="43">
        <v>16</v>
      </c>
      <c r="AT28" s="44">
        <v>262.212</v>
      </c>
      <c r="AU28" s="44">
        <v>252.928</v>
      </c>
      <c r="AV28" s="45">
        <v>241.817</v>
      </c>
      <c r="AW28" s="22">
        <v>236.683</v>
      </c>
      <c r="AX28" s="15"/>
      <c r="AY28" s="43">
        <v>16</v>
      </c>
      <c r="AZ28" s="44">
        <v>68.99</v>
      </c>
      <c r="BA28" s="44">
        <v>43.6</v>
      </c>
      <c r="BB28" s="45">
        <v>69.46</v>
      </c>
      <c r="BC28" s="22">
        <v>19.11</v>
      </c>
      <c r="BD28" s="15"/>
      <c r="BE28" s="43">
        <v>16</v>
      </c>
      <c r="BF28" s="44">
        <v>504.321</v>
      </c>
      <c r="BG28" s="44">
        <v>515.383</v>
      </c>
      <c r="BH28" s="45">
        <v>539.92624</v>
      </c>
      <c r="BI28" s="22">
        <v>431.316</v>
      </c>
      <c r="BJ28" s="15"/>
      <c r="BK28" s="43">
        <v>16</v>
      </c>
      <c r="BL28" s="44">
        <v>104.09</v>
      </c>
      <c r="BM28" s="44">
        <v>99.11</v>
      </c>
      <c r="BN28" s="45">
        <v>112.48</v>
      </c>
      <c r="BO28" s="22">
        <v>54.09</v>
      </c>
      <c r="BP28" s="15"/>
      <c r="BQ28" s="43">
        <v>16</v>
      </c>
      <c r="BR28" s="44">
        <v>6.41256</v>
      </c>
      <c r="BS28" s="44">
        <v>5.92329</v>
      </c>
      <c r="BT28" s="45">
        <v>6.23169</v>
      </c>
      <c r="BU28" s="22">
        <v>2.85067</v>
      </c>
      <c r="BV28" s="15"/>
      <c r="BW28" s="43">
        <v>16</v>
      </c>
      <c r="BX28" s="44">
        <v>18.0322</v>
      </c>
      <c r="BY28" s="44">
        <v>24.93905</v>
      </c>
      <c r="BZ28" s="45">
        <v>22.30843</v>
      </c>
      <c r="CA28" s="22">
        <v>20.56844</v>
      </c>
      <c r="CB28" s="15"/>
      <c r="CC28" s="43">
        <v>16</v>
      </c>
      <c r="CD28" s="44">
        <v>65.77664</v>
      </c>
      <c r="CE28" s="44">
        <v>65.993</v>
      </c>
      <c r="CF28" s="45">
        <v>66.282</v>
      </c>
      <c r="CG28" s="22">
        <v>66.319</v>
      </c>
      <c r="CH28" s="15"/>
      <c r="CI28" s="43">
        <v>16</v>
      </c>
      <c r="CJ28" s="44">
        <v>110.231</v>
      </c>
      <c r="CK28" s="44">
        <v>114.66</v>
      </c>
      <c r="CL28" s="45">
        <v>110.72</v>
      </c>
      <c r="CM28" s="22">
        <v>101.66</v>
      </c>
      <c r="CN28" s="15"/>
      <c r="CO28" s="43">
        <v>16</v>
      </c>
      <c r="CP28" s="44"/>
      <c r="CQ28" s="44"/>
      <c r="CR28" s="45"/>
      <c r="CS28" s="22"/>
      <c r="CT28" s="15"/>
      <c r="CU28" s="43">
        <v>16</v>
      </c>
      <c r="CV28" s="44"/>
      <c r="CW28" s="44"/>
      <c r="CX28" s="45"/>
      <c r="CY28" s="22"/>
      <c r="CZ28" s="15"/>
      <c r="DA28" s="43">
        <v>16</v>
      </c>
      <c r="DB28" s="44"/>
      <c r="DC28" s="44"/>
      <c r="DD28" s="45"/>
      <c r="DE28" s="22"/>
      <c r="DF28" s="15"/>
      <c r="DG28" s="43">
        <v>16</v>
      </c>
      <c r="DH28" s="44"/>
      <c r="DI28" s="44"/>
      <c r="DJ28" s="45"/>
      <c r="DK28" s="22"/>
      <c r="DL28" s="15"/>
      <c r="DM28" s="43">
        <v>16</v>
      </c>
      <c r="DN28" s="44"/>
      <c r="DO28" s="44"/>
      <c r="DP28" s="45"/>
      <c r="DQ28" s="22"/>
      <c r="DR28" s="15"/>
      <c r="DS28" s="43">
        <v>16</v>
      </c>
      <c r="DT28" s="44"/>
      <c r="DU28" s="44"/>
      <c r="DV28" s="45"/>
      <c r="DW28" s="22"/>
      <c r="DX28" s="15"/>
      <c r="DY28" s="43">
        <v>16</v>
      </c>
      <c r="DZ28" s="44"/>
      <c r="EA28" s="44"/>
      <c r="EB28" s="45"/>
      <c r="EC28" s="22"/>
      <c r="ED28" s="15"/>
      <c r="EE28" s="43">
        <v>16</v>
      </c>
      <c r="EF28" s="44"/>
      <c r="EG28" s="44"/>
      <c r="EH28" s="45"/>
      <c r="EI28" s="22"/>
      <c r="EJ28" s="15"/>
      <c r="EK28" s="43">
        <v>16</v>
      </c>
      <c r="EL28" s="44"/>
      <c r="EM28" s="44"/>
      <c r="EN28" s="45"/>
      <c r="EO28" s="22"/>
      <c r="EP28" s="15"/>
      <c r="EQ28" s="43">
        <v>16</v>
      </c>
      <c r="ER28" s="44"/>
      <c r="ES28" s="44"/>
      <c r="ET28" s="45"/>
      <c r="EU28" s="22"/>
      <c r="EV28" s="15"/>
      <c r="EW28" s="43">
        <v>16</v>
      </c>
      <c r="EX28" s="44"/>
      <c r="EY28" s="44"/>
      <c r="EZ28" s="45"/>
      <c r="FA28" s="22"/>
      <c r="FB28" s="15"/>
      <c r="FC28" s="43">
        <v>16</v>
      </c>
      <c r="FD28" s="44"/>
      <c r="FE28" s="44"/>
      <c r="FF28" s="45"/>
      <c r="FG28" s="22"/>
      <c r="FH28" s="15"/>
      <c r="FI28" s="43">
        <v>16</v>
      </c>
      <c r="FJ28" s="44"/>
      <c r="FK28" s="44"/>
      <c r="FL28" s="45"/>
      <c r="FM28" s="22"/>
      <c r="FN28" s="15"/>
    </row>
    <row r="29">
      <c r="U29" s="15"/>
      <c r="V29" s="15"/>
      <c r="W29" s="15"/>
      <c r="X29" s="15"/>
      <c r="Y29" s="15"/>
      <c r="Z29" s="15"/>
      <c r="AA29" s="43">
        <v>17</v>
      </c>
      <c r="AB29" s="44">
        <v>56.969</v>
      </c>
      <c r="AC29" s="44">
        <v>50.027</v>
      </c>
      <c r="AD29" s="45">
        <v>67.972</v>
      </c>
      <c r="AE29" s="22">
        <v>37.074</v>
      </c>
      <c r="AF29" s="15"/>
      <c r="AG29" s="43">
        <v>17</v>
      </c>
      <c r="AH29" s="44">
        <v>17.425</v>
      </c>
      <c r="AI29" s="44">
        <v>19.769</v>
      </c>
      <c r="AJ29" s="45">
        <v>20.236</v>
      </c>
      <c r="AK29" s="22">
        <v>21.578</v>
      </c>
      <c r="AL29" s="15"/>
      <c r="AM29" s="43">
        <v>17</v>
      </c>
      <c r="AN29" s="44">
        <v>387.444</v>
      </c>
      <c r="AO29" s="44">
        <v>410.124</v>
      </c>
      <c r="AP29" s="45">
        <v>389.499</v>
      </c>
      <c r="AQ29" s="22">
        <v>306.268</v>
      </c>
      <c r="AR29" s="15"/>
      <c r="AS29" s="43">
        <v>17</v>
      </c>
      <c r="AT29" s="44">
        <v>261.762</v>
      </c>
      <c r="AU29" s="44">
        <v>252.538</v>
      </c>
      <c r="AV29" s="45">
        <v>249.461</v>
      </c>
      <c r="AW29" s="22">
        <v>236.231</v>
      </c>
      <c r="AX29" s="15"/>
      <c r="AY29" s="43">
        <v>17</v>
      </c>
      <c r="AZ29" s="44">
        <v>68.99</v>
      </c>
      <c r="BA29" s="44">
        <v>44.13</v>
      </c>
      <c r="BB29" s="45">
        <v>69.46</v>
      </c>
      <c r="BC29" s="22">
        <v>19.37</v>
      </c>
      <c r="BD29" s="15"/>
      <c r="BE29" s="43">
        <v>17</v>
      </c>
      <c r="BF29" s="44">
        <v>505.599</v>
      </c>
      <c r="BG29" s="44">
        <v>519.676</v>
      </c>
      <c r="BH29" s="45">
        <v>519.868</v>
      </c>
      <c r="BI29" s="22">
        <v>437.273</v>
      </c>
      <c r="BJ29" s="15"/>
      <c r="BK29" s="43">
        <v>17</v>
      </c>
      <c r="BL29" s="44">
        <v>104.53</v>
      </c>
      <c r="BM29" s="44">
        <v>99.41</v>
      </c>
      <c r="BN29" s="45">
        <v>111.3</v>
      </c>
      <c r="BO29" s="22">
        <v>54.65</v>
      </c>
      <c r="BP29" s="15"/>
      <c r="BQ29" s="43">
        <v>17</v>
      </c>
      <c r="BR29" s="44">
        <v>5.96209</v>
      </c>
      <c r="BS29" s="44">
        <v>0.22742</v>
      </c>
      <c r="BT29" s="45">
        <v>4.45655</v>
      </c>
      <c r="BU29" s="22">
        <v>0.05</v>
      </c>
      <c r="BV29" s="15"/>
      <c r="BW29" s="43">
        <v>17</v>
      </c>
      <c r="BX29" s="44">
        <v>18.36641</v>
      </c>
      <c r="BY29" s="44">
        <v>25.36764</v>
      </c>
      <c r="BZ29" s="45">
        <v>22.71502</v>
      </c>
      <c r="CA29" s="22">
        <v>20.94038</v>
      </c>
      <c r="CB29" s="15"/>
      <c r="CC29" s="43">
        <v>17</v>
      </c>
      <c r="CD29" s="44">
        <v>67.079</v>
      </c>
      <c r="CE29" s="44">
        <v>67.07867</v>
      </c>
      <c r="CF29" s="45">
        <v>67.332</v>
      </c>
      <c r="CG29" s="22">
        <v>66.825</v>
      </c>
      <c r="CH29" s="15"/>
      <c r="CI29" s="43">
        <v>17</v>
      </c>
      <c r="CJ29" s="44">
        <v>135.149</v>
      </c>
      <c r="CK29" s="44">
        <v>115.793</v>
      </c>
      <c r="CL29" s="45">
        <v>110.49</v>
      </c>
      <c r="CM29" s="22">
        <v>102.524</v>
      </c>
      <c r="CN29" s="15"/>
      <c r="CO29" s="43">
        <v>17</v>
      </c>
      <c r="CP29" s="44"/>
      <c r="CQ29" s="44"/>
      <c r="CR29" s="45"/>
      <c r="CS29" s="22"/>
      <c r="CT29" s="15"/>
      <c r="CU29" s="43">
        <v>17</v>
      </c>
      <c r="CV29" s="44"/>
      <c r="CW29" s="44"/>
      <c r="CX29" s="45"/>
      <c r="CY29" s="22"/>
      <c r="CZ29" s="15"/>
      <c r="DA29" s="43">
        <v>17</v>
      </c>
      <c r="DB29" s="44"/>
      <c r="DC29" s="44"/>
      <c r="DD29" s="45"/>
      <c r="DE29" s="22"/>
      <c r="DF29" s="15"/>
      <c r="DG29" s="43">
        <v>17</v>
      </c>
      <c r="DH29" s="44"/>
      <c r="DI29" s="44"/>
      <c r="DJ29" s="45"/>
      <c r="DK29" s="22"/>
      <c r="DL29" s="15"/>
      <c r="DM29" s="43">
        <v>17</v>
      </c>
      <c r="DN29" s="44"/>
      <c r="DO29" s="44"/>
      <c r="DP29" s="45"/>
      <c r="DQ29" s="22"/>
      <c r="DR29" s="15"/>
      <c r="DS29" s="43">
        <v>17</v>
      </c>
      <c r="DT29" s="44"/>
      <c r="DU29" s="44"/>
      <c r="DV29" s="45"/>
      <c r="DW29" s="22"/>
      <c r="DX29" s="15"/>
      <c r="DY29" s="43">
        <v>17</v>
      </c>
      <c r="DZ29" s="44"/>
      <c r="EA29" s="44"/>
      <c r="EB29" s="45"/>
      <c r="EC29" s="22"/>
      <c r="ED29" s="15"/>
      <c r="EE29" s="43">
        <v>17</v>
      </c>
      <c r="EF29" s="44"/>
      <c r="EG29" s="44"/>
      <c r="EH29" s="45"/>
      <c r="EI29" s="22"/>
      <c r="EJ29" s="15"/>
      <c r="EK29" s="43">
        <v>17</v>
      </c>
      <c r="EL29" s="44"/>
      <c r="EM29" s="44"/>
      <c r="EN29" s="45"/>
      <c r="EO29" s="22"/>
      <c r="EP29" s="15"/>
      <c r="EQ29" s="43">
        <v>17</v>
      </c>
      <c r="ER29" s="44"/>
      <c r="ES29" s="44"/>
      <c r="ET29" s="45"/>
      <c r="EU29" s="22"/>
      <c r="EV29" s="15"/>
      <c r="EW29" s="43">
        <v>17</v>
      </c>
      <c r="EX29" s="44"/>
      <c r="EY29" s="44"/>
      <c r="EZ29" s="45"/>
      <c r="FA29" s="22"/>
      <c r="FB29" s="15"/>
      <c r="FC29" s="43">
        <v>17</v>
      </c>
      <c r="FD29" s="44"/>
      <c r="FE29" s="44"/>
      <c r="FF29" s="45"/>
      <c r="FG29" s="22"/>
      <c r="FH29" s="15"/>
      <c r="FI29" s="43">
        <v>17</v>
      </c>
      <c r="FJ29" s="44"/>
      <c r="FK29" s="44"/>
      <c r="FL29" s="45"/>
      <c r="FM29" s="22"/>
      <c r="FN29" s="15"/>
    </row>
    <row r="30">
      <c r="U30" s="15"/>
      <c r="V30" s="15"/>
      <c r="W30" s="15"/>
      <c r="X30" s="15"/>
      <c r="Y30" s="15"/>
      <c r="Z30" s="15"/>
      <c r="AA30" s="43">
        <v>18</v>
      </c>
      <c r="AB30" s="44">
        <v>58.132</v>
      </c>
      <c r="AC30" s="44">
        <v>50.63947</v>
      </c>
      <c r="AD30" s="45">
        <v>68.5369</v>
      </c>
      <c r="AE30" s="22">
        <v>37.20556</v>
      </c>
      <c r="AF30" s="15"/>
      <c r="AG30" s="43">
        <v>18</v>
      </c>
      <c r="AH30" s="44">
        <v>17.127</v>
      </c>
      <c r="AI30" s="44">
        <v>19.682</v>
      </c>
      <c r="AJ30" s="45">
        <v>19.981</v>
      </c>
      <c r="AK30" s="22">
        <v>21.44</v>
      </c>
      <c r="AL30" s="15"/>
      <c r="AM30" s="43">
        <v>18</v>
      </c>
      <c r="AN30" s="44">
        <v>385.217</v>
      </c>
      <c r="AO30" s="44">
        <v>406.565</v>
      </c>
      <c r="AP30" s="45">
        <v>383.882</v>
      </c>
      <c r="AQ30" s="22">
        <v>302.063</v>
      </c>
      <c r="AR30" s="15"/>
      <c r="AS30" s="43">
        <v>18</v>
      </c>
      <c r="AT30" s="44">
        <v>261.372</v>
      </c>
      <c r="AU30" s="44">
        <v>252.149</v>
      </c>
      <c r="AV30" s="45">
        <v>240.652</v>
      </c>
      <c r="AW30" s="22">
        <v>235.84</v>
      </c>
      <c r="AX30" s="15"/>
      <c r="AY30" s="43">
        <v>18</v>
      </c>
      <c r="AZ30" s="44">
        <v>68.76</v>
      </c>
      <c r="BA30" s="44">
        <v>44.45</v>
      </c>
      <c r="BB30" s="45">
        <v>69.46</v>
      </c>
      <c r="BC30" s="22">
        <v>19.64</v>
      </c>
      <c r="BD30" s="15"/>
      <c r="BE30" s="43">
        <v>18</v>
      </c>
      <c r="BF30" s="44">
        <v>516.157</v>
      </c>
      <c r="BG30" s="44">
        <v>515.49468</v>
      </c>
      <c r="BH30" s="45">
        <v>510.75446</v>
      </c>
      <c r="BI30" s="22">
        <v>434.51962</v>
      </c>
      <c r="BJ30" s="15"/>
      <c r="BK30" s="43">
        <v>18</v>
      </c>
      <c r="BL30" s="44">
        <v>105.7</v>
      </c>
      <c r="BM30" s="44">
        <v>99.41</v>
      </c>
      <c r="BN30" s="45">
        <v>111.89</v>
      </c>
      <c r="BO30" s="22">
        <v>54.65</v>
      </c>
      <c r="BP30" s="15"/>
      <c r="BQ30" s="43">
        <v>18</v>
      </c>
      <c r="BR30" s="44">
        <v>10.67092</v>
      </c>
      <c r="BS30" s="44">
        <v>0.72488</v>
      </c>
      <c r="BT30" s="45">
        <v>2.26665</v>
      </c>
      <c r="BU30" s="22">
        <v>6.1943</v>
      </c>
      <c r="BV30" s="15"/>
      <c r="BW30" s="43">
        <v>18</v>
      </c>
      <c r="BX30" s="44">
        <v>19.61066</v>
      </c>
      <c r="BY30" s="44">
        <v>25.5342</v>
      </c>
      <c r="BZ30" s="45">
        <v>22.90638</v>
      </c>
      <c r="CA30" s="22">
        <v>21.12709</v>
      </c>
      <c r="CB30" s="15"/>
      <c r="CC30" s="43">
        <v>18</v>
      </c>
      <c r="CD30" s="44">
        <v>67.332</v>
      </c>
      <c r="CE30" s="44">
        <v>67.332</v>
      </c>
      <c r="CF30" s="45">
        <v>67.33</v>
      </c>
      <c r="CG30" s="22">
        <v>65.488</v>
      </c>
      <c r="CH30" s="15"/>
      <c r="CI30" s="43">
        <v>18</v>
      </c>
      <c r="CJ30" s="44">
        <v>111.672</v>
      </c>
      <c r="CK30" s="44">
        <v>140.56</v>
      </c>
      <c r="CL30" s="45">
        <v>135.259</v>
      </c>
      <c r="CM30" s="22">
        <v>102.499</v>
      </c>
      <c r="CN30" s="15"/>
      <c r="CO30" s="43">
        <v>18</v>
      </c>
      <c r="CP30" s="44"/>
      <c r="CQ30" s="44"/>
      <c r="CR30" s="45"/>
      <c r="CS30" s="22"/>
      <c r="CT30" s="15"/>
      <c r="CU30" s="43">
        <v>18</v>
      </c>
      <c r="CV30" s="44"/>
      <c r="CW30" s="44"/>
      <c r="CX30" s="45"/>
      <c r="CY30" s="22"/>
      <c r="CZ30" s="15"/>
      <c r="DA30" s="43">
        <v>18</v>
      </c>
      <c r="DB30" s="44"/>
      <c r="DC30" s="44"/>
      <c r="DD30" s="45"/>
      <c r="DE30" s="22"/>
      <c r="DF30" s="15"/>
      <c r="DG30" s="43">
        <v>18</v>
      </c>
      <c r="DH30" s="44"/>
      <c r="DI30" s="44"/>
      <c r="DJ30" s="45"/>
      <c r="DK30" s="22"/>
      <c r="DL30" s="15"/>
      <c r="DM30" s="43">
        <v>18</v>
      </c>
      <c r="DN30" s="44"/>
      <c r="DO30" s="44"/>
      <c r="DP30" s="45"/>
      <c r="DQ30" s="22"/>
      <c r="DR30" s="15"/>
      <c r="DS30" s="43">
        <v>18</v>
      </c>
      <c r="DT30" s="44"/>
      <c r="DU30" s="44"/>
      <c r="DV30" s="45"/>
      <c r="DW30" s="22"/>
      <c r="DX30" s="15"/>
      <c r="DY30" s="43">
        <v>18</v>
      </c>
      <c r="DZ30" s="44"/>
      <c r="EA30" s="44"/>
      <c r="EB30" s="45"/>
      <c r="EC30" s="22"/>
      <c r="ED30" s="15"/>
      <c r="EE30" s="43">
        <v>18</v>
      </c>
      <c r="EF30" s="44"/>
      <c r="EG30" s="44"/>
      <c r="EH30" s="45"/>
      <c r="EI30" s="22"/>
      <c r="EJ30" s="15"/>
      <c r="EK30" s="43">
        <v>18</v>
      </c>
      <c r="EL30" s="44"/>
      <c r="EM30" s="44"/>
      <c r="EN30" s="45"/>
      <c r="EO30" s="22"/>
      <c r="EP30" s="15"/>
      <c r="EQ30" s="43">
        <v>18</v>
      </c>
      <c r="ER30" s="44"/>
      <c r="ES30" s="44"/>
      <c r="ET30" s="45"/>
      <c r="EU30" s="22"/>
      <c r="EV30" s="15"/>
      <c r="EW30" s="43">
        <v>18</v>
      </c>
      <c r="EX30" s="44"/>
      <c r="EY30" s="44"/>
      <c r="EZ30" s="45"/>
      <c r="FA30" s="22"/>
      <c r="FB30" s="15"/>
      <c r="FC30" s="43">
        <v>18</v>
      </c>
      <c r="FD30" s="44"/>
      <c r="FE30" s="44"/>
      <c r="FF30" s="45"/>
      <c r="FG30" s="22"/>
      <c r="FH30" s="15"/>
      <c r="FI30" s="43">
        <v>18</v>
      </c>
      <c r="FJ30" s="44"/>
      <c r="FK30" s="44"/>
      <c r="FL30" s="45"/>
      <c r="FM30" s="22"/>
      <c r="FN30" s="15"/>
    </row>
    <row r="31">
      <c r="U31" s="15"/>
      <c r="V31" s="15"/>
      <c r="W31" s="15"/>
      <c r="X31" s="15"/>
      <c r="Y31" s="15"/>
      <c r="Z31" s="15"/>
      <c r="AA31" s="43">
        <v>19</v>
      </c>
      <c r="AB31" s="44">
        <v>59.264</v>
      </c>
      <c r="AC31" s="44">
        <v>50.93007</v>
      </c>
      <c r="AD31" s="45">
        <v>68.86042</v>
      </c>
      <c r="AE31" s="22">
        <v>37.9592</v>
      </c>
      <c r="AF31" s="15"/>
      <c r="AG31" s="43">
        <v>19</v>
      </c>
      <c r="AH31" s="44">
        <v>17.262</v>
      </c>
      <c r="AI31" s="44">
        <v>19.501</v>
      </c>
      <c r="AJ31" s="45">
        <v>19.554</v>
      </c>
      <c r="AK31" s="22">
        <v>21.849</v>
      </c>
      <c r="AL31" s="15"/>
      <c r="AM31" s="43">
        <v>19</v>
      </c>
      <c r="AN31" s="44">
        <v>381.136</v>
      </c>
      <c r="AO31" s="44">
        <v>403.09172</v>
      </c>
      <c r="AP31" s="45">
        <v>378.255</v>
      </c>
      <c r="AQ31" s="22">
        <v>298.403</v>
      </c>
      <c r="AR31" s="15"/>
      <c r="AS31" s="43">
        <v>19</v>
      </c>
      <c r="AT31" s="44">
        <v>260.727</v>
      </c>
      <c r="AU31" s="44">
        <v>251.694</v>
      </c>
      <c r="AV31" s="45">
        <v>240.067</v>
      </c>
      <c r="AW31" s="22">
        <v>235.384</v>
      </c>
      <c r="AX31" s="15"/>
      <c r="AY31" s="43">
        <v>19</v>
      </c>
      <c r="AZ31" s="44">
        <v>67.23</v>
      </c>
      <c r="BA31" s="44">
        <v>44.65</v>
      </c>
      <c r="BB31" s="45">
        <v>69.46</v>
      </c>
      <c r="BC31" s="22">
        <v>19.96</v>
      </c>
      <c r="BD31" s="15"/>
      <c r="BE31" s="43">
        <v>19</v>
      </c>
      <c r="BF31" s="44">
        <v>541.105</v>
      </c>
      <c r="BG31" s="44">
        <v>517.87733</v>
      </c>
      <c r="BH31" s="45">
        <v>519.21212</v>
      </c>
      <c r="BI31" s="22">
        <v>445.18653</v>
      </c>
      <c r="BJ31" s="15"/>
      <c r="BK31" s="43">
        <v>19</v>
      </c>
      <c r="BL31" s="44">
        <v>106</v>
      </c>
      <c r="BM31" s="44">
        <v>99.26</v>
      </c>
      <c r="BN31" s="45">
        <v>110.41</v>
      </c>
      <c r="BO31" s="22">
        <v>56.61</v>
      </c>
      <c r="BP31" s="15"/>
      <c r="BQ31" s="43">
        <v>19</v>
      </c>
      <c r="BR31" s="44">
        <v>10.6528</v>
      </c>
      <c r="BS31" s="44">
        <v>1.89703</v>
      </c>
      <c r="BT31" s="45">
        <v>8.15594</v>
      </c>
      <c r="BU31" s="22">
        <v>11.11884</v>
      </c>
      <c r="BV31" s="15"/>
      <c r="BW31" s="43">
        <v>19</v>
      </c>
      <c r="BX31" s="44">
        <v>20.48194</v>
      </c>
      <c r="BY31" s="44">
        <v>25.65912</v>
      </c>
      <c r="BZ31" s="45">
        <v>23.07263</v>
      </c>
      <c r="CA31" s="22">
        <v>21.42686</v>
      </c>
      <c r="CB31" s="15"/>
      <c r="CC31" s="43">
        <v>19</v>
      </c>
      <c r="CD31" s="44">
        <v>68.27572</v>
      </c>
      <c r="CE31" s="44">
        <v>67.332</v>
      </c>
      <c r="CF31" s="45">
        <v>67.33</v>
      </c>
      <c r="CG31" s="22">
        <v>65.849</v>
      </c>
      <c r="CH31" s="15"/>
      <c r="CI31" s="43">
        <v>19</v>
      </c>
      <c r="CJ31" s="44">
        <v>113.045</v>
      </c>
      <c r="CK31" s="44">
        <v>115.509</v>
      </c>
      <c r="CL31" s="45">
        <v>111.01</v>
      </c>
      <c r="CM31" s="22">
        <v>103.028</v>
      </c>
      <c r="CN31" s="15"/>
      <c r="CO31" s="43">
        <v>19</v>
      </c>
      <c r="CP31" s="44"/>
      <c r="CQ31" s="44"/>
      <c r="CR31" s="45"/>
      <c r="CS31" s="22"/>
      <c r="CT31" s="15"/>
      <c r="CU31" s="43">
        <v>19</v>
      </c>
      <c r="CV31" s="44"/>
      <c r="CW31" s="44"/>
      <c r="CX31" s="45"/>
      <c r="CY31" s="22"/>
      <c r="CZ31" s="15"/>
      <c r="DA31" s="43">
        <v>19</v>
      </c>
      <c r="DB31" s="44"/>
      <c r="DC31" s="44"/>
      <c r="DD31" s="45"/>
      <c r="DE31" s="22"/>
      <c r="DF31" s="15"/>
      <c r="DG31" s="43">
        <v>19</v>
      </c>
      <c r="DH31" s="44"/>
      <c r="DI31" s="44"/>
      <c r="DJ31" s="45"/>
      <c r="DK31" s="22"/>
      <c r="DL31" s="15"/>
      <c r="DM31" s="43">
        <v>19</v>
      </c>
      <c r="DN31" s="44"/>
      <c r="DO31" s="44"/>
      <c r="DP31" s="45"/>
      <c r="DQ31" s="22"/>
      <c r="DR31" s="15"/>
      <c r="DS31" s="43">
        <v>19</v>
      </c>
      <c r="DT31" s="44"/>
      <c r="DU31" s="44"/>
      <c r="DV31" s="45"/>
      <c r="DW31" s="22"/>
      <c r="DX31" s="15"/>
      <c r="DY31" s="43">
        <v>19</v>
      </c>
      <c r="DZ31" s="44"/>
      <c r="EA31" s="44"/>
      <c r="EB31" s="45"/>
      <c r="EC31" s="22"/>
      <c r="ED31" s="15"/>
      <c r="EE31" s="43">
        <v>19</v>
      </c>
      <c r="EF31" s="44"/>
      <c r="EG31" s="44"/>
      <c r="EH31" s="45"/>
      <c r="EI31" s="22"/>
      <c r="EJ31" s="15"/>
      <c r="EK31" s="43">
        <v>19</v>
      </c>
      <c r="EL31" s="44"/>
      <c r="EM31" s="44"/>
      <c r="EN31" s="45"/>
      <c r="EO31" s="22"/>
      <c r="EP31" s="15"/>
      <c r="EQ31" s="43">
        <v>19</v>
      </c>
      <c r="ER31" s="44"/>
      <c r="ES31" s="44"/>
      <c r="ET31" s="45"/>
      <c r="EU31" s="22"/>
      <c r="EV31" s="15"/>
      <c r="EW31" s="43">
        <v>19</v>
      </c>
      <c r="EX31" s="44"/>
      <c r="EY31" s="44"/>
      <c r="EZ31" s="45"/>
      <c r="FA31" s="22"/>
      <c r="FB31" s="15"/>
      <c r="FC31" s="43">
        <v>19</v>
      </c>
      <c r="FD31" s="44"/>
      <c r="FE31" s="44"/>
      <c r="FF31" s="45"/>
      <c r="FG31" s="22"/>
      <c r="FH31" s="15"/>
      <c r="FI31" s="43">
        <v>19</v>
      </c>
      <c r="FJ31" s="44"/>
      <c r="FK31" s="44"/>
      <c r="FL31" s="45"/>
      <c r="FM31" s="22"/>
      <c r="FN31" s="15"/>
    </row>
    <row r="32">
      <c r="U32" s="15"/>
      <c r="V32" s="15"/>
      <c r="W32" s="15"/>
      <c r="X32" s="15"/>
      <c r="Y32" s="15"/>
      <c r="Z32" s="15"/>
      <c r="AA32" s="43">
        <v>20</v>
      </c>
      <c r="AB32" s="44">
        <v>60.228</v>
      </c>
      <c r="AC32" s="44">
        <v>51.25349</v>
      </c>
      <c r="AD32" s="45">
        <v>69.35712</v>
      </c>
      <c r="AE32" s="22">
        <v>38.569</v>
      </c>
      <c r="AF32" s="15"/>
      <c r="AG32" s="43">
        <v>20</v>
      </c>
      <c r="AH32" s="44">
        <v>17.285</v>
      </c>
      <c r="AI32" s="44">
        <v>18.581</v>
      </c>
      <c r="AJ32" s="45">
        <v>19.08</v>
      </c>
      <c r="AK32" s="22">
        <v>21.76</v>
      </c>
      <c r="AL32" s="15"/>
      <c r="AM32" s="43">
        <v>20</v>
      </c>
      <c r="AN32" s="44">
        <v>376.098</v>
      </c>
      <c r="AO32" s="44">
        <v>397.581</v>
      </c>
      <c r="AP32" s="45">
        <v>372.475</v>
      </c>
      <c r="AQ32" s="22">
        <v>295.185</v>
      </c>
      <c r="AR32" s="15"/>
      <c r="AS32" s="43">
        <v>20</v>
      </c>
      <c r="AT32" s="44">
        <v>260.138</v>
      </c>
      <c r="AU32" s="44">
        <v>251.174</v>
      </c>
      <c r="AV32" s="45">
        <v>239.288</v>
      </c>
      <c r="AW32" s="22">
        <v>235.058</v>
      </c>
      <c r="AX32" s="15"/>
      <c r="AY32" s="43">
        <v>20</v>
      </c>
      <c r="AZ32" s="44">
        <v>66.47</v>
      </c>
      <c r="BA32" s="44">
        <v>44.65</v>
      </c>
      <c r="BB32" s="45">
        <v>66.26</v>
      </c>
      <c r="BC32" s="22">
        <v>20.16</v>
      </c>
      <c r="BD32" s="15"/>
      <c r="BE32" s="43">
        <v>20</v>
      </c>
      <c r="BF32" s="44">
        <v>542.106</v>
      </c>
      <c r="BG32" s="44">
        <v>523.47778</v>
      </c>
      <c r="BH32" s="45">
        <v>524.93818</v>
      </c>
      <c r="BI32" s="22">
        <v>449.448</v>
      </c>
      <c r="BJ32" s="15"/>
      <c r="BK32" s="43">
        <v>20</v>
      </c>
      <c r="BL32" s="44">
        <v>106</v>
      </c>
      <c r="BM32" s="44">
        <v>99.46</v>
      </c>
      <c r="BN32" s="45">
        <v>110.41</v>
      </c>
      <c r="BO32" s="22">
        <v>57.17</v>
      </c>
      <c r="BP32" s="15"/>
      <c r="BQ32" s="43">
        <v>20</v>
      </c>
      <c r="BR32" s="44">
        <v>2.37879</v>
      </c>
      <c r="BS32" s="44">
        <v>8.1314</v>
      </c>
      <c r="BT32" s="45">
        <v>4.97307</v>
      </c>
      <c r="BU32" s="22">
        <v>0.01364</v>
      </c>
      <c r="BV32" s="15"/>
      <c r="BW32" s="43">
        <v>20</v>
      </c>
      <c r="BX32" s="44">
        <v>20.76656</v>
      </c>
      <c r="BY32" s="44">
        <v>25.78404</v>
      </c>
      <c r="BZ32" s="45">
        <v>23.2906</v>
      </c>
      <c r="CA32" s="22">
        <v>21.66508</v>
      </c>
      <c r="CB32" s="15"/>
      <c r="CC32" s="43">
        <v>20</v>
      </c>
      <c r="CD32" s="44">
        <v>68.09413</v>
      </c>
      <c r="CE32" s="44">
        <v>67.332</v>
      </c>
      <c r="CF32" s="45">
        <v>67.332</v>
      </c>
      <c r="CG32" s="22">
        <v>66.282</v>
      </c>
      <c r="CH32" s="15"/>
      <c r="CI32" s="43">
        <v>20</v>
      </c>
      <c r="CJ32" s="44">
        <v>113.855</v>
      </c>
      <c r="CK32" s="44">
        <v>115.215</v>
      </c>
      <c r="CL32" s="45">
        <v>110.935</v>
      </c>
      <c r="CM32" s="22">
        <v>102.8</v>
      </c>
      <c r="CN32" s="15"/>
      <c r="CO32" s="43">
        <v>20</v>
      </c>
      <c r="CP32" s="44"/>
      <c r="CQ32" s="44"/>
      <c r="CR32" s="45"/>
      <c r="CS32" s="22"/>
      <c r="CT32" s="15"/>
      <c r="CU32" s="43">
        <v>20</v>
      </c>
      <c r="CV32" s="44"/>
      <c r="CW32" s="44"/>
      <c r="CX32" s="45"/>
      <c r="CY32" s="22"/>
      <c r="CZ32" s="15"/>
      <c r="DA32" s="43">
        <v>20</v>
      </c>
      <c r="DB32" s="44"/>
      <c r="DC32" s="44"/>
      <c r="DD32" s="45"/>
      <c r="DE32" s="22"/>
      <c r="DF32" s="15"/>
      <c r="DG32" s="43">
        <v>20</v>
      </c>
      <c r="DH32" s="44"/>
      <c r="DI32" s="44"/>
      <c r="DJ32" s="45"/>
      <c r="DK32" s="22"/>
      <c r="DL32" s="15"/>
      <c r="DM32" s="43">
        <v>20</v>
      </c>
      <c r="DN32" s="44"/>
      <c r="DO32" s="44"/>
      <c r="DP32" s="45"/>
      <c r="DQ32" s="22"/>
      <c r="DR32" s="15"/>
      <c r="DS32" s="43">
        <v>20</v>
      </c>
      <c r="DT32" s="44"/>
      <c r="DU32" s="44"/>
      <c r="DV32" s="45"/>
      <c r="DW32" s="22"/>
      <c r="DX32" s="15"/>
      <c r="DY32" s="43">
        <v>20</v>
      </c>
      <c r="DZ32" s="44"/>
      <c r="EA32" s="44"/>
      <c r="EB32" s="45"/>
      <c r="EC32" s="22"/>
      <c r="ED32" s="15"/>
      <c r="EE32" s="43">
        <v>20</v>
      </c>
      <c r="EF32" s="44"/>
      <c r="EG32" s="44"/>
      <c r="EH32" s="45"/>
      <c r="EI32" s="22"/>
      <c r="EJ32" s="15"/>
      <c r="EK32" s="43">
        <v>20</v>
      </c>
      <c r="EL32" s="44"/>
      <c r="EM32" s="44"/>
      <c r="EN32" s="45"/>
      <c r="EO32" s="22"/>
      <c r="EP32" s="15"/>
      <c r="EQ32" s="43">
        <v>20</v>
      </c>
      <c r="ER32" s="44"/>
      <c r="ES32" s="44"/>
      <c r="ET32" s="45"/>
      <c r="EU32" s="22"/>
      <c r="EV32" s="15"/>
      <c r="EW32" s="43">
        <v>20</v>
      </c>
      <c r="EX32" s="44"/>
      <c r="EY32" s="44"/>
      <c r="EZ32" s="45"/>
      <c r="FA32" s="22"/>
      <c r="FB32" s="15"/>
      <c r="FC32" s="43">
        <v>20</v>
      </c>
      <c r="FD32" s="44"/>
      <c r="FE32" s="44"/>
      <c r="FF32" s="45"/>
      <c r="FG32" s="22"/>
      <c r="FH32" s="15"/>
      <c r="FI32" s="43">
        <v>20</v>
      </c>
      <c r="FJ32" s="44"/>
      <c r="FK32" s="44"/>
      <c r="FL32" s="45"/>
      <c r="FM32" s="22"/>
      <c r="FN32" s="15"/>
    </row>
    <row r="33">
      <c r="U33" s="15"/>
      <c r="V33" s="15"/>
      <c r="W33" s="15"/>
      <c r="X33" s="15"/>
      <c r="Y33" s="15"/>
      <c r="Z33" s="15"/>
      <c r="AA33" s="43">
        <v>21</v>
      </c>
      <c r="AB33" s="44">
        <v>60.45538</v>
      </c>
      <c r="AC33" s="44">
        <v>51.896</v>
      </c>
      <c r="AD33" s="45">
        <v>69.522</v>
      </c>
      <c r="AE33" s="22">
        <v>39.077</v>
      </c>
      <c r="AF33" s="15"/>
      <c r="AG33" s="43">
        <v>21</v>
      </c>
      <c r="AH33" s="44">
        <v>17.862</v>
      </c>
      <c r="AI33" s="44">
        <v>17.746</v>
      </c>
      <c r="AJ33" s="45">
        <v>18.72</v>
      </c>
      <c r="AK33" s="22">
        <v>21.659</v>
      </c>
      <c r="AL33" s="15"/>
      <c r="AM33" s="43">
        <v>21</v>
      </c>
      <c r="AN33" s="44">
        <v>371.139</v>
      </c>
      <c r="AO33" s="44">
        <v>392.71787</v>
      </c>
      <c r="AP33" s="45">
        <v>366.831</v>
      </c>
      <c r="AQ33" s="22">
        <v>290.954</v>
      </c>
      <c r="AR33" s="15"/>
      <c r="AS33" s="43">
        <v>21</v>
      </c>
      <c r="AT33" s="44">
        <v>259.428</v>
      </c>
      <c r="AU33" s="44">
        <v>250.785</v>
      </c>
      <c r="AV33" s="45">
        <v>238.703</v>
      </c>
      <c r="AW33" s="22">
        <v>234.533</v>
      </c>
      <c r="AX33" s="15"/>
      <c r="AY33" s="43">
        <v>21</v>
      </c>
      <c r="AZ33" s="44">
        <v>66.11</v>
      </c>
      <c r="BA33" s="44">
        <v>44.69</v>
      </c>
      <c r="BB33" s="45">
        <v>65.75</v>
      </c>
      <c r="BC33" s="22">
        <v>20.54</v>
      </c>
      <c r="BD33" s="15"/>
      <c r="BE33" s="43">
        <v>21</v>
      </c>
      <c r="BF33" s="44">
        <v>540.66911</v>
      </c>
      <c r="BG33" s="44">
        <v>528.064</v>
      </c>
      <c r="BH33" s="45">
        <v>530.555</v>
      </c>
      <c r="BI33" s="22">
        <v>445.257</v>
      </c>
      <c r="BJ33" s="15"/>
      <c r="BK33" s="43">
        <v>21</v>
      </c>
      <c r="BL33" s="44">
        <v>105.85</v>
      </c>
      <c r="BM33" s="44">
        <v>99.26</v>
      </c>
      <c r="BN33" s="45">
        <v>110.12</v>
      </c>
      <c r="BO33" s="22">
        <v>57.45</v>
      </c>
      <c r="BP33" s="15"/>
      <c r="BQ33" s="43">
        <v>21</v>
      </c>
      <c r="BR33" s="44">
        <v>1.08779</v>
      </c>
      <c r="BS33" s="44">
        <v>0.49226</v>
      </c>
      <c r="BT33" s="45">
        <v>4.85573</v>
      </c>
      <c r="BU33" s="22">
        <v>2.5436</v>
      </c>
      <c r="BV33" s="15"/>
      <c r="BW33" s="43">
        <v>21</v>
      </c>
      <c r="BX33" s="44">
        <v>21.62741</v>
      </c>
      <c r="BY33" s="44">
        <v>25.93672</v>
      </c>
      <c r="BZ33" s="45">
        <v>23.45771</v>
      </c>
      <c r="CA33" s="22">
        <v>21.80335</v>
      </c>
      <c r="CB33" s="15"/>
      <c r="CC33" s="43">
        <v>21</v>
      </c>
      <c r="CD33" s="44">
        <v>67.332</v>
      </c>
      <c r="CE33" s="44">
        <v>67.332</v>
      </c>
      <c r="CF33" s="45">
        <v>67.332</v>
      </c>
      <c r="CG33" s="22">
        <v>66.536</v>
      </c>
      <c r="CH33" s="15"/>
      <c r="CI33" s="43">
        <v>21</v>
      </c>
      <c r="CJ33" s="44">
        <v>113.89</v>
      </c>
      <c r="CK33" s="44">
        <v>115.536</v>
      </c>
      <c r="CL33" s="45">
        <v>110.39</v>
      </c>
      <c r="CM33" s="22">
        <v>101.735</v>
      </c>
      <c r="CN33" s="15"/>
      <c r="CO33" s="43">
        <v>21</v>
      </c>
      <c r="CP33" s="44"/>
      <c r="CQ33" s="44"/>
      <c r="CR33" s="45"/>
      <c r="CS33" s="22"/>
      <c r="CT33" s="15"/>
      <c r="CU33" s="43">
        <v>21</v>
      </c>
      <c r="CV33" s="44"/>
      <c r="CW33" s="44"/>
      <c r="CX33" s="45"/>
      <c r="CY33" s="22"/>
      <c r="CZ33" s="15"/>
      <c r="DA33" s="43">
        <v>21</v>
      </c>
      <c r="DB33" s="44"/>
      <c r="DC33" s="44"/>
      <c r="DD33" s="45"/>
      <c r="DE33" s="22"/>
      <c r="DF33" s="15"/>
      <c r="DG33" s="43">
        <v>21</v>
      </c>
      <c r="DH33" s="44"/>
      <c r="DI33" s="44"/>
      <c r="DJ33" s="45"/>
      <c r="DK33" s="22"/>
      <c r="DL33" s="15"/>
      <c r="DM33" s="43">
        <v>21</v>
      </c>
      <c r="DN33" s="44"/>
      <c r="DO33" s="44"/>
      <c r="DP33" s="45"/>
      <c r="DQ33" s="22"/>
      <c r="DR33" s="15"/>
      <c r="DS33" s="43">
        <v>21</v>
      </c>
      <c r="DT33" s="44"/>
      <c r="DU33" s="44"/>
      <c r="DV33" s="45"/>
      <c r="DW33" s="22"/>
      <c r="DX33" s="15"/>
      <c r="DY33" s="43">
        <v>21</v>
      </c>
      <c r="DZ33" s="44"/>
      <c r="EA33" s="44"/>
      <c r="EB33" s="45"/>
      <c r="EC33" s="22"/>
      <c r="ED33" s="15"/>
      <c r="EE33" s="43">
        <v>21</v>
      </c>
      <c r="EF33" s="44"/>
      <c r="EG33" s="44"/>
      <c r="EH33" s="45"/>
      <c r="EI33" s="22"/>
      <c r="EJ33" s="15"/>
      <c r="EK33" s="43">
        <v>21</v>
      </c>
      <c r="EL33" s="44"/>
      <c r="EM33" s="44"/>
      <c r="EN33" s="45"/>
      <c r="EO33" s="22"/>
      <c r="EP33" s="15"/>
      <c r="EQ33" s="43">
        <v>21</v>
      </c>
      <c r="ER33" s="44"/>
      <c r="ES33" s="44"/>
      <c r="ET33" s="45"/>
      <c r="EU33" s="22"/>
      <c r="EV33" s="15"/>
      <c r="EW33" s="43">
        <v>21</v>
      </c>
      <c r="EX33" s="44"/>
      <c r="EY33" s="44"/>
      <c r="EZ33" s="45"/>
      <c r="FA33" s="22"/>
      <c r="FB33" s="15"/>
      <c r="FC33" s="43">
        <v>21</v>
      </c>
      <c r="FD33" s="44"/>
      <c r="FE33" s="44"/>
      <c r="FF33" s="45"/>
      <c r="FG33" s="22"/>
      <c r="FH33" s="15"/>
      <c r="FI33" s="43">
        <v>21</v>
      </c>
      <c r="FJ33" s="44"/>
      <c r="FK33" s="44"/>
      <c r="FL33" s="45"/>
      <c r="FM33" s="22"/>
      <c r="FN33" s="15"/>
    </row>
    <row r="34">
      <c r="U34" s="15"/>
      <c r="V34" s="15"/>
      <c r="W34" s="15"/>
      <c r="X34" s="15"/>
      <c r="Y34" s="15"/>
      <c r="Z34" s="15"/>
      <c r="AA34" s="43">
        <v>22</v>
      </c>
      <c r="AB34" s="44">
        <v>60.67</v>
      </c>
      <c r="AC34" s="44">
        <v>52.27604</v>
      </c>
      <c r="AD34" s="45">
        <v>69.65983</v>
      </c>
      <c r="AE34" s="22"/>
      <c r="AF34" s="15"/>
      <c r="AG34" s="43">
        <v>22</v>
      </c>
      <c r="AH34" s="44">
        <v>18.046</v>
      </c>
      <c r="AI34" s="44">
        <v>17.163</v>
      </c>
      <c r="AJ34" s="45">
        <v>18.08</v>
      </c>
      <c r="AK34" s="22"/>
      <c r="AL34" s="15"/>
      <c r="AM34" s="43">
        <v>22</v>
      </c>
      <c r="AN34" s="44">
        <v>364.882</v>
      </c>
      <c r="AO34" s="44">
        <v>388.03</v>
      </c>
      <c r="AP34" s="45">
        <v>361.24</v>
      </c>
      <c r="AQ34" s="22"/>
      <c r="AR34" s="15"/>
      <c r="AS34" s="43">
        <v>22</v>
      </c>
      <c r="AT34" s="44">
        <v>258.778</v>
      </c>
      <c r="AU34" s="44">
        <v>250.395</v>
      </c>
      <c r="AV34" s="45">
        <v>238.118</v>
      </c>
      <c r="AW34" s="22"/>
      <c r="AX34" s="15"/>
      <c r="AY34" s="43">
        <v>22</v>
      </c>
      <c r="AZ34" s="44">
        <v>65.72</v>
      </c>
      <c r="BA34" s="44">
        <v>44.73</v>
      </c>
      <c r="BB34" s="45">
        <v>65.72</v>
      </c>
      <c r="BC34" s="22"/>
      <c r="BD34" s="15"/>
      <c r="BE34" s="43">
        <v>22</v>
      </c>
      <c r="BF34" s="44">
        <v>538.597</v>
      </c>
      <c r="BG34" s="44">
        <v>526.76311</v>
      </c>
      <c r="BH34" s="45">
        <v>529.87349</v>
      </c>
      <c r="BI34" s="22"/>
      <c r="BJ34" s="15"/>
      <c r="BK34" s="43">
        <v>22</v>
      </c>
      <c r="BL34" s="44">
        <v>105.41</v>
      </c>
      <c r="BM34" s="44">
        <v>98.91</v>
      </c>
      <c r="BN34" s="45">
        <v>110.12</v>
      </c>
      <c r="BO34" s="22"/>
      <c r="BP34" s="15"/>
      <c r="BQ34" s="43">
        <v>22</v>
      </c>
      <c r="BR34" s="44">
        <v>5.15477</v>
      </c>
      <c r="BS34" s="44">
        <v>2.36264</v>
      </c>
      <c r="BT34" s="45">
        <v>5.37539</v>
      </c>
      <c r="BU34" s="22"/>
      <c r="BV34" s="15"/>
      <c r="BW34" s="43">
        <v>22</v>
      </c>
      <c r="BX34" s="44">
        <v>21.81594</v>
      </c>
      <c r="BY34" s="44">
        <v>26.03388</v>
      </c>
      <c r="BZ34" s="45">
        <v>23.57362</v>
      </c>
      <c r="CA34" s="22"/>
      <c r="CB34" s="15"/>
      <c r="CC34" s="43">
        <v>22</v>
      </c>
      <c r="CD34" s="44">
        <v>67.332</v>
      </c>
      <c r="CE34" s="44">
        <v>67.332</v>
      </c>
      <c r="CF34" s="45">
        <v>67.332</v>
      </c>
      <c r="CG34" s="22"/>
      <c r="CH34" s="15"/>
      <c r="CI34" s="43">
        <v>22</v>
      </c>
      <c r="CJ34" s="44">
        <v>138.241</v>
      </c>
      <c r="CK34" s="44">
        <v>137.333</v>
      </c>
      <c r="CL34" s="45">
        <v>132.96</v>
      </c>
      <c r="CM34" s="22"/>
      <c r="CN34" s="15"/>
      <c r="CO34" s="43">
        <v>22</v>
      </c>
      <c r="CP34" s="44"/>
      <c r="CQ34" s="44"/>
      <c r="CR34" s="45"/>
      <c r="CS34" s="22"/>
      <c r="CT34" s="15"/>
      <c r="CU34" s="43">
        <v>22</v>
      </c>
      <c r="CV34" s="44"/>
      <c r="CW34" s="44"/>
      <c r="CX34" s="45"/>
      <c r="CY34" s="22"/>
      <c r="CZ34" s="15"/>
      <c r="DA34" s="43">
        <v>22</v>
      </c>
      <c r="DB34" s="44"/>
      <c r="DC34" s="44"/>
      <c r="DD34" s="45"/>
      <c r="DE34" s="22"/>
      <c r="DF34" s="15"/>
      <c r="DG34" s="43">
        <v>22</v>
      </c>
      <c r="DH34" s="44"/>
      <c r="DI34" s="44"/>
      <c r="DJ34" s="45"/>
      <c r="DK34" s="22"/>
      <c r="DL34" s="15"/>
      <c r="DM34" s="43">
        <v>22</v>
      </c>
      <c r="DN34" s="44"/>
      <c r="DO34" s="44"/>
      <c r="DP34" s="45"/>
      <c r="DQ34" s="22"/>
      <c r="DR34" s="15"/>
      <c r="DS34" s="43">
        <v>22</v>
      </c>
      <c r="DT34" s="44"/>
      <c r="DU34" s="44"/>
      <c r="DV34" s="45"/>
      <c r="DW34" s="22"/>
      <c r="DX34" s="15"/>
      <c r="DY34" s="43">
        <v>22</v>
      </c>
      <c r="DZ34" s="44"/>
      <c r="EA34" s="44"/>
      <c r="EB34" s="45"/>
      <c r="EC34" s="22"/>
      <c r="ED34" s="15"/>
      <c r="EE34" s="43">
        <v>22</v>
      </c>
      <c r="EF34" s="44"/>
      <c r="EG34" s="44"/>
      <c r="EH34" s="45"/>
      <c r="EI34" s="22"/>
      <c r="EJ34" s="15"/>
      <c r="EK34" s="43">
        <v>22</v>
      </c>
      <c r="EL34" s="44"/>
      <c r="EM34" s="44"/>
      <c r="EN34" s="45"/>
      <c r="EO34" s="22"/>
      <c r="EP34" s="15"/>
      <c r="EQ34" s="43">
        <v>22</v>
      </c>
      <c r="ER34" s="44"/>
      <c r="ES34" s="44"/>
      <c r="ET34" s="45"/>
      <c r="EU34" s="22"/>
      <c r="EV34" s="15"/>
      <c r="EW34" s="43">
        <v>22</v>
      </c>
      <c r="EX34" s="44"/>
      <c r="EY34" s="44"/>
      <c r="EZ34" s="45"/>
      <c r="FA34" s="22"/>
      <c r="FB34" s="15"/>
      <c r="FC34" s="43">
        <v>22</v>
      </c>
      <c r="FD34" s="44"/>
      <c r="FE34" s="44"/>
      <c r="FF34" s="45"/>
      <c r="FG34" s="22"/>
      <c r="FH34" s="15"/>
      <c r="FI34" s="43">
        <v>22</v>
      </c>
      <c r="FJ34" s="44"/>
      <c r="FK34" s="44"/>
      <c r="FL34" s="45"/>
      <c r="FM34" s="22"/>
      <c r="FN34" s="15"/>
    </row>
    <row r="35">
      <c r="U35" s="15"/>
      <c r="V35" s="15"/>
      <c r="W35" s="15"/>
      <c r="X35" s="15"/>
      <c r="Y35" s="15"/>
      <c r="Z35" s="15"/>
      <c r="AA35" s="43">
        <v>23</v>
      </c>
      <c r="AB35" s="44">
        <v>60.887</v>
      </c>
      <c r="AC35" s="44">
        <v>51.65591</v>
      </c>
      <c r="AD35" s="45">
        <v>69.96006</v>
      </c>
      <c r="AE35" s="22"/>
      <c r="AF35" s="15"/>
      <c r="AG35" s="43">
        <v>23</v>
      </c>
      <c r="AH35" s="44">
        <v>17.824</v>
      </c>
      <c r="AI35" s="44">
        <v>16.779</v>
      </c>
      <c r="AJ35" s="45">
        <v>17.556</v>
      </c>
      <c r="AK35" s="22"/>
      <c r="AL35" s="15"/>
      <c r="AM35" s="43">
        <v>23</v>
      </c>
      <c r="AN35" s="44">
        <v>359.976</v>
      </c>
      <c r="AO35" s="44">
        <v>382.769</v>
      </c>
      <c r="AP35" s="45">
        <v>355.442</v>
      </c>
      <c r="AQ35" s="22"/>
      <c r="AR35" s="15"/>
      <c r="AS35" s="43">
        <v>23</v>
      </c>
      <c r="AT35" s="44">
        <v>258.254</v>
      </c>
      <c r="AU35" s="44">
        <v>249.94</v>
      </c>
      <c r="AV35" s="45">
        <v>237.533</v>
      </c>
      <c r="AW35" s="22"/>
      <c r="AX35" s="15"/>
      <c r="AY35" s="43">
        <v>23</v>
      </c>
      <c r="AZ35" s="44">
        <v>66.41</v>
      </c>
      <c r="BA35" s="44">
        <v>44.73</v>
      </c>
      <c r="BB35" s="45">
        <v>65.13</v>
      </c>
      <c r="BC35" s="22"/>
      <c r="BD35" s="15"/>
      <c r="BE35" s="43">
        <v>23</v>
      </c>
      <c r="BF35" s="44">
        <v>534.799</v>
      </c>
      <c r="BG35" s="44">
        <v>518.77274</v>
      </c>
      <c r="BH35" s="45">
        <v>527.0702</v>
      </c>
      <c r="BI35" s="22"/>
      <c r="BJ35" s="15"/>
      <c r="BK35" s="43">
        <v>23</v>
      </c>
      <c r="BL35" s="44">
        <v>105.12</v>
      </c>
      <c r="BM35" s="44">
        <v>98.97</v>
      </c>
      <c r="BN35" s="45">
        <v>109.38</v>
      </c>
      <c r="BO35" s="22"/>
      <c r="BP35" s="15"/>
      <c r="BQ35" s="43">
        <v>23</v>
      </c>
      <c r="BR35" s="44">
        <v>3.83606</v>
      </c>
      <c r="BS35" s="44">
        <v>6.702</v>
      </c>
      <c r="BT35" s="45">
        <v>5.09344</v>
      </c>
      <c r="BU35" s="22"/>
      <c r="BV35" s="15"/>
      <c r="BW35" s="43">
        <v>23</v>
      </c>
      <c r="BX35" s="44">
        <v>21.99234</v>
      </c>
      <c r="BY35" s="44">
        <v>26.10328</v>
      </c>
      <c r="BZ35" s="45">
        <v>23.70261</v>
      </c>
      <c r="CA35" s="22"/>
      <c r="CB35" s="15"/>
      <c r="CC35" s="43">
        <v>23</v>
      </c>
      <c r="CD35" s="44">
        <v>67.332</v>
      </c>
      <c r="CE35" s="44">
        <v>67.332</v>
      </c>
      <c r="CF35" s="45">
        <v>66.102</v>
      </c>
      <c r="CG35" s="22"/>
      <c r="CH35" s="15"/>
      <c r="CI35" s="43">
        <v>23</v>
      </c>
      <c r="CJ35" s="44">
        <v>113.14</v>
      </c>
      <c r="CK35" s="44">
        <v>114.493</v>
      </c>
      <c r="CL35" s="45">
        <v>109.513</v>
      </c>
      <c r="CM35" s="22"/>
      <c r="CN35" s="15"/>
      <c r="CO35" s="43">
        <v>23</v>
      </c>
      <c r="CP35" s="44"/>
      <c r="CQ35" s="44"/>
      <c r="CR35" s="45"/>
      <c r="CS35" s="22"/>
      <c r="CT35" s="15"/>
      <c r="CU35" s="43">
        <v>23</v>
      </c>
      <c r="CV35" s="44"/>
      <c r="CW35" s="44"/>
      <c r="CX35" s="45"/>
      <c r="CY35" s="22"/>
      <c r="CZ35" s="15"/>
      <c r="DA35" s="43">
        <v>23</v>
      </c>
      <c r="DB35" s="44"/>
      <c r="DC35" s="44"/>
      <c r="DD35" s="45"/>
      <c r="DE35" s="22"/>
      <c r="DF35" s="15"/>
      <c r="DG35" s="43">
        <v>23</v>
      </c>
      <c r="DH35" s="44"/>
      <c r="DI35" s="44"/>
      <c r="DJ35" s="45"/>
      <c r="DK35" s="22"/>
      <c r="DL35" s="15"/>
      <c r="DM35" s="43">
        <v>23</v>
      </c>
      <c r="DN35" s="44"/>
      <c r="DO35" s="44"/>
      <c r="DP35" s="45"/>
      <c r="DQ35" s="22"/>
      <c r="DR35" s="15"/>
      <c r="DS35" s="43">
        <v>23</v>
      </c>
      <c r="DT35" s="44"/>
      <c r="DU35" s="44"/>
      <c r="DV35" s="45"/>
      <c r="DW35" s="22"/>
      <c r="DX35" s="15"/>
      <c r="DY35" s="43">
        <v>23</v>
      </c>
      <c r="DZ35" s="44"/>
      <c r="EA35" s="44"/>
      <c r="EB35" s="45"/>
      <c r="EC35" s="22"/>
      <c r="ED35" s="15"/>
      <c r="EE35" s="43">
        <v>23</v>
      </c>
      <c r="EF35" s="44"/>
      <c r="EG35" s="44"/>
      <c r="EH35" s="45"/>
      <c r="EI35" s="22"/>
      <c r="EJ35" s="15"/>
      <c r="EK35" s="43">
        <v>23</v>
      </c>
      <c r="EL35" s="44"/>
      <c r="EM35" s="44"/>
      <c r="EN35" s="45"/>
      <c r="EO35" s="22"/>
      <c r="EP35" s="15"/>
      <c r="EQ35" s="43">
        <v>23</v>
      </c>
      <c r="ER35" s="44"/>
      <c r="ES35" s="44"/>
      <c r="ET35" s="45"/>
      <c r="EU35" s="22"/>
      <c r="EV35" s="15"/>
      <c r="EW35" s="43">
        <v>23</v>
      </c>
      <c r="EX35" s="44"/>
      <c r="EY35" s="44"/>
      <c r="EZ35" s="45"/>
      <c r="FA35" s="22"/>
      <c r="FB35" s="15"/>
      <c r="FC35" s="43">
        <v>23</v>
      </c>
      <c r="FD35" s="44"/>
      <c r="FE35" s="44"/>
      <c r="FF35" s="45"/>
      <c r="FG35" s="22"/>
      <c r="FH35" s="15"/>
      <c r="FI35" s="43">
        <v>23</v>
      </c>
      <c r="FJ35" s="44"/>
      <c r="FK35" s="44"/>
      <c r="FL35" s="45"/>
      <c r="FM35" s="22"/>
      <c r="FN35" s="15"/>
    </row>
    <row r="36">
      <c r="U36" s="15"/>
      <c r="V36" s="15"/>
      <c r="W36" s="15"/>
      <c r="X36" s="15"/>
      <c r="Y36" s="15"/>
      <c r="Z36" s="15"/>
      <c r="AA36" s="43">
        <v>24</v>
      </c>
      <c r="AB36" s="44">
        <v>56.18997</v>
      </c>
      <c r="AC36" s="44">
        <v>51.43338</v>
      </c>
      <c r="AD36" s="45">
        <v>68.90726</v>
      </c>
      <c r="AE36" s="22"/>
      <c r="AF36" s="15"/>
      <c r="AG36" s="43">
        <v>24</v>
      </c>
      <c r="AH36" s="44">
        <v>17.693</v>
      </c>
      <c r="AI36" s="44">
        <v>16.455</v>
      </c>
      <c r="AJ36" s="45">
        <v>17.36</v>
      </c>
      <c r="AK36" s="22"/>
      <c r="AL36" s="15"/>
      <c r="AM36" s="43">
        <v>24</v>
      </c>
      <c r="AN36" s="44">
        <v>354.634</v>
      </c>
      <c r="AO36" s="44">
        <v>377.715</v>
      </c>
      <c r="AP36" s="45">
        <v>349.716</v>
      </c>
      <c r="AQ36" s="22"/>
      <c r="AR36" s="15"/>
      <c r="AS36" s="43">
        <v>24</v>
      </c>
      <c r="AT36" s="44">
        <v>257.609</v>
      </c>
      <c r="AU36" s="44">
        <v>249.745</v>
      </c>
      <c r="AV36" s="45">
        <v>236.947</v>
      </c>
      <c r="AW36" s="22"/>
      <c r="AX36" s="15"/>
      <c r="AY36" s="43">
        <v>24</v>
      </c>
      <c r="AZ36" s="44">
        <v>65.72</v>
      </c>
      <c r="BA36" s="44">
        <v>44.73</v>
      </c>
      <c r="BB36" s="45">
        <v>64.02</v>
      </c>
      <c r="BC36" s="22"/>
      <c r="BD36" s="15"/>
      <c r="BE36" s="43">
        <v>24</v>
      </c>
      <c r="BF36" s="44">
        <v>531.34596</v>
      </c>
      <c r="BG36" s="44">
        <v>504.7831</v>
      </c>
      <c r="BH36" s="45">
        <v>518.73307</v>
      </c>
      <c r="BI36" s="22"/>
      <c r="BJ36" s="15"/>
      <c r="BK36" s="43">
        <v>24</v>
      </c>
      <c r="BL36" s="44">
        <v>105.12</v>
      </c>
      <c r="BM36" s="44">
        <v>98.62</v>
      </c>
      <c r="BN36" s="45">
        <v>104.53</v>
      </c>
      <c r="BO36" s="22"/>
      <c r="BP36" s="15"/>
      <c r="BQ36" s="43">
        <v>24</v>
      </c>
      <c r="BR36" s="44">
        <v>3.03805</v>
      </c>
      <c r="BS36" s="44">
        <v>10.72922</v>
      </c>
      <c r="BT36" s="45">
        <v>3.66709</v>
      </c>
      <c r="BU36" s="22"/>
      <c r="BV36" s="15"/>
      <c r="BW36" s="43">
        <v>24</v>
      </c>
      <c r="BX36" s="44">
        <v>22.10597</v>
      </c>
      <c r="BY36" s="44">
        <v>26.10328</v>
      </c>
      <c r="BZ36" s="45">
        <v>23.76719</v>
      </c>
      <c r="CA36" s="22"/>
      <c r="CB36" s="15"/>
      <c r="CC36" s="43">
        <v>24</v>
      </c>
      <c r="CD36" s="44">
        <v>67.332</v>
      </c>
      <c r="CE36" s="44">
        <v>67.332</v>
      </c>
      <c r="CF36" s="45">
        <v>65.849</v>
      </c>
      <c r="CG36" s="22"/>
      <c r="CH36" s="15"/>
      <c r="CI36" s="43">
        <v>24</v>
      </c>
      <c r="CJ36" s="44">
        <v>112.42</v>
      </c>
      <c r="CK36" s="44">
        <v>113.15</v>
      </c>
      <c r="CL36" s="45">
        <v>107.15</v>
      </c>
      <c r="CM36" s="22"/>
      <c r="CN36" s="15"/>
      <c r="CO36" s="43">
        <v>24</v>
      </c>
      <c r="CP36" s="44"/>
      <c r="CQ36" s="44"/>
      <c r="CR36" s="45"/>
      <c r="CS36" s="22"/>
      <c r="CT36" s="15"/>
      <c r="CU36" s="43">
        <v>24</v>
      </c>
      <c r="CV36" s="44"/>
      <c r="CW36" s="44"/>
      <c r="CX36" s="45"/>
      <c r="CY36" s="22"/>
      <c r="CZ36" s="15"/>
      <c r="DA36" s="43">
        <v>24</v>
      </c>
      <c r="DB36" s="44"/>
      <c r="DC36" s="44"/>
      <c r="DD36" s="45"/>
      <c r="DE36" s="22"/>
      <c r="DF36" s="15"/>
      <c r="DG36" s="43">
        <v>24</v>
      </c>
      <c r="DH36" s="44"/>
      <c r="DI36" s="44"/>
      <c r="DJ36" s="45"/>
      <c r="DK36" s="22"/>
      <c r="DL36" s="15"/>
      <c r="DM36" s="43">
        <v>24</v>
      </c>
      <c r="DN36" s="44"/>
      <c r="DO36" s="44"/>
      <c r="DP36" s="45"/>
      <c r="DQ36" s="22"/>
      <c r="DR36" s="15"/>
      <c r="DS36" s="43">
        <v>24</v>
      </c>
      <c r="DT36" s="44"/>
      <c r="DU36" s="44"/>
      <c r="DV36" s="45"/>
      <c r="DW36" s="22"/>
      <c r="DX36" s="15"/>
      <c r="DY36" s="43">
        <v>24</v>
      </c>
      <c r="DZ36" s="44"/>
      <c r="EA36" s="44"/>
      <c r="EB36" s="45"/>
      <c r="EC36" s="22"/>
      <c r="ED36" s="15"/>
      <c r="EE36" s="43">
        <v>24</v>
      </c>
      <c r="EF36" s="44"/>
      <c r="EG36" s="44"/>
      <c r="EH36" s="45"/>
      <c r="EI36" s="22"/>
      <c r="EJ36" s="15"/>
      <c r="EK36" s="43">
        <v>24</v>
      </c>
      <c r="EL36" s="44"/>
      <c r="EM36" s="44"/>
      <c r="EN36" s="45"/>
      <c r="EO36" s="22"/>
      <c r="EP36" s="15"/>
      <c r="EQ36" s="43">
        <v>24</v>
      </c>
      <c r="ER36" s="44"/>
      <c r="ES36" s="44"/>
      <c r="ET36" s="45"/>
      <c r="EU36" s="22"/>
      <c r="EV36" s="15"/>
      <c r="EW36" s="43">
        <v>24</v>
      </c>
      <c r="EX36" s="44"/>
      <c r="EY36" s="44"/>
      <c r="EZ36" s="45"/>
      <c r="FA36" s="22"/>
      <c r="FB36" s="15"/>
      <c r="FC36" s="43">
        <v>24</v>
      </c>
      <c r="FD36" s="44"/>
      <c r="FE36" s="44"/>
      <c r="FF36" s="45"/>
      <c r="FG36" s="22"/>
      <c r="FH36" s="15"/>
      <c r="FI36" s="43">
        <v>24</v>
      </c>
      <c r="FJ36" s="44"/>
      <c r="FK36" s="44"/>
      <c r="FL36" s="45"/>
      <c r="FM36" s="22"/>
      <c r="FN36" s="15"/>
    </row>
    <row r="37">
      <c r="U37" s="15"/>
      <c r="V37" s="15"/>
      <c r="W37" s="15"/>
      <c r="X37" s="15"/>
      <c r="Y37" s="15"/>
      <c r="Z37" s="15"/>
      <c r="AA37" s="43">
        <v>25</v>
      </c>
      <c r="AB37" s="44">
        <v>58.129</v>
      </c>
      <c r="AC37" s="44">
        <v>50.62</v>
      </c>
      <c r="AD37" s="45">
        <v>64.806</v>
      </c>
      <c r="AE37" s="22"/>
      <c r="AF37" s="15"/>
      <c r="AG37" s="43">
        <v>25</v>
      </c>
      <c r="AH37" s="44">
        <v>17.565</v>
      </c>
      <c r="AI37" s="44">
        <v>16.368</v>
      </c>
      <c r="AJ37" s="45">
        <v>17.213</v>
      </c>
      <c r="AK37" s="22"/>
      <c r="AL37" s="15"/>
      <c r="AM37" s="43">
        <v>25</v>
      </c>
      <c r="AN37" s="44">
        <v>349.63</v>
      </c>
      <c r="AO37" s="44">
        <v>372.819</v>
      </c>
      <c r="AP37" s="45">
        <v>343.781</v>
      </c>
      <c r="AQ37" s="22"/>
      <c r="AR37" s="15"/>
      <c r="AS37" s="43">
        <v>25</v>
      </c>
      <c r="AT37" s="44">
        <v>256.894</v>
      </c>
      <c r="AU37" s="44">
        <v>249.546</v>
      </c>
      <c r="AV37" s="45">
        <v>237.004</v>
      </c>
      <c r="AW37" s="22"/>
      <c r="AX37" s="15"/>
      <c r="AY37" s="43">
        <v>25</v>
      </c>
      <c r="AZ37" s="44">
        <v>65.54</v>
      </c>
      <c r="BA37" s="44">
        <v>44.73</v>
      </c>
      <c r="BB37" s="45">
        <v>61.69</v>
      </c>
      <c r="BC37" s="22"/>
      <c r="BD37" s="15"/>
      <c r="BE37" s="43">
        <v>25</v>
      </c>
      <c r="BF37" s="44">
        <v>512.553</v>
      </c>
      <c r="BG37" s="44">
        <v>491.575</v>
      </c>
      <c r="BH37" s="45">
        <v>505.615</v>
      </c>
      <c r="BI37" s="22"/>
      <c r="BJ37" s="15"/>
      <c r="BK37" s="43">
        <v>25</v>
      </c>
      <c r="BL37" s="44">
        <v>104.97</v>
      </c>
      <c r="BM37" s="44">
        <v>98.38</v>
      </c>
      <c r="BN37" s="45">
        <v>99.26</v>
      </c>
      <c r="BO37" s="22"/>
      <c r="BP37" s="15"/>
      <c r="BQ37" s="43">
        <v>25</v>
      </c>
      <c r="BR37" s="44">
        <v>1.98069</v>
      </c>
      <c r="BS37" s="44">
        <v>8.22921</v>
      </c>
      <c r="BT37" s="45">
        <v>2.89538</v>
      </c>
      <c r="BU37" s="22"/>
      <c r="BV37" s="15"/>
      <c r="BW37" s="43">
        <v>25</v>
      </c>
      <c r="BX37" s="44">
        <v>22.04282</v>
      </c>
      <c r="BY37" s="44">
        <v>26.11716</v>
      </c>
      <c r="BZ37" s="45">
        <v>23.83183</v>
      </c>
      <c r="CA37" s="22"/>
      <c r="CB37" s="15"/>
      <c r="CC37" s="43">
        <v>25</v>
      </c>
      <c r="CD37" s="44">
        <v>67.54983</v>
      </c>
      <c r="CE37" s="44">
        <v>67.332</v>
      </c>
      <c r="CF37" s="45">
        <v>65.596</v>
      </c>
      <c r="CG37" s="22"/>
      <c r="CH37" s="15"/>
      <c r="CI37" s="43">
        <v>25</v>
      </c>
      <c r="CJ37" s="44">
        <v>112.976</v>
      </c>
      <c r="CK37" s="44">
        <v>111.389</v>
      </c>
      <c r="CL37" s="45">
        <v>105.224</v>
      </c>
      <c r="CM37" s="22"/>
      <c r="CN37" s="15"/>
      <c r="CO37" s="43">
        <v>25</v>
      </c>
      <c r="CP37" s="44"/>
      <c r="CQ37" s="44"/>
      <c r="CR37" s="45"/>
      <c r="CS37" s="22"/>
      <c r="CT37" s="15"/>
      <c r="CU37" s="43">
        <v>25</v>
      </c>
      <c r="CV37" s="44"/>
      <c r="CW37" s="44"/>
      <c r="CX37" s="45"/>
      <c r="CY37" s="22"/>
      <c r="CZ37" s="15"/>
      <c r="DA37" s="43">
        <v>25</v>
      </c>
      <c r="DB37" s="44"/>
      <c r="DC37" s="44"/>
      <c r="DD37" s="45"/>
      <c r="DE37" s="22"/>
      <c r="DF37" s="15"/>
      <c r="DG37" s="43">
        <v>25</v>
      </c>
      <c r="DH37" s="44"/>
      <c r="DI37" s="44"/>
      <c r="DJ37" s="45"/>
      <c r="DK37" s="22"/>
      <c r="DL37" s="15"/>
      <c r="DM37" s="43">
        <v>25</v>
      </c>
      <c r="DN37" s="44"/>
      <c r="DO37" s="44"/>
      <c r="DP37" s="45"/>
      <c r="DQ37" s="22"/>
      <c r="DR37" s="15"/>
      <c r="DS37" s="43">
        <v>25</v>
      </c>
      <c r="DT37" s="44"/>
      <c r="DU37" s="44"/>
      <c r="DV37" s="45"/>
      <c r="DW37" s="22"/>
      <c r="DX37" s="15"/>
      <c r="DY37" s="43">
        <v>25</v>
      </c>
      <c r="DZ37" s="44"/>
      <c r="EA37" s="44"/>
      <c r="EB37" s="45"/>
      <c r="EC37" s="22"/>
      <c r="ED37" s="15"/>
      <c r="EE37" s="43">
        <v>25</v>
      </c>
      <c r="EF37" s="44"/>
      <c r="EG37" s="44"/>
      <c r="EH37" s="45"/>
      <c r="EI37" s="22"/>
      <c r="EJ37" s="15"/>
      <c r="EK37" s="43">
        <v>25</v>
      </c>
      <c r="EL37" s="44"/>
      <c r="EM37" s="44"/>
      <c r="EN37" s="45"/>
      <c r="EO37" s="22"/>
      <c r="EP37" s="15"/>
      <c r="EQ37" s="43">
        <v>25</v>
      </c>
      <c r="ER37" s="44"/>
      <c r="ES37" s="44"/>
      <c r="ET37" s="45"/>
      <c r="EU37" s="22"/>
      <c r="EV37" s="15"/>
      <c r="EW37" s="43">
        <v>25</v>
      </c>
      <c r="EX37" s="44"/>
      <c r="EY37" s="44"/>
      <c r="EZ37" s="45"/>
      <c r="FA37" s="22"/>
      <c r="FB37" s="15"/>
      <c r="FC37" s="43">
        <v>25</v>
      </c>
      <c r="FD37" s="44"/>
      <c r="FE37" s="44"/>
      <c r="FF37" s="45"/>
      <c r="FG37" s="22"/>
      <c r="FH37" s="15"/>
      <c r="FI37" s="43">
        <v>25</v>
      </c>
      <c r="FJ37" s="44"/>
      <c r="FK37" s="44"/>
      <c r="FL37" s="45"/>
      <c r="FM37" s="22"/>
      <c r="FN37" s="15"/>
    </row>
    <row r="38">
      <c r="U38" s="15"/>
      <c r="V38" s="15"/>
      <c r="W38" s="15"/>
      <c r="X38" s="15"/>
      <c r="Y38" s="15"/>
      <c r="Z38" s="15"/>
      <c r="AA38" s="43">
        <v>26</v>
      </c>
      <c r="AB38" s="44">
        <v>58.12999</v>
      </c>
      <c r="AC38" s="44">
        <v>48.73047</v>
      </c>
      <c r="AD38" s="45">
        <v>61.13233</v>
      </c>
      <c r="AE38" s="22"/>
      <c r="AF38" s="15"/>
      <c r="AG38" s="43">
        <v>26</v>
      </c>
      <c r="AH38" s="44">
        <v>17.721</v>
      </c>
      <c r="AI38" s="44">
        <v>16.861</v>
      </c>
      <c r="AJ38" s="45">
        <v>16.941</v>
      </c>
      <c r="AK38" s="22"/>
      <c r="AL38" s="15"/>
      <c r="AM38" s="43">
        <v>26</v>
      </c>
      <c r="AN38" s="44">
        <v>344.305</v>
      </c>
      <c r="AO38" s="44">
        <v>367.401</v>
      </c>
      <c r="AP38" s="45">
        <v>338.748</v>
      </c>
      <c r="AQ38" s="22"/>
      <c r="AR38" s="15"/>
      <c r="AS38" s="43">
        <v>26</v>
      </c>
      <c r="AT38" s="44">
        <v>256.18</v>
      </c>
      <c r="AU38" s="44">
        <v>249.226</v>
      </c>
      <c r="AV38" s="45">
        <v>236.748</v>
      </c>
      <c r="AW38" s="22"/>
      <c r="AX38" s="15"/>
      <c r="AY38" s="43">
        <v>26</v>
      </c>
      <c r="AZ38" s="44">
        <v>65.39</v>
      </c>
      <c r="BA38" s="44">
        <v>44.73</v>
      </c>
      <c r="BB38" s="45">
        <v>56.96</v>
      </c>
      <c r="BC38" s="22"/>
      <c r="BD38" s="15"/>
      <c r="BE38" s="43">
        <v>26</v>
      </c>
      <c r="BF38" s="44">
        <v>492.45336</v>
      </c>
      <c r="BG38" s="44">
        <v>477.00866</v>
      </c>
      <c r="BH38" s="45">
        <v>492.96281</v>
      </c>
      <c r="BI38" s="22"/>
      <c r="BJ38" s="15"/>
      <c r="BK38" s="43">
        <v>26</v>
      </c>
      <c r="BL38" s="44">
        <v>104.68</v>
      </c>
      <c r="BM38" s="44">
        <v>98.03</v>
      </c>
      <c r="BN38" s="45">
        <v>94.02</v>
      </c>
      <c r="BO38" s="22"/>
      <c r="BP38" s="15"/>
      <c r="BQ38" s="43">
        <v>26</v>
      </c>
      <c r="BR38" s="44">
        <v>3.74198</v>
      </c>
      <c r="BS38" s="44">
        <v>7.11358</v>
      </c>
      <c r="BT38" s="45">
        <v>6.5665</v>
      </c>
      <c r="BU38" s="22"/>
      <c r="BV38" s="15"/>
      <c r="BW38" s="43">
        <v>26</v>
      </c>
      <c r="BX38" s="44">
        <v>20.94038</v>
      </c>
      <c r="BY38" s="44">
        <v>26.11716</v>
      </c>
      <c r="BZ38" s="45">
        <v>23.88358</v>
      </c>
      <c r="CA38" s="22"/>
      <c r="CB38" s="15"/>
      <c r="CC38" s="43">
        <v>26</v>
      </c>
      <c r="CD38" s="44">
        <v>67.25982</v>
      </c>
      <c r="CE38" s="44">
        <v>67.224</v>
      </c>
      <c r="CF38" s="45">
        <v>65.271</v>
      </c>
      <c r="CG38" s="22"/>
      <c r="CH38" s="15"/>
      <c r="CI38" s="43">
        <v>26</v>
      </c>
      <c r="CJ38" s="44">
        <v>132.02</v>
      </c>
      <c r="CK38" s="44">
        <v>129.835</v>
      </c>
      <c r="CL38" s="45">
        <v>118.787</v>
      </c>
      <c r="CM38" s="22"/>
      <c r="CN38" s="15"/>
      <c r="CO38" s="43">
        <v>26</v>
      </c>
      <c r="CP38" s="44"/>
      <c r="CQ38" s="44"/>
      <c r="CR38" s="45"/>
      <c r="CS38" s="22"/>
      <c r="CT38" s="15"/>
      <c r="CU38" s="43">
        <v>26</v>
      </c>
      <c r="CV38" s="44"/>
      <c r="CW38" s="44"/>
      <c r="CX38" s="45"/>
      <c r="CY38" s="22"/>
      <c r="CZ38" s="15"/>
      <c r="DA38" s="43">
        <v>26</v>
      </c>
      <c r="DB38" s="44"/>
      <c r="DC38" s="44"/>
      <c r="DD38" s="45"/>
      <c r="DE38" s="22"/>
      <c r="DF38" s="15"/>
      <c r="DG38" s="43">
        <v>26</v>
      </c>
      <c r="DH38" s="44"/>
      <c r="DI38" s="44"/>
      <c r="DJ38" s="45"/>
      <c r="DK38" s="22"/>
      <c r="DL38" s="15"/>
      <c r="DM38" s="43">
        <v>26</v>
      </c>
      <c r="DN38" s="44"/>
      <c r="DO38" s="44"/>
      <c r="DP38" s="45"/>
      <c r="DQ38" s="22"/>
      <c r="DR38" s="15"/>
      <c r="DS38" s="43">
        <v>26</v>
      </c>
      <c r="DT38" s="44"/>
      <c r="DU38" s="44"/>
      <c r="DV38" s="45"/>
      <c r="DW38" s="22"/>
      <c r="DX38" s="15"/>
      <c r="DY38" s="43">
        <v>26</v>
      </c>
      <c r="DZ38" s="44"/>
      <c r="EA38" s="44"/>
      <c r="EB38" s="45"/>
      <c r="EC38" s="22"/>
      <c r="ED38" s="15"/>
      <c r="EE38" s="43">
        <v>26</v>
      </c>
      <c r="EF38" s="44"/>
      <c r="EG38" s="44"/>
      <c r="EH38" s="45"/>
      <c r="EI38" s="22"/>
      <c r="EJ38" s="15"/>
      <c r="EK38" s="43">
        <v>26</v>
      </c>
      <c r="EL38" s="44"/>
      <c r="EM38" s="44"/>
      <c r="EN38" s="45"/>
      <c r="EO38" s="22"/>
      <c r="EP38" s="15"/>
      <c r="EQ38" s="43">
        <v>26</v>
      </c>
      <c r="ER38" s="44"/>
      <c r="ES38" s="44"/>
      <c r="ET38" s="45"/>
      <c r="EU38" s="22"/>
      <c r="EV38" s="15"/>
      <c r="EW38" s="43">
        <v>26</v>
      </c>
      <c r="EX38" s="44"/>
      <c r="EY38" s="44"/>
      <c r="EZ38" s="45"/>
      <c r="FA38" s="22"/>
      <c r="FB38" s="15"/>
      <c r="FC38" s="43">
        <v>26</v>
      </c>
      <c r="FD38" s="44"/>
      <c r="FE38" s="44"/>
      <c r="FF38" s="45"/>
      <c r="FG38" s="22"/>
      <c r="FH38" s="15"/>
      <c r="FI38" s="43">
        <v>26</v>
      </c>
      <c r="FJ38" s="44"/>
      <c r="FK38" s="44"/>
      <c r="FL38" s="45"/>
      <c r="FM38" s="22"/>
      <c r="FN38" s="15"/>
    </row>
    <row r="39">
      <c r="U39" s="15"/>
      <c r="V39" s="15"/>
      <c r="W39" s="15"/>
      <c r="X39" s="15"/>
      <c r="Y39" s="15"/>
      <c r="Z39" s="15"/>
      <c r="AA39" s="43">
        <v>27</v>
      </c>
      <c r="AB39" s="44">
        <v>51.52253</v>
      </c>
      <c r="AC39" s="44">
        <v>46.02374</v>
      </c>
      <c r="AD39" s="45">
        <v>56.97109</v>
      </c>
      <c r="AE39" s="22"/>
      <c r="AF39" s="15"/>
      <c r="AG39" s="43">
        <v>27</v>
      </c>
      <c r="AH39" s="44">
        <v>17.887</v>
      </c>
      <c r="AI39" s="44">
        <v>16.761</v>
      </c>
      <c r="AJ39" s="45">
        <v>16.646</v>
      </c>
      <c r="AK39" s="22"/>
      <c r="AL39" s="15"/>
      <c r="AM39" s="43">
        <v>27</v>
      </c>
      <c r="AN39" s="44">
        <v>339.1105</v>
      </c>
      <c r="AO39" s="44">
        <v>361.956</v>
      </c>
      <c r="AP39" s="45">
        <v>333.938</v>
      </c>
      <c r="AQ39" s="22"/>
      <c r="AR39" s="15"/>
      <c r="AS39" s="43">
        <v>27</v>
      </c>
      <c r="AT39" s="44">
        <v>255.595</v>
      </c>
      <c r="AU39" s="44">
        <v>248.836</v>
      </c>
      <c r="AV39" s="45">
        <v>236.296</v>
      </c>
      <c r="AW39" s="22"/>
      <c r="AX39" s="15"/>
      <c r="AY39" s="43">
        <v>27</v>
      </c>
      <c r="AZ39" s="44">
        <v>64.72</v>
      </c>
      <c r="BA39" s="44">
        <v>44.73</v>
      </c>
      <c r="BB39" s="45">
        <v>54.69</v>
      </c>
      <c r="BC39" s="22"/>
      <c r="BD39" s="15"/>
      <c r="BE39" s="43">
        <v>27</v>
      </c>
      <c r="BF39" s="44">
        <v>475.64924</v>
      </c>
      <c r="BG39" s="44">
        <v>448.35114</v>
      </c>
      <c r="BH39" s="45">
        <v>478.15362</v>
      </c>
      <c r="BI39" s="22"/>
      <c r="BJ39" s="15"/>
      <c r="BK39" s="43">
        <v>27</v>
      </c>
      <c r="BL39" s="44">
        <v>104.24</v>
      </c>
      <c r="BM39" s="44">
        <v>97.51</v>
      </c>
      <c r="BN39" s="45">
        <v>92.71</v>
      </c>
      <c r="BO39" s="22"/>
      <c r="BP39" s="15"/>
      <c r="BQ39" s="43">
        <v>27</v>
      </c>
      <c r="BR39" s="44">
        <v>8.27926</v>
      </c>
      <c r="BS39" s="44">
        <v>7.19628</v>
      </c>
      <c r="BT39" s="45">
        <v>2.68963</v>
      </c>
      <c r="BU39" s="22"/>
      <c r="BV39" s="15"/>
      <c r="BW39" s="43">
        <v>27</v>
      </c>
      <c r="BX39" s="44">
        <v>20.35855</v>
      </c>
      <c r="BY39" s="44">
        <v>26.11716</v>
      </c>
      <c r="BZ39" s="45">
        <v>23.90946</v>
      </c>
      <c r="CA39" s="22"/>
      <c r="CB39" s="15"/>
      <c r="CC39" s="43">
        <v>27</v>
      </c>
      <c r="CD39" s="44">
        <v>66.71658</v>
      </c>
      <c r="CE39" s="44">
        <v>66.97</v>
      </c>
      <c r="CF39" s="45">
        <v>64.803</v>
      </c>
      <c r="CG39" s="22"/>
      <c r="CH39" s="15"/>
      <c r="CI39" s="43">
        <v>27</v>
      </c>
      <c r="CJ39" s="44">
        <v>109.43</v>
      </c>
      <c r="CK39" s="44">
        <v>108.441</v>
      </c>
      <c r="CL39" s="45">
        <v>99.4</v>
      </c>
      <c r="CM39" s="22"/>
      <c r="CN39" s="15"/>
      <c r="CO39" s="43">
        <v>27</v>
      </c>
      <c r="CP39" s="44"/>
      <c r="CQ39" s="44"/>
      <c r="CR39" s="45"/>
      <c r="CS39" s="22"/>
      <c r="CT39" s="15"/>
      <c r="CU39" s="43">
        <v>27</v>
      </c>
      <c r="CV39" s="44"/>
      <c r="CW39" s="44"/>
      <c r="CX39" s="45"/>
      <c r="CY39" s="22"/>
      <c r="CZ39" s="15"/>
      <c r="DA39" s="43">
        <v>27</v>
      </c>
      <c r="DB39" s="44"/>
      <c r="DC39" s="44"/>
      <c r="DD39" s="45"/>
      <c r="DE39" s="22"/>
      <c r="DF39" s="15"/>
      <c r="DG39" s="43">
        <v>27</v>
      </c>
      <c r="DH39" s="44"/>
      <c r="DI39" s="44"/>
      <c r="DJ39" s="45"/>
      <c r="DK39" s="22"/>
      <c r="DL39" s="15"/>
      <c r="DM39" s="43">
        <v>27</v>
      </c>
      <c r="DN39" s="44"/>
      <c r="DO39" s="44"/>
      <c r="DP39" s="45"/>
      <c r="DQ39" s="22"/>
      <c r="DR39" s="15"/>
      <c r="DS39" s="43">
        <v>27</v>
      </c>
      <c r="DT39" s="44"/>
      <c r="DU39" s="44"/>
      <c r="DV39" s="45"/>
      <c r="DW39" s="22"/>
      <c r="DX39" s="15"/>
      <c r="DY39" s="43">
        <v>27</v>
      </c>
      <c r="DZ39" s="44"/>
      <c r="EA39" s="44"/>
      <c r="EB39" s="45"/>
      <c r="EC39" s="22"/>
      <c r="ED39" s="15"/>
      <c r="EE39" s="43">
        <v>27</v>
      </c>
      <c r="EF39" s="44"/>
      <c r="EG39" s="44"/>
      <c r="EH39" s="45"/>
      <c r="EI39" s="22"/>
      <c r="EJ39" s="15"/>
      <c r="EK39" s="43">
        <v>27</v>
      </c>
      <c r="EL39" s="44"/>
      <c r="EM39" s="44"/>
      <c r="EN39" s="45"/>
      <c r="EO39" s="22"/>
      <c r="EP39" s="15"/>
      <c r="EQ39" s="43">
        <v>27</v>
      </c>
      <c r="ER39" s="44"/>
      <c r="ES39" s="44"/>
      <c r="ET39" s="45"/>
      <c r="EU39" s="22"/>
      <c r="EV39" s="15"/>
      <c r="EW39" s="43">
        <v>27</v>
      </c>
      <c r="EX39" s="44"/>
      <c r="EY39" s="44"/>
      <c r="EZ39" s="45"/>
      <c r="FA39" s="22"/>
      <c r="FB39" s="15"/>
      <c r="FC39" s="43">
        <v>27</v>
      </c>
      <c r="FD39" s="44"/>
      <c r="FE39" s="44"/>
      <c r="FF39" s="45"/>
      <c r="FG39" s="22"/>
      <c r="FH39" s="15"/>
      <c r="FI39" s="43">
        <v>27</v>
      </c>
      <c r="FJ39" s="44"/>
      <c r="FK39" s="44"/>
      <c r="FL39" s="45"/>
      <c r="FM39" s="22"/>
      <c r="FN39" s="15"/>
    </row>
    <row r="40">
      <c r="U40" s="15"/>
      <c r="V40" s="15"/>
      <c r="W40" s="15"/>
      <c r="X40" s="15"/>
      <c r="Y40" s="15"/>
      <c r="Z40" s="15"/>
      <c r="AA40" s="43">
        <v>28</v>
      </c>
      <c r="AB40" s="44">
        <v>48.30057</v>
      </c>
      <c r="AC40" s="44">
        <v>42.34993</v>
      </c>
      <c r="AD40" s="45">
        <v>51.164</v>
      </c>
      <c r="AE40" s="22"/>
      <c r="AF40" s="15"/>
      <c r="AG40" s="43">
        <v>28</v>
      </c>
      <c r="AH40" s="44">
        <v>17.3</v>
      </c>
      <c r="AI40" s="44">
        <v>16.356</v>
      </c>
      <c r="AJ40" s="45">
        <v>16.148</v>
      </c>
      <c r="AK40" s="22"/>
      <c r="AL40" s="15"/>
      <c r="AM40" s="43">
        <v>28</v>
      </c>
      <c r="AN40" s="44">
        <v>333.60538</v>
      </c>
      <c r="AO40" s="44">
        <v>356.433</v>
      </c>
      <c r="AP40" s="45">
        <v>326.922</v>
      </c>
      <c r="AQ40" s="22"/>
      <c r="AR40" s="15"/>
      <c r="AS40" s="43">
        <v>28</v>
      </c>
      <c r="AT40" s="44">
        <v>254.946</v>
      </c>
      <c r="AU40" s="44">
        <v>248.381</v>
      </c>
      <c r="AV40" s="45">
        <v>235.649</v>
      </c>
      <c r="AW40" s="22"/>
      <c r="AX40" s="15"/>
      <c r="AY40" s="43">
        <v>28</v>
      </c>
      <c r="AZ40" s="44">
        <v>64.47</v>
      </c>
      <c r="BA40" s="44">
        <v>44.73</v>
      </c>
      <c r="BB40" s="45">
        <v>55.6</v>
      </c>
      <c r="BC40" s="22"/>
      <c r="BD40" s="15"/>
      <c r="BE40" s="43">
        <v>28</v>
      </c>
      <c r="BF40" s="44">
        <v>462.05962</v>
      </c>
      <c r="BG40" s="44">
        <v>434.27049</v>
      </c>
      <c r="BH40" s="45">
        <v>463.597</v>
      </c>
      <c r="BI40" s="22"/>
      <c r="BJ40" s="15"/>
      <c r="BK40" s="43">
        <v>28</v>
      </c>
      <c r="BL40" s="44">
        <v>103.94</v>
      </c>
      <c r="BM40" s="44">
        <v>97.36</v>
      </c>
      <c r="BN40" s="45">
        <v>92.56</v>
      </c>
      <c r="BO40" s="22"/>
      <c r="BP40" s="15"/>
      <c r="BQ40" s="43">
        <v>28</v>
      </c>
      <c r="BR40" s="44">
        <v>2.86162</v>
      </c>
      <c r="BS40" s="44">
        <v>4.97754</v>
      </c>
      <c r="BT40" s="45">
        <v>6.01787</v>
      </c>
      <c r="BU40" s="22"/>
      <c r="BV40" s="15"/>
      <c r="BW40" s="43">
        <v>28</v>
      </c>
      <c r="BX40" s="44">
        <v>20.08788</v>
      </c>
      <c r="BY40" s="44">
        <v>26.11716</v>
      </c>
      <c r="BZ40" s="45">
        <v>23.94831</v>
      </c>
      <c r="CA40" s="22"/>
      <c r="CB40" s="15"/>
      <c r="CC40" s="43">
        <v>28</v>
      </c>
      <c r="CD40" s="44">
        <v>65.488</v>
      </c>
      <c r="CE40" s="44">
        <v>66.717</v>
      </c>
      <c r="CF40" s="45">
        <v>64.443</v>
      </c>
      <c r="CG40" s="22"/>
      <c r="CH40" s="15"/>
      <c r="CI40" s="43">
        <v>28</v>
      </c>
      <c r="CJ40" s="44">
        <v>106.706</v>
      </c>
      <c r="CK40" s="44">
        <v>106.877</v>
      </c>
      <c r="CL40" s="45">
        <v>96.4</v>
      </c>
      <c r="CM40" s="22"/>
      <c r="CN40" s="15"/>
      <c r="CO40" s="43">
        <v>28</v>
      </c>
      <c r="CP40" s="44"/>
      <c r="CQ40" s="44"/>
      <c r="CR40" s="45"/>
      <c r="CS40" s="22"/>
      <c r="CT40" s="15"/>
      <c r="CU40" s="43">
        <v>28</v>
      </c>
      <c r="CV40" s="44"/>
      <c r="CW40" s="44"/>
      <c r="CX40" s="45"/>
      <c r="CY40" s="22"/>
      <c r="CZ40" s="15"/>
      <c r="DA40" s="43">
        <v>28</v>
      </c>
      <c r="DB40" s="44"/>
      <c r="DC40" s="44"/>
      <c r="DD40" s="45"/>
      <c r="DE40" s="22"/>
      <c r="DF40" s="15"/>
      <c r="DG40" s="43">
        <v>28</v>
      </c>
      <c r="DH40" s="44"/>
      <c r="DI40" s="44"/>
      <c r="DJ40" s="45"/>
      <c r="DK40" s="22"/>
      <c r="DL40" s="15"/>
      <c r="DM40" s="43">
        <v>28</v>
      </c>
      <c r="DN40" s="44"/>
      <c r="DO40" s="44"/>
      <c r="DP40" s="45"/>
      <c r="DQ40" s="22"/>
      <c r="DR40" s="15"/>
      <c r="DS40" s="43">
        <v>28</v>
      </c>
      <c r="DT40" s="44"/>
      <c r="DU40" s="44"/>
      <c r="DV40" s="45"/>
      <c r="DW40" s="22"/>
      <c r="DX40" s="15"/>
      <c r="DY40" s="43">
        <v>28</v>
      </c>
      <c r="DZ40" s="44"/>
      <c r="EA40" s="44"/>
      <c r="EB40" s="45"/>
      <c r="EC40" s="22"/>
      <c r="ED40" s="15"/>
      <c r="EE40" s="43">
        <v>28</v>
      </c>
      <c r="EF40" s="44"/>
      <c r="EG40" s="44"/>
      <c r="EH40" s="45"/>
      <c r="EI40" s="22"/>
      <c r="EJ40" s="15"/>
      <c r="EK40" s="43">
        <v>28</v>
      </c>
      <c r="EL40" s="44"/>
      <c r="EM40" s="44"/>
      <c r="EN40" s="45"/>
      <c r="EO40" s="22"/>
      <c r="EP40" s="15"/>
      <c r="EQ40" s="43">
        <v>28</v>
      </c>
      <c r="ER40" s="44"/>
      <c r="ES40" s="44"/>
      <c r="ET40" s="45"/>
      <c r="EU40" s="22"/>
      <c r="EV40" s="15"/>
      <c r="EW40" s="43">
        <v>28</v>
      </c>
      <c r="EX40" s="44"/>
      <c r="EY40" s="44"/>
      <c r="EZ40" s="45"/>
      <c r="FA40" s="22"/>
      <c r="FB40" s="15"/>
      <c r="FC40" s="43">
        <v>28</v>
      </c>
      <c r="FD40" s="44"/>
      <c r="FE40" s="44"/>
      <c r="FF40" s="45"/>
      <c r="FG40" s="22"/>
      <c r="FH40" s="15"/>
      <c r="FI40" s="43">
        <v>28</v>
      </c>
      <c r="FJ40" s="44"/>
      <c r="FK40" s="44"/>
      <c r="FL40" s="45"/>
      <c r="FM40" s="22"/>
      <c r="FN40" s="15"/>
    </row>
    <row r="41">
      <c r="U41" s="15"/>
      <c r="V41" s="15"/>
      <c r="W41" s="15"/>
      <c r="X41" s="15"/>
      <c r="Y41" s="15"/>
      <c r="Z41" s="15"/>
      <c r="AA41" s="43">
        <v>29</v>
      </c>
      <c r="AB41" s="44">
        <v>43.81063</v>
      </c>
      <c r="AC41" s="44">
        <v>39.133</v>
      </c>
      <c r="AD41" s="45">
        <v>48.27882</v>
      </c>
      <c r="AE41" s="22"/>
      <c r="AF41" s="15"/>
      <c r="AG41" s="43">
        <v>29</v>
      </c>
      <c r="AH41" s="44">
        <v>16.325</v>
      </c>
      <c r="AI41" s="44">
        <v>16.344</v>
      </c>
      <c r="AJ41" s="45">
        <v>15.862</v>
      </c>
      <c r="AK41" s="22"/>
      <c r="AL41" s="15"/>
      <c r="AM41" s="43">
        <v>29</v>
      </c>
      <c r="AN41" s="44">
        <v>328.028</v>
      </c>
      <c r="AO41" s="44">
        <v>350.395</v>
      </c>
      <c r="AP41" s="45">
        <v>320.94</v>
      </c>
      <c r="AQ41" s="22"/>
      <c r="AR41" s="15"/>
      <c r="AS41" s="43">
        <v>29</v>
      </c>
      <c r="AT41" s="44">
        <v>254.487</v>
      </c>
      <c r="AU41" s="44">
        <v>247.862</v>
      </c>
      <c r="AV41" s="45">
        <v>235.189</v>
      </c>
      <c r="AW41" s="22"/>
      <c r="AX41" s="15"/>
      <c r="AY41" s="43">
        <v>29</v>
      </c>
      <c r="AZ41" s="44">
        <v>63.47</v>
      </c>
      <c r="BA41" s="44">
        <v>43.79</v>
      </c>
      <c r="BB41" s="45">
        <v>53.7</v>
      </c>
      <c r="BC41" s="22"/>
      <c r="BD41" s="15"/>
      <c r="BE41" s="43">
        <v>29</v>
      </c>
      <c r="BF41" s="44">
        <v>446.45487</v>
      </c>
      <c r="BG41" s="44">
        <v>417.754</v>
      </c>
      <c r="BH41" s="45">
        <v>447.71571</v>
      </c>
      <c r="BI41" s="22"/>
      <c r="BJ41" s="15"/>
      <c r="BK41" s="43">
        <v>29</v>
      </c>
      <c r="BL41" s="44">
        <v>103.88</v>
      </c>
      <c r="BM41" s="44">
        <v>96.05</v>
      </c>
      <c r="BN41" s="45">
        <v>91.69</v>
      </c>
      <c r="BO41" s="22"/>
      <c r="BP41" s="15"/>
      <c r="BQ41" s="43">
        <v>29</v>
      </c>
      <c r="BR41" s="44">
        <v>4.2353</v>
      </c>
      <c r="BS41" s="44">
        <v>10.38119</v>
      </c>
      <c r="BT41" s="45">
        <v>4.08678</v>
      </c>
      <c r="BU41" s="22"/>
      <c r="BV41" s="15"/>
      <c r="BW41" s="43">
        <v>29</v>
      </c>
      <c r="BX41" s="44">
        <v>19.84273</v>
      </c>
      <c r="BY41" s="44">
        <v>26.11716</v>
      </c>
      <c r="BZ41" s="45">
        <v>24.00014</v>
      </c>
      <c r="CA41" s="22"/>
      <c r="CB41" s="15"/>
      <c r="CC41" s="43">
        <v>29</v>
      </c>
      <c r="CD41" s="44">
        <v>64.51473</v>
      </c>
      <c r="CE41" s="44">
        <v>66.427</v>
      </c>
      <c r="CF41" s="45">
        <v>62.325</v>
      </c>
      <c r="CG41" s="22"/>
      <c r="CH41" s="15"/>
      <c r="CI41" s="43">
        <v>29</v>
      </c>
      <c r="CJ41" s="44">
        <v>103.512</v>
      </c>
      <c r="CK41" s="44">
        <v>105.059</v>
      </c>
      <c r="CL41" s="45">
        <v>93.65</v>
      </c>
      <c r="CM41" s="22"/>
      <c r="CN41" s="15"/>
      <c r="CO41" s="43">
        <v>29</v>
      </c>
      <c r="CP41" s="44"/>
      <c r="CQ41" s="44"/>
      <c r="CR41" s="45"/>
      <c r="CS41" s="22"/>
      <c r="CT41" s="15"/>
      <c r="CU41" s="43">
        <v>29</v>
      </c>
      <c r="CV41" s="44"/>
      <c r="CW41" s="44"/>
      <c r="CX41" s="45"/>
      <c r="CY41" s="22"/>
      <c r="CZ41" s="15"/>
      <c r="DA41" s="43">
        <v>29</v>
      </c>
      <c r="DB41" s="44"/>
      <c r="DC41" s="44"/>
      <c r="DD41" s="45"/>
      <c r="DE41" s="22"/>
      <c r="DF41" s="15"/>
      <c r="DG41" s="43">
        <v>29</v>
      </c>
      <c r="DH41" s="44"/>
      <c r="DI41" s="44"/>
      <c r="DJ41" s="45"/>
      <c r="DK41" s="22"/>
      <c r="DL41" s="15"/>
      <c r="DM41" s="43">
        <v>29</v>
      </c>
      <c r="DN41" s="44"/>
      <c r="DO41" s="44"/>
      <c r="DP41" s="45"/>
      <c r="DQ41" s="22"/>
      <c r="DR41" s="15"/>
      <c r="DS41" s="43">
        <v>29</v>
      </c>
      <c r="DT41" s="44"/>
      <c r="DU41" s="44"/>
      <c r="DV41" s="45"/>
      <c r="DW41" s="22"/>
      <c r="DX41" s="15"/>
      <c r="DY41" s="43">
        <v>29</v>
      </c>
      <c r="DZ41" s="44"/>
      <c r="EA41" s="44"/>
      <c r="EB41" s="45"/>
      <c r="EC41" s="22"/>
      <c r="ED41" s="15"/>
      <c r="EE41" s="43">
        <v>29</v>
      </c>
      <c r="EF41" s="44"/>
      <c r="EG41" s="44"/>
      <c r="EH41" s="45"/>
      <c r="EI41" s="22"/>
      <c r="EJ41" s="15"/>
      <c r="EK41" s="43">
        <v>29</v>
      </c>
      <c r="EL41" s="44"/>
      <c r="EM41" s="44"/>
      <c r="EN41" s="45"/>
      <c r="EO41" s="22"/>
      <c r="EP41" s="15"/>
      <c r="EQ41" s="43">
        <v>29</v>
      </c>
      <c r="ER41" s="44"/>
      <c r="ES41" s="44"/>
      <c r="ET41" s="45"/>
      <c r="EU41" s="22"/>
      <c r="EV41" s="15"/>
      <c r="EW41" s="43">
        <v>29</v>
      </c>
      <c r="EX41" s="44"/>
      <c r="EY41" s="44"/>
      <c r="EZ41" s="45"/>
      <c r="FA41" s="22"/>
      <c r="FB41" s="15"/>
      <c r="FC41" s="43">
        <v>29</v>
      </c>
      <c r="FD41" s="44"/>
      <c r="FE41" s="44"/>
      <c r="FF41" s="45"/>
      <c r="FG41" s="22"/>
      <c r="FH41" s="15"/>
      <c r="FI41" s="43">
        <v>29</v>
      </c>
      <c r="FJ41" s="44"/>
      <c r="FK41" s="44"/>
      <c r="FL41" s="45"/>
      <c r="FM41" s="22"/>
      <c r="FN41" s="15"/>
    </row>
    <row r="42">
      <c r="U42" s="15"/>
      <c r="V42" s="15"/>
      <c r="W42" s="15"/>
      <c r="X42" s="15"/>
      <c r="Y42" s="15"/>
      <c r="Z42" s="15"/>
      <c r="AA42" s="43">
        <v>30</v>
      </c>
      <c r="AB42" s="44">
        <v>39.176</v>
      </c>
      <c r="AC42" s="44">
        <v>33.16742</v>
      </c>
      <c r="AD42" s="45">
        <v>44.66682</v>
      </c>
      <c r="AE42" s="22"/>
      <c r="AF42" s="15"/>
      <c r="AG42" s="43">
        <v>30</v>
      </c>
      <c r="AH42" s="44">
        <v>14.452</v>
      </c>
      <c r="AI42" s="44">
        <v>15.954</v>
      </c>
      <c r="AJ42" s="45">
        <v>15.571</v>
      </c>
      <c r="AK42" s="22"/>
      <c r="AL42" s="15"/>
      <c r="AM42" s="43">
        <v>30</v>
      </c>
      <c r="AN42" s="44">
        <v>322.312</v>
      </c>
      <c r="AO42" s="44">
        <v>344.04</v>
      </c>
      <c r="AP42" s="45">
        <v>315.706</v>
      </c>
      <c r="AQ42" s="22"/>
      <c r="AR42" s="15"/>
      <c r="AS42" s="43">
        <v>30</v>
      </c>
      <c r="AT42" s="44">
        <v>253.902</v>
      </c>
      <c r="AU42" s="44">
        <v>247.407</v>
      </c>
      <c r="AV42" s="45">
        <v>234.667</v>
      </c>
      <c r="AW42" s="22"/>
      <c r="AX42" s="15"/>
      <c r="AY42" s="43">
        <v>30</v>
      </c>
      <c r="AZ42" s="44">
        <v>60.67</v>
      </c>
      <c r="BA42" s="44">
        <v>41.26</v>
      </c>
      <c r="BB42" s="45">
        <v>47.68</v>
      </c>
      <c r="BC42" s="22"/>
      <c r="BD42" s="15"/>
      <c r="BE42" s="43">
        <v>30</v>
      </c>
      <c r="BF42" s="44">
        <v>424.48</v>
      </c>
      <c r="BG42" s="44">
        <v>397.26018</v>
      </c>
      <c r="BH42" s="45">
        <v>427.03398</v>
      </c>
      <c r="BI42" s="22"/>
      <c r="BJ42" s="15"/>
      <c r="BK42" s="43">
        <v>30</v>
      </c>
      <c r="BL42" s="44">
        <v>103.5</v>
      </c>
      <c r="BM42" s="44">
        <v>91.11</v>
      </c>
      <c r="BN42" s="45">
        <v>91.4</v>
      </c>
      <c r="BO42" s="22"/>
      <c r="BP42" s="15"/>
      <c r="BQ42" s="43">
        <v>30</v>
      </c>
      <c r="BR42" s="44">
        <v>3.10685</v>
      </c>
      <c r="BS42" s="44">
        <v>10.78172</v>
      </c>
      <c r="BT42" s="45">
        <v>5.94247</v>
      </c>
      <c r="BU42" s="22"/>
      <c r="BV42" s="15"/>
      <c r="BW42" s="43">
        <v>30</v>
      </c>
      <c r="BX42" s="44">
        <v>19.58628</v>
      </c>
      <c r="BY42" s="44">
        <v>26.11716</v>
      </c>
      <c r="BZ42" s="45">
        <v>24.02606</v>
      </c>
      <c r="CA42" s="22"/>
      <c r="CB42" s="15"/>
      <c r="CC42" s="43">
        <v>30</v>
      </c>
      <c r="CD42" s="44">
        <v>63.47215</v>
      </c>
      <c r="CE42" s="44">
        <v>65.271</v>
      </c>
      <c r="CF42" s="45">
        <v>59.652</v>
      </c>
      <c r="CG42" s="22"/>
      <c r="CH42" s="15"/>
      <c r="CI42" s="43">
        <v>30</v>
      </c>
      <c r="CJ42" s="44">
        <v>99.91</v>
      </c>
      <c r="CK42" s="44">
        <v>105.176</v>
      </c>
      <c r="CL42" s="45">
        <v>91.65</v>
      </c>
      <c r="CM42" s="22"/>
      <c r="CN42" s="15"/>
      <c r="CO42" s="43">
        <v>30</v>
      </c>
      <c r="CP42" s="44"/>
      <c r="CQ42" s="44"/>
      <c r="CR42" s="45"/>
      <c r="CS42" s="22"/>
      <c r="CT42" s="15"/>
      <c r="CU42" s="43">
        <v>30</v>
      </c>
      <c r="CV42" s="44"/>
      <c r="CW42" s="44"/>
      <c r="CX42" s="45"/>
      <c r="CY42" s="22"/>
      <c r="CZ42" s="15"/>
      <c r="DA42" s="43">
        <v>30</v>
      </c>
      <c r="DB42" s="44"/>
      <c r="DC42" s="44"/>
      <c r="DD42" s="45"/>
      <c r="DE42" s="22"/>
      <c r="DF42" s="15"/>
      <c r="DG42" s="43">
        <v>30</v>
      </c>
      <c r="DH42" s="44"/>
      <c r="DI42" s="44"/>
      <c r="DJ42" s="45"/>
      <c r="DK42" s="22"/>
      <c r="DL42" s="15"/>
      <c r="DM42" s="43">
        <v>30</v>
      </c>
      <c r="DN42" s="44"/>
      <c r="DO42" s="44"/>
      <c r="DP42" s="45"/>
      <c r="DQ42" s="22"/>
      <c r="DR42" s="15"/>
      <c r="DS42" s="43">
        <v>30</v>
      </c>
      <c r="DT42" s="44"/>
      <c r="DU42" s="44"/>
      <c r="DV42" s="45"/>
      <c r="DW42" s="22"/>
      <c r="DX42" s="15"/>
      <c r="DY42" s="43">
        <v>30</v>
      </c>
      <c r="DZ42" s="44"/>
      <c r="EA42" s="44"/>
      <c r="EB42" s="45"/>
      <c r="EC42" s="22"/>
      <c r="ED42" s="15"/>
      <c r="EE42" s="43">
        <v>30</v>
      </c>
      <c r="EF42" s="44"/>
      <c r="EG42" s="44"/>
      <c r="EH42" s="45"/>
      <c r="EI42" s="22"/>
      <c r="EJ42" s="15"/>
      <c r="EK42" s="43">
        <v>30</v>
      </c>
      <c r="EL42" s="44"/>
      <c r="EM42" s="44"/>
      <c r="EN42" s="45"/>
      <c r="EO42" s="22"/>
      <c r="EP42" s="15"/>
      <c r="EQ42" s="43">
        <v>30</v>
      </c>
      <c r="ER42" s="44"/>
      <c r="ES42" s="44"/>
      <c r="ET42" s="45"/>
      <c r="EU42" s="22"/>
      <c r="EV42" s="15"/>
      <c r="EW42" s="43">
        <v>30</v>
      </c>
      <c r="EX42" s="44"/>
      <c r="EY42" s="44"/>
      <c r="EZ42" s="45"/>
      <c r="FA42" s="22"/>
      <c r="FB42" s="15"/>
      <c r="FC42" s="43">
        <v>30</v>
      </c>
      <c r="FD42" s="44"/>
      <c r="FE42" s="44"/>
      <c r="FF42" s="45"/>
      <c r="FG42" s="22"/>
      <c r="FH42" s="15"/>
      <c r="FI42" s="43">
        <v>30</v>
      </c>
      <c r="FJ42" s="44"/>
      <c r="FK42" s="44"/>
      <c r="FL42" s="45"/>
      <c r="FM42" s="22"/>
      <c r="FN42" s="15"/>
    </row>
    <row r="43">
      <c r="U43" s="15"/>
      <c r="V43" s="15"/>
      <c r="W43" s="15"/>
      <c r="X43" s="15"/>
      <c r="Y43" s="15"/>
      <c r="Z43" s="15"/>
      <c r="AA43" s="43">
        <v>31</v>
      </c>
      <c r="AB43" s="44">
        <v>48.30057</v>
      </c>
      <c r="AC43" s="44">
        <v>30.57793</v>
      </c>
      <c r="AD43" s="45">
        <v>37.41572</v>
      </c>
      <c r="AE43" s="22"/>
      <c r="AF43" s="15"/>
      <c r="AG43" s="43">
        <v>31</v>
      </c>
      <c r="AH43" s="44">
        <v>12.751</v>
      </c>
      <c r="AI43" s="44">
        <v>15.358</v>
      </c>
      <c r="AJ43" s="45">
        <v>13.712</v>
      </c>
      <c r="AK43" s="22"/>
      <c r="AL43" s="15"/>
      <c r="AM43" s="43">
        <v>31</v>
      </c>
      <c r="AN43" s="44">
        <v>316.583</v>
      </c>
      <c r="AO43" s="44">
        <v>337.461</v>
      </c>
      <c r="AP43" s="45">
        <v>307.63</v>
      </c>
      <c r="AQ43" s="22"/>
      <c r="AR43" s="15"/>
      <c r="AS43" s="43">
        <v>31</v>
      </c>
      <c r="AT43" s="44">
        <v>253.387</v>
      </c>
      <c r="AU43" s="44">
        <v>247.013</v>
      </c>
      <c r="AV43" s="45">
        <v>234.089</v>
      </c>
      <c r="AW43" s="22"/>
      <c r="AX43" s="15"/>
      <c r="AY43" s="43">
        <v>31</v>
      </c>
      <c r="AZ43" s="44">
        <v>56.04</v>
      </c>
      <c r="BA43" s="44">
        <v>39.19</v>
      </c>
      <c r="BB43" s="45">
        <v>43.15</v>
      </c>
      <c r="BC43" s="22"/>
      <c r="BD43" s="15"/>
      <c r="BE43" s="43">
        <v>31</v>
      </c>
      <c r="BF43" s="44">
        <v>405.76862</v>
      </c>
      <c r="BG43" s="44">
        <v>377.70452</v>
      </c>
      <c r="BH43" s="45">
        <v>407.33011</v>
      </c>
      <c r="BI43" s="22"/>
      <c r="BJ43" s="15"/>
      <c r="BK43" s="43">
        <v>31</v>
      </c>
      <c r="BL43" s="44">
        <v>103.12</v>
      </c>
      <c r="BM43" s="44">
        <v>85.19</v>
      </c>
      <c r="BN43" s="45">
        <v>90.82</v>
      </c>
      <c r="BO43" s="22"/>
      <c r="BP43" s="15"/>
      <c r="BQ43" s="43">
        <v>31</v>
      </c>
      <c r="BR43" s="44">
        <v>4.59289</v>
      </c>
      <c r="BS43" s="44">
        <v>8.6367</v>
      </c>
      <c r="BT43" s="45">
        <v>7.44004</v>
      </c>
      <c r="BU43" s="22"/>
      <c r="BV43" s="15"/>
      <c r="BW43" s="43">
        <v>31</v>
      </c>
      <c r="BX43" s="44">
        <v>19.29438</v>
      </c>
      <c r="BY43" s="44">
        <v>26.11716</v>
      </c>
      <c r="BZ43" s="45">
        <v>24.03903</v>
      </c>
      <c r="CA43" s="22"/>
      <c r="CB43" s="15"/>
      <c r="CC43" s="43">
        <v>31</v>
      </c>
      <c r="CD43" s="44">
        <v>61.53826</v>
      </c>
      <c r="CE43" s="44">
        <v>63.544</v>
      </c>
      <c r="CF43" s="45">
        <v>56.069</v>
      </c>
      <c r="CG43" s="22"/>
      <c r="CH43" s="15"/>
      <c r="CI43" s="43">
        <v>31</v>
      </c>
      <c r="CJ43" s="44">
        <v>112.119</v>
      </c>
      <c r="CK43" s="44">
        <v>120.76</v>
      </c>
      <c r="CL43" s="45">
        <v>103.069</v>
      </c>
      <c r="CM43" s="22"/>
      <c r="CN43" s="15"/>
      <c r="CO43" s="43">
        <v>31</v>
      </c>
      <c r="CP43" s="44"/>
      <c r="CQ43" s="44"/>
      <c r="CR43" s="45"/>
      <c r="CS43" s="22"/>
      <c r="CT43" s="15"/>
      <c r="CU43" s="43">
        <v>31</v>
      </c>
      <c r="CV43" s="44"/>
      <c r="CW43" s="44"/>
      <c r="CX43" s="45"/>
      <c r="CY43" s="22"/>
      <c r="CZ43" s="15"/>
      <c r="DA43" s="43">
        <v>31</v>
      </c>
      <c r="DB43" s="44"/>
      <c r="DC43" s="44"/>
      <c r="DD43" s="45"/>
      <c r="DE43" s="22"/>
      <c r="DF43" s="15"/>
      <c r="DG43" s="43">
        <v>31</v>
      </c>
      <c r="DH43" s="44"/>
      <c r="DI43" s="44"/>
      <c r="DJ43" s="45"/>
      <c r="DK43" s="22"/>
      <c r="DL43" s="15"/>
      <c r="DM43" s="43">
        <v>31</v>
      </c>
      <c r="DN43" s="44"/>
      <c r="DO43" s="44"/>
      <c r="DP43" s="45"/>
      <c r="DQ43" s="22"/>
      <c r="DR43" s="15"/>
      <c r="DS43" s="43">
        <v>31</v>
      </c>
      <c r="DT43" s="44"/>
      <c r="DU43" s="44"/>
      <c r="DV43" s="45"/>
      <c r="DW43" s="22"/>
      <c r="DX43" s="15"/>
      <c r="DY43" s="43">
        <v>31</v>
      </c>
      <c r="DZ43" s="44"/>
      <c r="EA43" s="44"/>
      <c r="EB43" s="45"/>
      <c r="EC43" s="22"/>
      <c r="ED43" s="15"/>
      <c r="EE43" s="43">
        <v>31</v>
      </c>
      <c r="EF43" s="44"/>
      <c r="EG43" s="44"/>
      <c r="EH43" s="45"/>
      <c r="EI43" s="22"/>
      <c r="EJ43" s="15"/>
      <c r="EK43" s="43">
        <v>31</v>
      </c>
      <c r="EL43" s="44"/>
      <c r="EM43" s="44"/>
      <c r="EN43" s="45"/>
      <c r="EO43" s="22"/>
      <c r="EP43" s="15"/>
      <c r="EQ43" s="43">
        <v>31</v>
      </c>
      <c r="ER43" s="44"/>
      <c r="ES43" s="44"/>
      <c r="ET43" s="45"/>
      <c r="EU43" s="22"/>
      <c r="EV43" s="15"/>
      <c r="EW43" s="43">
        <v>31</v>
      </c>
      <c r="EX43" s="44"/>
      <c r="EY43" s="44"/>
      <c r="EZ43" s="45"/>
      <c r="FA43" s="22"/>
      <c r="FB43" s="15"/>
      <c r="FC43" s="43">
        <v>31</v>
      </c>
      <c r="FD43" s="44"/>
      <c r="FE43" s="44"/>
      <c r="FF43" s="45"/>
      <c r="FG43" s="22"/>
      <c r="FH43" s="15"/>
      <c r="FI43" s="43">
        <v>31</v>
      </c>
      <c r="FJ43" s="44"/>
      <c r="FK43" s="44"/>
      <c r="FL43" s="45"/>
      <c r="FM43" s="22"/>
      <c r="FN43" s="15"/>
    </row>
    <row r="44">
      <c r="U44" s="15"/>
      <c r="V44" s="15"/>
      <c r="W44" s="15"/>
      <c r="X44" s="15"/>
      <c r="Y44" s="15"/>
      <c r="Z44" s="15"/>
      <c r="AA44" s="43">
        <v>32</v>
      </c>
      <c r="AB44" s="44">
        <v>29.327</v>
      </c>
      <c r="AC44" s="44">
        <v>27.93263</v>
      </c>
      <c r="AD44" s="45">
        <v>35.72124</v>
      </c>
      <c r="AE44" s="22"/>
      <c r="AF44" s="15"/>
      <c r="AG44" s="43">
        <v>32</v>
      </c>
      <c r="AH44" s="44">
        <v>11.212</v>
      </c>
      <c r="AI44" s="44">
        <v>14.701</v>
      </c>
      <c r="AJ44" s="45">
        <v>13.773</v>
      </c>
      <c r="AK44" s="22"/>
      <c r="AL44" s="15"/>
      <c r="AM44" s="43">
        <v>32</v>
      </c>
      <c r="AN44" s="44">
        <v>310.562</v>
      </c>
      <c r="AO44" s="44">
        <v>330.624</v>
      </c>
      <c r="AP44" s="45">
        <v>300.046</v>
      </c>
      <c r="AQ44" s="22"/>
      <c r="AR44" s="15"/>
      <c r="AS44" s="43">
        <v>32</v>
      </c>
      <c r="AT44" s="44">
        <v>252.737</v>
      </c>
      <c r="AU44" s="44">
        <v>246.498</v>
      </c>
      <c r="AV44" s="45">
        <v>233.569</v>
      </c>
      <c r="AW44" s="22"/>
      <c r="AX44" s="15"/>
      <c r="AY44" s="43">
        <v>32</v>
      </c>
      <c r="AZ44" s="44">
        <v>49.57</v>
      </c>
      <c r="BA44" s="44">
        <v>38.13</v>
      </c>
      <c r="BB44" s="45">
        <v>39.96</v>
      </c>
      <c r="BC44" s="22"/>
      <c r="BD44" s="15"/>
      <c r="BE44" s="43">
        <v>32</v>
      </c>
      <c r="BF44" s="44">
        <v>382.272</v>
      </c>
      <c r="BG44" s="44">
        <v>354.89752</v>
      </c>
      <c r="BH44" s="45">
        <v>385.02852</v>
      </c>
      <c r="BI44" s="22"/>
      <c r="BJ44" s="15"/>
      <c r="BK44" s="43">
        <v>32</v>
      </c>
      <c r="BL44" s="44">
        <v>101.31</v>
      </c>
      <c r="BM44" s="44">
        <v>79.29</v>
      </c>
      <c r="BN44" s="45">
        <v>89.95</v>
      </c>
      <c r="BO44" s="22"/>
      <c r="BP44" s="15"/>
      <c r="BQ44" s="43">
        <v>32</v>
      </c>
      <c r="BR44" s="44">
        <v>7.85454</v>
      </c>
      <c r="BS44" s="44">
        <v>7.4827</v>
      </c>
      <c r="BT44" s="45">
        <v>5.71911</v>
      </c>
      <c r="BU44" s="22"/>
      <c r="BV44" s="15"/>
      <c r="BW44" s="43">
        <v>32</v>
      </c>
      <c r="BX44" s="44">
        <v>19.02791</v>
      </c>
      <c r="BY44" s="44">
        <v>25.89508</v>
      </c>
      <c r="BZ44" s="45">
        <v>24.09092</v>
      </c>
      <c r="CA44" s="22"/>
      <c r="CB44" s="15"/>
      <c r="CC44" s="43">
        <v>32</v>
      </c>
      <c r="CD44" s="44">
        <v>58.48599</v>
      </c>
      <c r="CE44" s="44">
        <v>60.291</v>
      </c>
      <c r="CF44" s="45">
        <v>52.182</v>
      </c>
      <c r="CG44" s="22"/>
      <c r="CH44" s="15"/>
      <c r="CI44" s="43">
        <v>32</v>
      </c>
      <c r="CJ44" s="44">
        <v>92.41</v>
      </c>
      <c r="CK44" s="44">
        <v>97.74</v>
      </c>
      <c r="CL44" s="45">
        <v>86.292</v>
      </c>
      <c r="CM44" s="22"/>
      <c r="CN44" s="15"/>
      <c r="CO44" s="43">
        <v>32</v>
      </c>
      <c r="CP44" s="44"/>
      <c r="CQ44" s="44"/>
      <c r="CR44" s="45"/>
      <c r="CS44" s="22"/>
      <c r="CT44" s="15"/>
      <c r="CU44" s="43">
        <v>32</v>
      </c>
      <c r="CV44" s="44"/>
      <c r="CW44" s="44"/>
      <c r="CX44" s="45"/>
      <c r="CY44" s="22"/>
      <c r="CZ44" s="15"/>
      <c r="DA44" s="43">
        <v>32</v>
      </c>
      <c r="DB44" s="44"/>
      <c r="DC44" s="44"/>
      <c r="DD44" s="45"/>
      <c r="DE44" s="22"/>
      <c r="DF44" s="15"/>
      <c r="DG44" s="43">
        <v>32</v>
      </c>
      <c r="DH44" s="44"/>
      <c r="DI44" s="44"/>
      <c r="DJ44" s="45"/>
      <c r="DK44" s="22"/>
      <c r="DL44" s="15"/>
      <c r="DM44" s="43">
        <v>32</v>
      </c>
      <c r="DN44" s="44"/>
      <c r="DO44" s="44"/>
      <c r="DP44" s="45"/>
      <c r="DQ44" s="22"/>
      <c r="DR44" s="15"/>
      <c r="DS44" s="43">
        <v>32</v>
      </c>
      <c r="DT44" s="44"/>
      <c r="DU44" s="44"/>
      <c r="DV44" s="45"/>
      <c r="DW44" s="22"/>
      <c r="DX44" s="15"/>
      <c r="DY44" s="43">
        <v>32</v>
      </c>
      <c r="DZ44" s="44"/>
      <c r="EA44" s="44"/>
      <c r="EB44" s="45"/>
      <c r="EC44" s="22"/>
      <c r="ED44" s="15"/>
      <c r="EE44" s="43">
        <v>32</v>
      </c>
      <c r="EF44" s="44"/>
      <c r="EG44" s="44"/>
      <c r="EH44" s="45"/>
      <c r="EI44" s="22"/>
      <c r="EJ44" s="15"/>
      <c r="EK44" s="43">
        <v>32</v>
      </c>
      <c r="EL44" s="44"/>
      <c r="EM44" s="44"/>
      <c r="EN44" s="45"/>
      <c r="EO44" s="22"/>
      <c r="EP44" s="15"/>
      <c r="EQ44" s="43">
        <v>32</v>
      </c>
      <c r="ER44" s="44"/>
      <c r="ES44" s="44"/>
      <c r="ET44" s="45"/>
      <c r="EU44" s="22"/>
      <c r="EV44" s="15"/>
      <c r="EW44" s="43">
        <v>32</v>
      </c>
      <c r="EX44" s="44"/>
      <c r="EY44" s="44"/>
      <c r="EZ44" s="45"/>
      <c r="FA44" s="22"/>
      <c r="FB44" s="15"/>
      <c r="FC44" s="43">
        <v>32</v>
      </c>
      <c r="FD44" s="44"/>
      <c r="FE44" s="44"/>
      <c r="FF44" s="45"/>
      <c r="FG44" s="22"/>
      <c r="FH44" s="15"/>
      <c r="FI44" s="43">
        <v>32</v>
      </c>
      <c r="FJ44" s="44"/>
      <c r="FK44" s="44"/>
      <c r="FL44" s="45"/>
      <c r="FM44" s="22"/>
      <c r="FN44" s="15"/>
    </row>
    <row r="45">
      <c r="U45" s="15"/>
      <c r="V45" s="15"/>
      <c r="W45" s="15"/>
      <c r="X45" s="15"/>
      <c r="Y45" s="15"/>
      <c r="Z45" s="15"/>
      <c r="AA45" s="43">
        <v>33</v>
      </c>
      <c r="AB45" s="44">
        <v>24.38697</v>
      </c>
      <c r="AC45" s="44">
        <v>26.274</v>
      </c>
      <c r="AD45" s="45">
        <v>29.615</v>
      </c>
      <c r="AE45" s="22"/>
      <c r="AF45" s="15"/>
      <c r="AG45" s="43">
        <v>33</v>
      </c>
      <c r="AH45" s="44">
        <v>9.898</v>
      </c>
      <c r="AI45" s="44">
        <v>12.864</v>
      </c>
      <c r="AJ45" s="45">
        <v>13.949</v>
      </c>
      <c r="AK45" s="22"/>
      <c r="AL45" s="15"/>
      <c r="AM45" s="43">
        <v>33</v>
      </c>
      <c r="AN45" s="44">
        <v>305.071</v>
      </c>
      <c r="AO45" s="44">
        <v>323.7728</v>
      </c>
      <c r="AP45" s="45">
        <v>292.548</v>
      </c>
      <c r="AQ45" s="22"/>
      <c r="AR45" s="15"/>
      <c r="AS45" s="43">
        <v>33</v>
      </c>
      <c r="AT45" s="44">
        <v>252.019</v>
      </c>
      <c r="AU45" s="44">
        <v>245.978</v>
      </c>
      <c r="AV45" s="45">
        <v>233.057</v>
      </c>
      <c r="AW45" s="22"/>
      <c r="AX45" s="15"/>
      <c r="AY45" s="43">
        <v>33</v>
      </c>
      <c r="AZ45" s="44">
        <v>44.78</v>
      </c>
      <c r="BA45" s="44">
        <v>35.92</v>
      </c>
      <c r="BB45" s="45">
        <v>35.93</v>
      </c>
      <c r="BC45" s="22"/>
      <c r="BD45" s="15"/>
      <c r="BE45" s="43">
        <v>33</v>
      </c>
      <c r="BF45" s="44">
        <v>357.0376</v>
      </c>
      <c r="BG45" s="44">
        <v>328.327</v>
      </c>
      <c r="BH45" s="45">
        <v>363.215</v>
      </c>
      <c r="BI45" s="22"/>
      <c r="BJ45" s="15"/>
      <c r="BK45" s="43">
        <v>33</v>
      </c>
      <c r="BL45" s="44">
        <v>97.51</v>
      </c>
      <c r="BM45" s="44">
        <v>73.58</v>
      </c>
      <c r="BN45" s="45">
        <v>85.91</v>
      </c>
      <c r="BO45" s="22"/>
      <c r="BP45" s="15"/>
      <c r="BQ45" s="43">
        <v>33</v>
      </c>
      <c r="BR45" s="44">
        <v>3.12145</v>
      </c>
      <c r="BS45" s="44">
        <v>6.89509</v>
      </c>
      <c r="BT45" s="45">
        <v>3.86202</v>
      </c>
      <c r="BU45" s="22"/>
      <c r="BV45" s="15"/>
      <c r="BW45" s="43">
        <v>33</v>
      </c>
      <c r="BX45" s="44">
        <v>18.77455</v>
      </c>
      <c r="BY45" s="44">
        <v>25.83956</v>
      </c>
      <c r="BZ45" s="45">
        <v>23.30344</v>
      </c>
      <c r="CA45" s="22"/>
      <c r="CB45" s="15"/>
      <c r="CC45" s="43">
        <v>33</v>
      </c>
      <c r="CD45" s="44">
        <v>54.545</v>
      </c>
      <c r="CE45" s="44">
        <v>57.151</v>
      </c>
      <c r="CF45" s="45">
        <v>47.493</v>
      </c>
      <c r="CG45" s="22"/>
      <c r="CH45" s="15"/>
      <c r="CI45" s="43">
        <v>33</v>
      </c>
      <c r="CJ45" s="44">
        <v>88.401</v>
      </c>
      <c r="CK45" s="44">
        <v>95.288</v>
      </c>
      <c r="CL45" s="45">
        <v>83.726</v>
      </c>
      <c r="CM45" s="22"/>
      <c r="CN45" s="15"/>
      <c r="CO45" s="43">
        <v>33</v>
      </c>
      <c r="CP45" s="44"/>
      <c r="CQ45" s="44"/>
      <c r="CR45" s="45"/>
      <c r="CS45" s="22"/>
      <c r="CT45" s="15"/>
      <c r="CU45" s="43">
        <v>33</v>
      </c>
      <c r="CV45" s="44"/>
      <c r="CW45" s="44"/>
      <c r="CX45" s="45"/>
      <c r="CY45" s="22"/>
      <c r="CZ45" s="15"/>
      <c r="DA45" s="43">
        <v>33</v>
      </c>
      <c r="DB45" s="44"/>
      <c r="DC45" s="44"/>
      <c r="DD45" s="45"/>
      <c r="DE45" s="22"/>
      <c r="DF45" s="15"/>
      <c r="DG45" s="43">
        <v>33</v>
      </c>
      <c r="DH45" s="44"/>
      <c r="DI45" s="44"/>
      <c r="DJ45" s="45"/>
      <c r="DK45" s="22"/>
      <c r="DL45" s="15"/>
      <c r="DM45" s="43">
        <v>33</v>
      </c>
      <c r="DN45" s="44"/>
      <c r="DO45" s="44"/>
      <c r="DP45" s="45"/>
      <c r="DQ45" s="22"/>
      <c r="DR45" s="15"/>
      <c r="DS45" s="43">
        <v>33</v>
      </c>
      <c r="DT45" s="44"/>
      <c r="DU45" s="44"/>
      <c r="DV45" s="45"/>
      <c r="DW45" s="22"/>
      <c r="DX45" s="15"/>
      <c r="DY45" s="43">
        <v>33</v>
      </c>
      <c r="DZ45" s="44"/>
      <c r="EA45" s="44"/>
      <c r="EB45" s="45"/>
      <c r="EC45" s="22"/>
      <c r="ED45" s="15"/>
      <c r="EE45" s="43">
        <v>33</v>
      </c>
      <c r="EF45" s="44"/>
      <c r="EG45" s="44"/>
      <c r="EH45" s="45"/>
      <c r="EI45" s="22"/>
      <c r="EJ45" s="15"/>
      <c r="EK45" s="43">
        <v>33</v>
      </c>
      <c r="EL45" s="44"/>
      <c r="EM45" s="44"/>
      <c r="EN45" s="45"/>
      <c r="EO45" s="22"/>
      <c r="EP45" s="15"/>
      <c r="EQ45" s="43">
        <v>33</v>
      </c>
      <c r="ER45" s="44"/>
      <c r="ES45" s="44"/>
      <c r="ET45" s="45"/>
      <c r="EU45" s="22"/>
      <c r="EV45" s="15"/>
      <c r="EW45" s="43">
        <v>33</v>
      </c>
      <c r="EX45" s="44"/>
      <c r="EY45" s="44"/>
      <c r="EZ45" s="45"/>
      <c r="FA45" s="22"/>
      <c r="FB45" s="15"/>
      <c r="FC45" s="43">
        <v>33</v>
      </c>
      <c r="FD45" s="44"/>
      <c r="FE45" s="44"/>
      <c r="FF45" s="45"/>
      <c r="FG45" s="22"/>
      <c r="FH45" s="15"/>
      <c r="FI45" s="43">
        <v>33</v>
      </c>
      <c r="FJ45" s="44"/>
      <c r="FK45" s="44"/>
      <c r="FL45" s="45"/>
      <c r="FM45" s="22"/>
      <c r="FN45" s="15"/>
    </row>
    <row r="46">
      <c r="U46" s="15"/>
      <c r="V46" s="15"/>
      <c r="W46" s="15"/>
      <c r="X46" s="15"/>
      <c r="Y46" s="15"/>
      <c r="Z46" s="15"/>
      <c r="AA46" s="43">
        <v>34</v>
      </c>
      <c r="AB46" s="44">
        <v>20.84512</v>
      </c>
      <c r="AC46" s="44">
        <v>25.0132</v>
      </c>
      <c r="AD46" s="45">
        <v>25.61857</v>
      </c>
      <c r="AE46" s="22"/>
      <c r="AF46" s="15"/>
      <c r="AG46" s="43">
        <v>34</v>
      </c>
      <c r="AH46" s="44">
        <v>9.437</v>
      </c>
      <c r="AI46" s="44">
        <v>12.878</v>
      </c>
      <c r="AJ46" s="45">
        <v>14.016</v>
      </c>
      <c r="AK46" s="22"/>
      <c r="AL46" s="15"/>
      <c r="AM46" s="43">
        <v>34</v>
      </c>
      <c r="AN46" s="44">
        <v>299.135</v>
      </c>
      <c r="AO46" s="44">
        <v>315.947</v>
      </c>
      <c r="AP46" s="45">
        <v>284.68</v>
      </c>
      <c r="AQ46" s="22"/>
      <c r="AR46" s="15"/>
      <c r="AS46" s="43">
        <v>34</v>
      </c>
      <c r="AT46" s="44">
        <v>251.564</v>
      </c>
      <c r="AU46" s="44">
        <v>245.393</v>
      </c>
      <c r="AV46" s="45">
        <v>232.537</v>
      </c>
      <c r="AW46" s="22"/>
      <c r="AX46" s="15"/>
      <c r="AY46" s="43">
        <v>34</v>
      </c>
      <c r="AZ46" s="44">
        <v>39.22</v>
      </c>
      <c r="BA46" s="44">
        <v>33.74</v>
      </c>
      <c r="BB46" s="45">
        <v>33.73</v>
      </c>
      <c r="BC46" s="22"/>
      <c r="BD46" s="15"/>
      <c r="BE46" s="43">
        <v>34</v>
      </c>
      <c r="BF46" s="44">
        <v>336.53517</v>
      </c>
      <c r="BG46" s="44">
        <v>304.6864</v>
      </c>
      <c r="BH46" s="45">
        <v>344.95174</v>
      </c>
      <c r="BI46" s="22"/>
      <c r="BJ46" s="15"/>
      <c r="BK46" s="43">
        <v>34</v>
      </c>
      <c r="BL46" s="44">
        <v>94.6</v>
      </c>
      <c r="BM46" s="44">
        <v>68.17</v>
      </c>
      <c r="BN46" s="45">
        <v>81.02</v>
      </c>
      <c r="BO46" s="22"/>
      <c r="BP46" s="15"/>
      <c r="BQ46" s="43">
        <v>34</v>
      </c>
      <c r="BR46" s="44">
        <v>5.25415</v>
      </c>
      <c r="BS46" s="44">
        <v>7.91718</v>
      </c>
      <c r="BT46" s="45">
        <v>7.01654</v>
      </c>
      <c r="BU46" s="22"/>
      <c r="BV46" s="15"/>
      <c r="BW46" s="43">
        <v>34</v>
      </c>
      <c r="BX46" s="44">
        <v>18.48619</v>
      </c>
      <c r="BY46" s="44">
        <v>24.59868</v>
      </c>
      <c r="BZ46" s="45">
        <v>20.08788</v>
      </c>
      <c r="CA46" s="22"/>
      <c r="CB46" s="15"/>
      <c r="CC46" s="43">
        <v>34</v>
      </c>
      <c r="CD46" s="44">
        <v>51.16507</v>
      </c>
      <c r="CE46" s="44">
        <v>53.479</v>
      </c>
      <c r="CF46" s="45">
        <v>42.947</v>
      </c>
      <c r="CG46" s="22"/>
      <c r="CH46" s="15"/>
      <c r="CI46" s="43">
        <v>34</v>
      </c>
      <c r="CJ46" s="44">
        <v>84.75</v>
      </c>
      <c r="CK46" s="44">
        <v>92.433</v>
      </c>
      <c r="CL46" s="45">
        <v>81.414</v>
      </c>
      <c r="CM46" s="22"/>
      <c r="CN46" s="15"/>
      <c r="CO46" s="43">
        <v>34</v>
      </c>
      <c r="CP46" s="44"/>
      <c r="CQ46" s="44"/>
      <c r="CR46" s="45"/>
      <c r="CS46" s="22"/>
      <c r="CT46" s="15"/>
      <c r="CU46" s="43">
        <v>34</v>
      </c>
      <c r="CV46" s="44"/>
      <c r="CW46" s="44"/>
      <c r="CX46" s="45"/>
      <c r="CY46" s="22"/>
      <c r="CZ46" s="15"/>
      <c r="DA46" s="43">
        <v>34</v>
      </c>
      <c r="DB46" s="44"/>
      <c r="DC46" s="44"/>
      <c r="DD46" s="45"/>
      <c r="DE46" s="22"/>
      <c r="DF46" s="15"/>
      <c r="DG46" s="43">
        <v>34</v>
      </c>
      <c r="DH46" s="44"/>
      <c r="DI46" s="44"/>
      <c r="DJ46" s="45"/>
      <c r="DK46" s="22"/>
      <c r="DL46" s="15"/>
      <c r="DM46" s="43">
        <v>34</v>
      </c>
      <c r="DN46" s="44"/>
      <c r="DO46" s="44"/>
      <c r="DP46" s="45"/>
      <c r="DQ46" s="22"/>
      <c r="DR46" s="15"/>
      <c r="DS46" s="43">
        <v>34</v>
      </c>
      <c r="DT46" s="44"/>
      <c r="DU46" s="44"/>
      <c r="DV46" s="45"/>
      <c r="DW46" s="22"/>
      <c r="DX46" s="15"/>
      <c r="DY46" s="43">
        <v>34</v>
      </c>
      <c r="DZ46" s="44"/>
      <c r="EA46" s="44"/>
      <c r="EB46" s="45"/>
      <c r="EC46" s="22"/>
      <c r="ED46" s="15"/>
      <c r="EE46" s="43">
        <v>34</v>
      </c>
      <c r="EF46" s="44"/>
      <c r="EG46" s="44"/>
      <c r="EH46" s="45"/>
      <c r="EI46" s="22"/>
      <c r="EJ46" s="15"/>
      <c r="EK46" s="43">
        <v>34</v>
      </c>
      <c r="EL46" s="44"/>
      <c r="EM46" s="44"/>
      <c r="EN46" s="45"/>
      <c r="EO46" s="22"/>
      <c r="EP46" s="15"/>
      <c r="EQ46" s="43">
        <v>34</v>
      </c>
      <c r="ER46" s="44"/>
      <c r="ES46" s="44"/>
      <c r="ET46" s="45"/>
      <c r="EU46" s="22"/>
      <c r="EV46" s="15"/>
      <c r="EW46" s="43">
        <v>34</v>
      </c>
      <c r="EX46" s="44"/>
      <c r="EY46" s="44"/>
      <c r="EZ46" s="45"/>
      <c r="FA46" s="22"/>
      <c r="FB46" s="15"/>
      <c r="FC46" s="43">
        <v>34</v>
      </c>
      <c r="FD46" s="44"/>
      <c r="FE46" s="44"/>
      <c r="FF46" s="45"/>
      <c r="FG46" s="22"/>
      <c r="FH46" s="15"/>
      <c r="FI46" s="43">
        <v>34</v>
      </c>
      <c r="FJ46" s="44"/>
      <c r="FK46" s="44"/>
      <c r="FL46" s="45"/>
      <c r="FM46" s="22"/>
      <c r="FN46" s="15"/>
    </row>
    <row r="47">
      <c r="U47" s="15"/>
      <c r="V47" s="15"/>
      <c r="W47" s="15"/>
      <c r="X47" s="15"/>
      <c r="Y47" s="15"/>
      <c r="Z47" s="15"/>
      <c r="AA47" s="43">
        <v>35</v>
      </c>
      <c r="AB47" s="46">
        <v>48.30057</v>
      </c>
      <c r="AC47" s="44">
        <v>24.85597</v>
      </c>
      <c r="AD47" s="45">
        <v>14.99722</v>
      </c>
      <c r="AE47" s="22"/>
      <c r="AF47" s="15"/>
      <c r="AG47" s="43">
        <v>35</v>
      </c>
      <c r="AH47" s="46">
        <v>9.623</v>
      </c>
      <c r="AI47" s="44">
        <v>13.142</v>
      </c>
      <c r="AJ47" s="45">
        <v>13.984</v>
      </c>
      <c r="AK47" s="22"/>
      <c r="AL47" s="15"/>
      <c r="AM47" s="43">
        <v>35</v>
      </c>
      <c r="AN47" s="46">
        <v>292.995</v>
      </c>
      <c r="AO47" s="44">
        <v>308.451</v>
      </c>
      <c r="AP47" s="45">
        <v>277.254</v>
      </c>
      <c r="AQ47" s="22"/>
      <c r="AR47" s="15"/>
      <c r="AS47" s="43">
        <v>35</v>
      </c>
      <c r="AT47" s="46">
        <v>250.979</v>
      </c>
      <c r="AU47" s="44">
        <v>244.874</v>
      </c>
      <c r="AV47" s="45">
        <v>232.021</v>
      </c>
      <c r="AW47" s="22"/>
      <c r="AX47" s="15"/>
      <c r="AY47" s="43">
        <v>35</v>
      </c>
      <c r="AZ47" s="46">
        <v>33.79</v>
      </c>
      <c r="BA47" s="44">
        <v>31.22</v>
      </c>
      <c r="BB47" s="45">
        <v>28.89</v>
      </c>
      <c r="BC47" s="22"/>
      <c r="BD47" s="15"/>
      <c r="BE47" s="43">
        <v>35</v>
      </c>
      <c r="BF47" s="46">
        <v>323.18062</v>
      </c>
      <c r="BG47" s="44">
        <v>286.48512</v>
      </c>
      <c r="BH47" s="45">
        <v>325.83975</v>
      </c>
      <c r="BI47" s="22"/>
      <c r="BJ47" s="15"/>
      <c r="BK47" s="43">
        <v>35</v>
      </c>
      <c r="BL47" s="46">
        <v>90.82</v>
      </c>
      <c r="BM47" s="44">
        <v>63.08</v>
      </c>
      <c r="BN47" s="45">
        <v>74.15</v>
      </c>
      <c r="BO47" s="22"/>
      <c r="BP47" s="15"/>
      <c r="BQ47" s="43">
        <v>35</v>
      </c>
      <c r="BR47" s="46">
        <v>2.13332</v>
      </c>
      <c r="BS47" s="44">
        <v>8.08546</v>
      </c>
      <c r="BT47" s="45">
        <v>7.60691</v>
      </c>
      <c r="BU47" s="22"/>
      <c r="BV47" s="15"/>
      <c r="BW47" s="43">
        <v>35</v>
      </c>
      <c r="BX47" s="46">
        <v>18.0322</v>
      </c>
      <c r="BY47" s="44">
        <v>20.89067</v>
      </c>
      <c r="BZ47" s="45">
        <v>16.72921</v>
      </c>
      <c r="CA47" s="22"/>
      <c r="CB47" s="15"/>
      <c r="CC47" s="43">
        <v>35</v>
      </c>
      <c r="CD47" s="46">
        <v>48.22078</v>
      </c>
      <c r="CE47" s="44">
        <v>49.018</v>
      </c>
      <c r="CF47" s="45">
        <v>38.334</v>
      </c>
      <c r="CG47" s="22"/>
      <c r="CH47" s="15"/>
      <c r="CI47" s="43">
        <v>35</v>
      </c>
      <c r="CJ47" s="46">
        <v>92.58</v>
      </c>
      <c r="CK47" s="44">
        <v>101.94</v>
      </c>
      <c r="CL47" s="45">
        <v>90.59</v>
      </c>
      <c r="CM47" s="22"/>
      <c r="CN47" s="15"/>
      <c r="CO47" s="43">
        <v>35</v>
      </c>
      <c r="CP47" s="46"/>
      <c r="CQ47" s="44"/>
      <c r="CR47" s="45"/>
      <c r="CS47" s="22"/>
      <c r="CT47" s="15"/>
      <c r="CU47" s="43">
        <v>35</v>
      </c>
      <c r="CV47" s="46"/>
      <c r="CW47" s="44"/>
      <c r="CX47" s="45"/>
      <c r="CY47" s="22"/>
      <c r="CZ47" s="15"/>
      <c r="DA47" s="43">
        <v>35</v>
      </c>
      <c r="DB47" s="46"/>
      <c r="DC47" s="44"/>
      <c r="DD47" s="45"/>
      <c r="DE47" s="22"/>
      <c r="DF47" s="15"/>
      <c r="DG47" s="43">
        <v>35</v>
      </c>
      <c r="DH47" s="46"/>
      <c r="DI47" s="44"/>
      <c r="DJ47" s="45"/>
      <c r="DK47" s="22"/>
      <c r="DL47" s="15"/>
      <c r="DM47" s="43">
        <v>35</v>
      </c>
      <c r="DN47" s="46"/>
      <c r="DO47" s="44"/>
      <c r="DP47" s="45"/>
      <c r="DQ47" s="22"/>
      <c r="DR47" s="15"/>
      <c r="DS47" s="43">
        <v>35</v>
      </c>
      <c r="DT47" s="46"/>
      <c r="DU47" s="44"/>
      <c r="DV47" s="45"/>
      <c r="DW47" s="22"/>
      <c r="DX47" s="15"/>
      <c r="DY47" s="43">
        <v>35</v>
      </c>
      <c r="DZ47" s="46"/>
      <c r="EA47" s="44"/>
      <c r="EB47" s="45"/>
      <c r="EC47" s="22"/>
      <c r="ED47" s="15"/>
      <c r="EE47" s="43">
        <v>35</v>
      </c>
      <c r="EF47" s="46"/>
      <c r="EG47" s="44"/>
      <c r="EH47" s="45"/>
      <c r="EI47" s="22"/>
      <c r="EJ47" s="15"/>
      <c r="EK47" s="43">
        <v>35</v>
      </c>
      <c r="EL47" s="46"/>
      <c r="EM47" s="44"/>
      <c r="EN47" s="45"/>
      <c r="EO47" s="22"/>
      <c r="EP47" s="15"/>
      <c r="EQ47" s="43">
        <v>35</v>
      </c>
      <c r="ER47" s="46"/>
      <c r="ES47" s="44"/>
      <c r="ET47" s="45"/>
      <c r="EU47" s="22"/>
      <c r="EV47" s="15"/>
      <c r="EW47" s="43">
        <v>35</v>
      </c>
      <c r="EX47" s="46"/>
      <c r="EY47" s="44"/>
      <c r="EZ47" s="45"/>
      <c r="FA47" s="22"/>
      <c r="FB47" s="15"/>
      <c r="FC47" s="43">
        <v>35</v>
      </c>
      <c r="FD47" s="46"/>
      <c r="FE47" s="44"/>
      <c r="FF47" s="45"/>
      <c r="FG47" s="22"/>
      <c r="FH47" s="15"/>
      <c r="FI47" s="43">
        <v>35</v>
      </c>
      <c r="FJ47" s="46"/>
      <c r="FK47" s="44"/>
      <c r="FL47" s="45"/>
      <c r="FM47" s="22"/>
      <c r="FN47" s="15"/>
    </row>
    <row r="48">
      <c r="U48" s="15"/>
      <c r="V48" s="15"/>
      <c r="W48" s="15"/>
      <c r="X48" s="15"/>
      <c r="Y48" s="15"/>
      <c r="Z48" s="15"/>
      <c r="AA48" s="43">
        <v>36</v>
      </c>
      <c r="AB48" s="46">
        <v>15.047</v>
      </c>
      <c r="AC48" s="44">
        <v>22.73805</v>
      </c>
      <c r="AD48" s="45">
        <v>10.70562</v>
      </c>
      <c r="AE48" s="22"/>
      <c r="AF48" s="15"/>
      <c r="AG48" s="43">
        <v>36</v>
      </c>
      <c r="AH48" s="46">
        <v>9.873</v>
      </c>
      <c r="AI48" s="44">
        <v>11.492</v>
      </c>
      <c r="AJ48" s="45">
        <v>12.925</v>
      </c>
      <c r="AK48" s="22"/>
      <c r="AL48" s="15"/>
      <c r="AM48" s="43">
        <v>36</v>
      </c>
      <c r="AN48" s="46">
        <v>286.21</v>
      </c>
      <c r="AO48" s="44">
        <v>301.193</v>
      </c>
      <c r="AP48" s="45">
        <v>269.42</v>
      </c>
      <c r="AQ48" s="22"/>
      <c r="AR48" s="15"/>
      <c r="AS48" s="43">
        <v>36</v>
      </c>
      <c r="AT48" s="46">
        <v>250.139</v>
      </c>
      <c r="AU48" s="44">
        <v>244.289</v>
      </c>
      <c r="AV48" s="45">
        <v>231.316</v>
      </c>
      <c r="AW48" s="22"/>
      <c r="AX48" s="15"/>
      <c r="AY48" s="43">
        <v>36</v>
      </c>
      <c r="AZ48" s="46">
        <v>29.74</v>
      </c>
      <c r="BA48" s="44">
        <v>28.9</v>
      </c>
      <c r="BB48" s="45">
        <v>23.59</v>
      </c>
      <c r="BC48" s="22"/>
      <c r="BD48" s="15"/>
      <c r="BE48" s="43">
        <v>36</v>
      </c>
      <c r="BF48" s="46">
        <v>287.115</v>
      </c>
      <c r="BG48" s="44">
        <v>263.77906</v>
      </c>
      <c r="BH48" s="45">
        <v>308.23169</v>
      </c>
      <c r="BI48" s="22"/>
      <c r="BJ48" s="15"/>
      <c r="BK48" s="43">
        <v>36</v>
      </c>
      <c r="BL48" s="46">
        <v>86.63</v>
      </c>
      <c r="BM48" s="44">
        <v>58.44</v>
      </c>
      <c r="BN48" s="45">
        <v>68.03</v>
      </c>
      <c r="BO48" s="22"/>
      <c r="BP48" s="15"/>
      <c r="BQ48" s="43">
        <v>36</v>
      </c>
      <c r="BR48" s="46">
        <v>3.12428</v>
      </c>
      <c r="BS48" s="44">
        <v>8.09373</v>
      </c>
      <c r="BT48" s="45">
        <v>4.41983</v>
      </c>
      <c r="BU48" s="22"/>
      <c r="BV48" s="15"/>
      <c r="BW48" s="43">
        <v>36</v>
      </c>
      <c r="BX48" s="46">
        <v>15.59376</v>
      </c>
      <c r="BY48" s="44">
        <v>17.40432</v>
      </c>
      <c r="BZ48" s="45">
        <v>14.49457</v>
      </c>
      <c r="CA48" s="22"/>
      <c r="CB48" s="15"/>
      <c r="CC48" s="43">
        <v>36</v>
      </c>
      <c r="CD48" s="46">
        <v>46.082</v>
      </c>
      <c r="CE48" s="44">
        <v>44.586</v>
      </c>
      <c r="CF48" s="45">
        <v>33.89</v>
      </c>
      <c r="CG48" s="22"/>
      <c r="CH48" s="15"/>
      <c r="CI48" s="43">
        <v>36</v>
      </c>
      <c r="CJ48" s="46">
        <v>78.81</v>
      </c>
      <c r="CK48" s="44">
        <v>83.52</v>
      </c>
      <c r="CL48" s="45">
        <v>75.25</v>
      </c>
      <c r="CM48" s="22"/>
      <c r="CN48" s="15"/>
      <c r="CO48" s="43">
        <v>36</v>
      </c>
      <c r="CP48" s="46"/>
      <c r="CQ48" s="44"/>
      <c r="CR48" s="45"/>
      <c r="CS48" s="22"/>
      <c r="CT48" s="15"/>
      <c r="CU48" s="43">
        <v>36</v>
      </c>
      <c r="CV48" s="46"/>
      <c r="CW48" s="44"/>
      <c r="CX48" s="45"/>
      <c r="CY48" s="22"/>
      <c r="CZ48" s="15"/>
      <c r="DA48" s="43">
        <v>36</v>
      </c>
      <c r="DB48" s="46"/>
      <c r="DC48" s="44"/>
      <c r="DD48" s="45"/>
      <c r="DE48" s="22"/>
      <c r="DF48" s="15"/>
      <c r="DG48" s="43">
        <v>36</v>
      </c>
      <c r="DH48" s="46"/>
      <c r="DI48" s="44"/>
      <c r="DJ48" s="45"/>
      <c r="DK48" s="22"/>
      <c r="DL48" s="15"/>
      <c r="DM48" s="43">
        <v>36</v>
      </c>
      <c r="DN48" s="46"/>
      <c r="DO48" s="44"/>
      <c r="DP48" s="45"/>
      <c r="DQ48" s="22"/>
      <c r="DR48" s="15"/>
      <c r="DS48" s="43">
        <v>36</v>
      </c>
      <c r="DT48" s="46"/>
      <c r="DU48" s="44"/>
      <c r="DV48" s="45"/>
      <c r="DW48" s="22"/>
      <c r="DX48" s="15"/>
      <c r="DY48" s="43">
        <v>36</v>
      </c>
      <c r="DZ48" s="46"/>
      <c r="EA48" s="44"/>
      <c r="EB48" s="45"/>
      <c r="EC48" s="22"/>
      <c r="ED48" s="15"/>
      <c r="EE48" s="43">
        <v>36</v>
      </c>
      <c r="EF48" s="46"/>
      <c r="EG48" s="44"/>
      <c r="EH48" s="45"/>
      <c r="EI48" s="22"/>
      <c r="EJ48" s="15"/>
      <c r="EK48" s="43">
        <v>36</v>
      </c>
      <c r="EL48" s="46"/>
      <c r="EM48" s="44"/>
      <c r="EN48" s="45"/>
      <c r="EO48" s="22"/>
      <c r="EP48" s="15"/>
      <c r="EQ48" s="43">
        <v>36</v>
      </c>
      <c r="ER48" s="46"/>
      <c r="ES48" s="44"/>
      <c r="ET48" s="45"/>
      <c r="EU48" s="22"/>
      <c r="EV48" s="15"/>
      <c r="EW48" s="43">
        <v>36</v>
      </c>
      <c r="EX48" s="46"/>
      <c r="EY48" s="44"/>
      <c r="EZ48" s="45"/>
      <c r="FA48" s="22"/>
      <c r="FB48" s="15"/>
      <c r="FC48" s="43">
        <v>36</v>
      </c>
      <c r="FD48" s="46"/>
      <c r="FE48" s="44"/>
      <c r="FF48" s="45"/>
      <c r="FG48" s="22"/>
      <c r="FH48" s="15"/>
      <c r="FI48" s="43">
        <v>36</v>
      </c>
      <c r="FJ48" s="46"/>
      <c r="FK48" s="44"/>
      <c r="FL48" s="45"/>
      <c r="FM48" s="22"/>
      <c r="FN48" s="15"/>
    </row>
    <row r="49">
      <c r="U49" s="15"/>
      <c r="V49" s="15"/>
      <c r="W49" s="15"/>
      <c r="X49" s="15"/>
      <c r="Y49" s="15"/>
      <c r="Z49" s="15"/>
      <c r="AA49" s="43">
        <v>37</v>
      </c>
      <c r="AB49" s="44">
        <v>13.19232</v>
      </c>
      <c r="AC49" s="44">
        <v>22.941</v>
      </c>
      <c r="AD49" s="45">
        <v>6.938</v>
      </c>
      <c r="AE49" s="22"/>
      <c r="AF49" s="15"/>
      <c r="AG49" s="43">
        <v>37</v>
      </c>
      <c r="AH49" s="44">
        <v>9.841</v>
      </c>
      <c r="AI49" s="44">
        <v>10.753</v>
      </c>
      <c r="AJ49" s="45">
        <v>12.477</v>
      </c>
      <c r="AK49" s="22"/>
      <c r="AL49" s="15"/>
      <c r="AM49" s="43">
        <v>37</v>
      </c>
      <c r="AN49" s="44">
        <v>279.752</v>
      </c>
      <c r="AO49" s="44">
        <v>292.904</v>
      </c>
      <c r="AP49" s="45">
        <v>261.429</v>
      </c>
      <c r="AQ49" s="22"/>
      <c r="AR49" s="15"/>
      <c r="AS49" s="43">
        <v>37</v>
      </c>
      <c r="AT49" s="44">
        <v>249.425</v>
      </c>
      <c r="AU49" s="44">
        <v>243.64</v>
      </c>
      <c r="AV49" s="45">
        <v>230.808</v>
      </c>
      <c r="AW49" s="22"/>
      <c r="AX49" s="15"/>
      <c r="AY49" s="43">
        <v>37</v>
      </c>
      <c r="AZ49" s="44">
        <v>26.031</v>
      </c>
      <c r="BA49" s="44">
        <v>24.78</v>
      </c>
      <c r="BB49" s="45">
        <v>19.83</v>
      </c>
      <c r="BC49" s="22"/>
      <c r="BD49" s="15"/>
      <c r="BE49" s="43">
        <v>37</v>
      </c>
      <c r="BF49" s="44">
        <v>264.93082</v>
      </c>
      <c r="BG49" s="44">
        <v>271.994</v>
      </c>
      <c r="BH49" s="45">
        <v>285.926</v>
      </c>
      <c r="BI49" s="22"/>
      <c r="BJ49" s="15"/>
      <c r="BK49" s="43">
        <v>37</v>
      </c>
      <c r="BL49" s="44">
        <v>82.22</v>
      </c>
      <c r="BM49" s="44">
        <v>54.79</v>
      </c>
      <c r="BN49" s="45">
        <v>58.01</v>
      </c>
      <c r="BO49" s="22"/>
      <c r="BP49" s="15"/>
      <c r="BQ49" s="43">
        <v>37</v>
      </c>
      <c r="BR49" s="44">
        <v>6.29862</v>
      </c>
      <c r="BS49" s="44">
        <v>11.21538</v>
      </c>
      <c r="BT49" s="45">
        <v>5.69303</v>
      </c>
      <c r="BU49" s="22"/>
      <c r="BV49" s="15"/>
      <c r="BW49" s="43">
        <v>37</v>
      </c>
      <c r="BX49" s="44">
        <v>12.61095</v>
      </c>
      <c r="BY49" s="44">
        <v>14.56218</v>
      </c>
      <c r="BZ49" s="45">
        <v>11.09816</v>
      </c>
      <c r="CA49" s="22"/>
      <c r="CB49" s="15"/>
      <c r="CC49" s="43">
        <v>37</v>
      </c>
      <c r="CD49" s="44">
        <v>44.005</v>
      </c>
      <c r="CE49" s="44">
        <v>40.353</v>
      </c>
      <c r="CF49" s="45">
        <v>29.342</v>
      </c>
      <c r="CG49" s="22"/>
      <c r="CH49" s="15"/>
      <c r="CI49" s="43">
        <v>37</v>
      </c>
      <c r="CJ49" s="44">
        <v>75.75</v>
      </c>
      <c r="CK49" s="44">
        <v>78.142</v>
      </c>
      <c r="CL49" s="45">
        <v>71.826</v>
      </c>
      <c r="CM49" s="22"/>
      <c r="CN49" s="15"/>
      <c r="CO49" s="43">
        <v>37</v>
      </c>
      <c r="CP49" s="44"/>
      <c r="CQ49" s="44"/>
      <c r="CR49" s="45"/>
      <c r="CS49" s="22"/>
      <c r="CT49" s="15"/>
      <c r="CU49" s="43">
        <v>37</v>
      </c>
      <c r="CV49" s="44"/>
      <c r="CW49" s="44"/>
      <c r="CX49" s="45"/>
      <c r="CY49" s="22"/>
      <c r="CZ49" s="15"/>
      <c r="DA49" s="43">
        <v>37</v>
      </c>
      <c r="DB49" s="44"/>
      <c r="DC49" s="44"/>
      <c r="DD49" s="45"/>
      <c r="DE49" s="22"/>
      <c r="DF49" s="15"/>
      <c r="DG49" s="43">
        <v>37</v>
      </c>
      <c r="DH49" s="44"/>
      <c r="DI49" s="44"/>
      <c r="DJ49" s="45"/>
      <c r="DK49" s="22"/>
      <c r="DL49" s="15"/>
      <c r="DM49" s="43">
        <v>37</v>
      </c>
      <c r="DN49" s="44"/>
      <c r="DO49" s="44"/>
      <c r="DP49" s="45"/>
      <c r="DQ49" s="22"/>
      <c r="DR49" s="15"/>
      <c r="DS49" s="43">
        <v>37</v>
      </c>
      <c r="DT49" s="44"/>
      <c r="DU49" s="44"/>
      <c r="DV49" s="45"/>
      <c r="DW49" s="22"/>
      <c r="DX49" s="15"/>
      <c r="DY49" s="43">
        <v>37</v>
      </c>
      <c r="DZ49" s="44"/>
      <c r="EA49" s="44"/>
      <c r="EB49" s="45"/>
      <c r="EC49" s="22"/>
      <c r="ED49" s="15"/>
      <c r="EE49" s="43">
        <v>37</v>
      </c>
      <c r="EF49" s="44"/>
      <c r="EG49" s="44"/>
      <c r="EH49" s="45"/>
      <c r="EI49" s="22"/>
      <c r="EJ49" s="15"/>
      <c r="EK49" s="43">
        <v>37</v>
      </c>
      <c r="EL49" s="44"/>
      <c r="EM49" s="44"/>
      <c r="EN49" s="45"/>
      <c r="EO49" s="22"/>
      <c r="EP49" s="15"/>
      <c r="EQ49" s="43">
        <v>37</v>
      </c>
      <c r="ER49" s="44"/>
      <c r="ES49" s="44"/>
      <c r="ET49" s="45"/>
      <c r="EU49" s="22"/>
      <c r="EV49" s="15"/>
      <c r="EW49" s="43">
        <v>37</v>
      </c>
      <c r="EX49" s="44"/>
      <c r="EY49" s="44"/>
      <c r="EZ49" s="45"/>
      <c r="FA49" s="22"/>
      <c r="FB49" s="15"/>
      <c r="FC49" s="43">
        <v>37</v>
      </c>
      <c r="FD49" s="44"/>
      <c r="FE49" s="44"/>
      <c r="FF49" s="45"/>
      <c r="FG49" s="22"/>
      <c r="FH49" s="15"/>
      <c r="FI49" s="43">
        <v>37</v>
      </c>
      <c r="FJ49" s="44"/>
      <c r="FK49" s="44"/>
      <c r="FL49" s="45"/>
      <c r="FM49" s="22"/>
      <c r="FN49" s="15"/>
    </row>
    <row r="50">
      <c r="U50" s="15"/>
      <c r="V50" s="15"/>
      <c r="W50" s="15"/>
      <c r="X50" s="15"/>
      <c r="Y50" s="15"/>
      <c r="Z50" s="15"/>
      <c r="AA50" s="43">
        <v>38</v>
      </c>
      <c r="AB50" s="44">
        <v>11.437</v>
      </c>
      <c r="AC50" s="44">
        <v>23.25152</v>
      </c>
      <c r="AD50" s="45">
        <v>5.1179</v>
      </c>
      <c r="AE50" s="22"/>
      <c r="AF50" s="15"/>
      <c r="AG50" s="43">
        <v>38</v>
      </c>
      <c r="AH50" s="44">
        <v>11.26</v>
      </c>
      <c r="AI50" s="44">
        <v>8.825</v>
      </c>
      <c r="AJ50" s="45">
        <v>11.8</v>
      </c>
      <c r="AK50" s="22"/>
      <c r="AL50" s="15"/>
      <c r="AM50" s="43">
        <v>38</v>
      </c>
      <c r="AN50" s="44">
        <v>272.952</v>
      </c>
      <c r="AO50" s="44">
        <v>285.462</v>
      </c>
      <c r="AP50" s="45">
        <v>253.241</v>
      </c>
      <c r="AQ50" s="22"/>
      <c r="AR50" s="15"/>
      <c r="AS50" s="43">
        <v>38</v>
      </c>
      <c r="AT50" s="44">
        <v>248.71</v>
      </c>
      <c r="AU50" s="44">
        <v>243.055</v>
      </c>
      <c r="AV50" s="45">
        <v>230.174</v>
      </c>
      <c r="AW50" s="22"/>
      <c r="AX50" s="15"/>
      <c r="AY50" s="43">
        <v>38</v>
      </c>
      <c r="AZ50" s="44">
        <v>22.271</v>
      </c>
      <c r="BA50" s="44">
        <v>22.041</v>
      </c>
      <c r="BB50" s="45">
        <v>14.8</v>
      </c>
      <c r="BC50" s="22"/>
      <c r="BD50" s="15"/>
      <c r="BE50" s="43">
        <v>38</v>
      </c>
      <c r="BF50" s="44">
        <v>242.301</v>
      </c>
      <c r="BG50" s="44">
        <v>244.7278</v>
      </c>
      <c r="BH50" s="45">
        <v>254.40641</v>
      </c>
      <c r="BI50" s="22"/>
      <c r="BJ50" s="15"/>
      <c r="BK50" s="43">
        <v>38</v>
      </c>
      <c r="BL50" s="44">
        <v>77.43</v>
      </c>
      <c r="BM50" s="44">
        <v>52</v>
      </c>
      <c r="BN50" s="45">
        <v>51.3</v>
      </c>
      <c r="BO50" s="22"/>
      <c r="BP50" s="15"/>
      <c r="BQ50" s="43">
        <v>38</v>
      </c>
      <c r="BR50" s="44">
        <v>8.98659</v>
      </c>
      <c r="BS50" s="44">
        <v>10.68495</v>
      </c>
      <c r="BT50" s="45">
        <v>9.16319</v>
      </c>
      <c r="BU50" s="22"/>
      <c r="BV50" s="15"/>
      <c r="BW50" s="43">
        <v>38</v>
      </c>
      <c r="BX50" s="44">
        <v>9.90852</v>
      </c>
      <c r="BY50" s="44">
        <v>11.21091</v>
      </c>
      <c r="BZ50" s="45">
        <v>8.18648</v>
      </c>
      <c r="CA50" s="22"/>
      <c r="CB50" s="15"/>
      <c r="CC50" s="43">
        <v>38</v>
      </c>
      <c r="CD50" s="44">
        <v>41.897</v>
      </c>
      <c r="CE50" s="44">
        <v>36.107</v>
      </c>
      <c r="CF50" s="45">
        <v>24.901</v>
      </c>
      <c r="CG50" s="22"/>
      <c r="CH50" s="15"/>
      <c r="CI50" s="43">
        <v>38</v>
      </c>
      <c r="CJ50" s="44">
        <v>78.47</v>
      </c>
      <c r="CK50" s="44">
        <v>74.23</v>
      </c>
      <c r="CL50" s="45">
        <v>68.971</v>
      </c>
      <c r="CM50" s="22"/>
      <c r="CN50" s="15"/>
      <c r="CO50" s="43">
        <v>38</v>
      </c>
      <c r="CP50" s="44"/>
      <c r="CQ50" s="44"/>
      <c r="CR50" s="45"/>
      <c r="CS50" s="22"/>
      <c r="CT50" s="15"/>
      <c r="CU50" s="43">
        <v>38</v>
      </c>
      <c r="CV50" s="44"/>
      <c r="CW50" s="44"/>
      <c r="CX50" s="45"/>
      <c r="CY50" s="22"/>
      <c r="CZ50" s="15"/>
      <c r="DA50" s="43">
        <v>38</v>
      </c>
      <c r="DB50" s="44"/>
      <c r="DC50" s="44"/>
      <c r="DD50" s="45"/>
      <c r="DE50" s="22"/>
      <c r="DF50" s="15"/>
      <c r="DG50" s="43">
        <v>38</v>
      </c>
      <c r="DH50" s="44"/>
      <c r="DI50" s="44"/>
      <c r="DJ50" s="45"/>
      <c r="DK50" s="22"/>
      <c r="DL50" s="15"/>
      <c r="DM50" s="43">
        <v>38</v>
      </c>
      <c r="DN50" s="44"/>
      <c r="DO50" s="44"/>
      <c r="DP50" s="45"/>
      <c r="DQ50" s="22"/>
      <c r="DR50" s="15"/>
      <c r="DS50" s="43">
        <v>38</v>
      </c>
      <c r="DT50" s="44"/>
      <c r="DU50" s="44"/>
      <c r="DV50" s="45"/>
      <c r="DW50" s="22"/>
      <c r="DX50" s="15"/>
      <c r="DY50" s="43">
        <v>38</v>
      </c>
      <c r="DZ50" s="44"/>
      <c r="EA50" s="44"/>
      <c r="EB50" s="45"/>
      <c r="EC50" s="22"/>
      <c r="ED50" s="15"/>
      <c r="EE50" s="43">
        <v>38</v>
      </c>
      <c r="EF50" s="44"/>
      <c r="EG50" s="44"/>
      <c r="EH50" s="45"/>
      <c r="EI50" s="22"/>
      <c r="EJ50" s="15"/>
      <c r="EK50" s="43">
        <v>38</v>
      </c>
      <c r="EL50" s="44"/>
      <c r="EM50" s="44"/>
      <c r="EN50" s="45"/>
      <c r="EO50" s="22"/>
      <c r="EP50" s="15"/>
      <c r="EQ50" s="43">
        <v>38</v>
      </c>
      <c r="ER50" s="44"/>
      <c r="ES50" s="44"/>
      <c r="ET50" s="45"/>
      <c r="EU50" s="22"/>
      <c r="EV50" s="15"/>
      <c r="EW50" s="43">
        <v>38</v>
      </c>
      <c r="EX50" s="44"/>
      <c r="EY50" s="44"/>
      <c r="EZ50" s="45"/>
      <c r="FA50" s="22"/>
      <c r="FB50" s="15"/>
      <c r="FC50" s="43">
        <v>38</v>
      </c>
      <c r="FD50" s="44"/>
      <c r="FE50" s="44"/>
      <c r="FF50" s="45"/>
      <c r="FG50" s="22"/>
      <c r="FH50" s="15"/>
      <c r="FI50" s="43">
        <v>38</v>
      </c>
      <c r="FJ50" s="44"/>
      <c r="FK50" s="44"/>
      <c r="FL50" s="45"/>
      <c r="FM50" s="22"/>
      <c r="FN50" s="15"/>
    </row>
    <row r="51">
      <c r="U51" s="15"/>
      <c r="V51" s="15"/>
      <c r="W51" s="15"/>
      <c r="X51" s="15"/>
      <c r="Y51" s="15"/>
      <c r="Z51" s="15"/>
      <c r="AA51" s="43">
        <v>39</v>
      </c>
      <c r="AB51" s="44">
        <v>11.27964</v>
      </c>
      <c r="AC51" s="44">
        <v>23.23181</v>
      </c>
      <c r="AD51" s="45">
        <v>3.278</v>
      </c>
      <c r="AE51" s="22"/>
      <c r="AF51" s="15"/>
      <c r="AG51" s="43">
        <v>39</v>
      </c>
      <c r="AH51" s="44">
        <v>10.19</v>
      </c>
      <c r="AI51" s="44">
        <v>8.679</v>
      </c>
      <c r="AJ51" s="45">
        <v>11.197</v>
      </c>
      <c r="AK51" s="22"/>
      <c r="AL51" s="15"/>
      <c r="AM51" s="43">
        <v>39</v>
      </c>
      <c r="AN51" s="44">
        <v>265.922</v>
      </c>
      <c r="AO51" s="44">
        <v>278.253</v>
      </c>
      <c r="AP51" s="45">
        <v>244.693</v>
      </c>
      <c r="AQ51" s="22"/>
      <c r="AR51" s="15"/>
      <c r="AS51" s="43">
        <v>39</v>
      </c>
      <c r="AT51" s="44">
        <v>248.061</v>
      </c>
      <c r="AU51" s="44">
        <v>242.6</v>
      </c>
      <c r="AV51" s="45">
        <v>229.537</v>
      </c>
      <c r="AW51" s="22"/>
      <c r="AX51" s="15"/>
      <c r="AY51" s="43">
        <v>39</v>
      </c>
      <c r="AZ51" s="44">
        <v>18.571</v>
      </c>
      <c r="BA51" s="44">
        <v>19.062</v>
      </c>
      <c r="BB51" s="45">
        <v>11.9</v>
      </c>
      <c r="BC51" s="22"/>
      <c r="BD51" s="15"/>
      <c r="BE51" s="43">
        <v>39</v>
      </c>
      <c r="BF51" s="44">
        <v>222.98068</v>
      </c>
      <c r="BG51" s="44">
        <v>191.90197</v>
      </c>
      <c r="BH51" s="45">
        <v>235.664</v>
      </c>
      <c r="BI51" s="22"/>
      <c r="BJ51" s="15"/>
      <c r="BK51" s="43">
        <v>39</v>
      </c>
      <c r="BL51" s="44">
        <v>73.72</v>
      </c>
      <c r="BM51" s="44">
        <v>49.77</v>
      </c>
      <c r="BN51" s="45">
        <v>50.18</v>
      </c>
      <c r="BO51" s="22"/>
      <c r="BP51" s="15"/>
      <c r="BQ51" s="43">
        <v>39</v>
      </c>
      <c r="BR51" s="44">
        <v>12.35191</v>
      </c>
      <c r="BS51" s="44">
        <v>9.55091</v>
      </c>
      <c r="BT51" s="45">
        <v>7.46904</v>
      </c>
      <c r="BU51" s="22"/>
      <c r="BV51" s="15"/>
      <c r="BW51" s="43">
        <v>39</v>
      </c>
      <c r="BX51" s="44">
        <v>7.5516</v>
      </c>
      <c r="BY51" s="44">
        <v>7.87359</v>
      </c>
      <c r="BZ51" s="45">
        <v>5.245</v>
      </c>
      <c r="CA51" s="22"/>
      <c r="CB51" s="15"/>
      <c r="CC51" s="43">
        <v>39</v>
      </c>
      <c r="CD51" s="44">
        <v>37.322</v>
      </c>
      <c r="CE51" s="44">
        <v>31.974</v>
      </c>
      <c r="CF51" s="45">
        <v>20.411</v>
      </c>
      <c r="CG51" s="22"/>
      <c r="CH51" s="15"/>
      <c r="CI51" s="43">
        <v>39</v>
      </c>
      <c r="CJ51" s="44">
        <v>76.11</v>
      </c>
      <c r="CK51" s="44">
        <v>79.747</v>
      </c>
      <c r="CL51" s="45">
        <v>65.206</v>
      </c>
      <c r="CM51" s="22"/>
      <c r="CN51" s="15"/>
      <c r="CO51" s="43">
        <v>39</v>
      </c>
      <c r="CP51" s="44"/>
      <c r="CQ51" s="44"/>
      <c r="CR51" s="45"/>
      <c r="CS51" s="22"/>
      <c r="CT51" s="15"/>
      <c r="CU51" s="43">
        <v>39</v>
      </c>
      <c r="CV51" s="44"/>
      <c r="CW51" s="44"/>
      <c r="CX51" s="45"/>
      <c r="CY51" s="22"/>
      <c r="CZ51" s="15"/>
      <c r="DA51" s="43">
        <v>39</v>
      </c>
      <c r="DB51" s="44"/>
      <c r="DC51" s="44"/>
      <c r="DD51" s="45"/>
      <c r="DE51" s="22"/>
      <c r="DF51" s="15"/>
      <c r="DG51" s="43">
        <v>39</v>
      </c>
      <c r="DH51" s="44"/>
      <c r="DI51" s="44"/>
      <c r="DJ51" s="45"/>
      <c r="DK51" s="22"/>
      <c r="DL51" s="15"/>
      <c r="DM51" s="43">
        <v>39</v>
      </c>
      <c r="DN51" s="44"/>
      <c r="DO51" s="44"/>
      <c r="DP51" s="45"/>
      <c r="DQ51" s="22"/>
      <c r="DR51" s="15"/>
      <c r="DS51" s="43">
        <v>39</v>
      </c>
      <c r="DT51" s="44"/>
      <c r="DU51" s="44"/>
      <c r="DV51" s="45"/>
      <c r="DW51" s="22"/>
      <c r="DX51" s="15"/>
      <c r="DY51" s="43">
        <v>39</v>
      </c>
      <c r="DZ51" s="44"/>
      <c r="EA51" s="44"/>
      <c r="EB51" s="45"/>
      <c r="EC51" s="22"/>
      <c r="ED51" s="15"/>
      <c r="EE51" s="43">
        <v>39</v>
      </c>
      <c r="EF51" s="44"/>
      <c r="EG51" s="44"/>
      <c r="EH51" s="45"/>
      <c r="EI51" s="22"/>
      <c r="EJ51" s="15"/>
      <c r="EK51" s="43">
        <v>39</v>
      </c>
      <c r="EL51" s="44"/>
      <c r="EM51" s="44"/>
      <c r="EN51" s="45"/>
      <c r="EO51" s="22"/>
      <c r="EP51" s="15"/>
      <c r="EQ51" s="43">
        <v>39</v>
      </c>
      <c r="ER51" s="44"/>
      <c r="ES51" s="44"/>
      <c r="ET51" s="45"/>
      <c r="EU51" s="22"/>
      <c r="EV51" s="15"/>
      <c r="EW51" s="43">
        <v>39</v>
      </c>
      <c r="EX51" s="44"/>
      <c r="EY51" s="44"/>
      <c r="EZ51" s="45"/>
      <c r="FA51" s="22"/>
      <c r="FB51" s="15"/>
      <c r="FC51" s="43">
        <v>39</v>
      </c>
      <c r="FD51" s="44"/>
      <c r="FE51" s="44"/>
      <c r="FF51" s="45"/>
      <c r="FG51" s="22"/>
      <c r="FH51" s="15"/>
      <c r="FI51" s="43">
        <v>39</v>
      </c>
      <c r="FJ51" s="44"/>
      <c r="FK51" s="44"/>
      <c r="FL51" s="45"/>
      <c r="FM51" s="22"/>
      <c r="FN51" s="15"/>
    </row>
    <row r="52">
      <c r="U52" s="15"/>
      <c r="V52" s="15"/>
      <c r="W52" s="15"/>
      <c r="X52" s="15"/>
      <c r="Y52" s="15"/>
      <c r="Z52" s="15"/>
      <c r="AA52" s="43">
        <v>40</v>
      </c>
      <c r="AB52" s="44">
        <v>10.21</v>
      </c>
      <c r="AC52" s="44">
        <v>24.42578</v>
      </c>
      <c r="AD52" s="45">
        <v>0.95</v>
      </c>
      <c r="AE52" s="22"/>
      <c r="AF52" s="15"/>
      <c r="AG52" s="43">
        <v>40</v>
      </c>
      <c r="AH52" s="44">
        <v>8.643</v>
      </c>
      <c r="AI52" s="44">
        <v>8.95</v>
      </c>
      <c r="AJ52" s="45">
        <v>11.542</v>
      </c>
      <c r="AK52" s="22"/>
      <c r="AL52" s="15"/>
      <c r="AM52" s="43">
        <v>40</v>
      </c>
      <c r="AN52" s="44">
        <v>260.611</v>
      </c>
      <c r="AO52" s="44">
        <v>271.64384</v>
      </c>
      <c r="AP52" s="45">
        <v>236.326</v>
      </c>
      <c r="AQ52" s="22"/>
      <c r="AR52" s="15"/>
      <c r="AS52" s="43">
        <v>40</v>
      </c>
      <c r="AT52" s="44">
        <v>247.281</v>
      </c>
      <c r="AU52" s="44">
        <v>242.016</v>
      </c>
      <c r="AV52" s="45">
        <v>228.844</v>
      </c>
      <c r="AW52" s="22"/>
      <c r="AX52" s="15"/>
      <c r="AY52" s="43">
        <v>40</v>
      </c>
      <c r="AZ52" s="44">
        <v>15.751</v>
      </c>
      <c r="BA52" s="44">
        <v>15.02</v>
      </c>
      <c r="BB52" s="45">
        <v>10.47</v>
      </c>
      <c r="BC52" s="22"/>
      <c r="BD52" s="15"/>
      <c r="BE52" s="43">
        <v>40</v>
      </c>
      <c r="BF52" s="44">
        <v>202.569</v>
      </c>
      <c r="BG52" s="44">
        <v>179.58615</v>
      </c>
      <c r="BH52" s="45">
        <v>220.134</v>
      </c>
      <c r="BI52" s="22"/>
      <c r="BJ52" s="15"/>
      <c r="BK52" s="43">
        <v>40</v>
      </c>
      <c r="BL52" s="44">
        <v>67.61</v>
      </c>
      <c r="BM52" s="44">
        <v>47.68</v>
      </c>
      <c r="BN52" s="45">
        <v>46.43</v>
      </c>
      <c r="BO52" s="22"/>
      <c r="BP52" s="15"/>
      <c r="BQ52" s="43">
        <v>40</v>
      </c>
      <c r="BR52" s="44">
        <v>2.73931</v>
      </c>
      <c r="BS52" s="44">
        <v>10.43324</v>
      </c>
      <c r="BT52" s="45">
        <v>8.2416</v>
      </c>
      <c r="BU52" s="22"/>
      <c r="BV52" s="15"/>
      <c r="BW52" s="43">
        <v>40</v>
      </c>
      <c r="BX52" s="44">
        <v>4.97401</v>
      </c>
      <c r="BY52" s="44">
        <v>5.24481</v>
      </c>
      <c r="BZ52" s="45">
        <v>2.87342</v>
      </c>
      <c r="CA52" s="22"/>
      <c r="CB52" s="15"/>
      <c r="CC52" s="43">
        <v>40</v>
      </c>
      <c r="CD52" s="44">
        <v>28.799</v>
      </c>
      <c r="CE52" s="44">
        <v>28.458</v>
      </c>
      <c r="CF52" s="45">
        <v>17.067</v>
      </c>
      <c r="CG52" s="22"/>
      <c r="CH52" s="15"/>
      <c r="CI52" s="43">
        <v>40</v>
      </c>
      <c r="CJ52" s="44">
        <v>63.811</v>
      </c>
      <c r="CK52" s="44">
        <v>66.83</v>
      </c>
      <c r="CL52" s="45">
        <v>72.678</v>
      </c>
      <c r="CM52" s="22"/>
      <c r="CN52" s="15"/>
      <c r="CO52" s="43">
        <v>40</v>
      </c>
      <c r="CP52" s="44"/>
      <c r="CQ52" s="44"/>
      <c r="CR52" s="45"/>
      <c r="CS52" s="22"/>
      <c r="CT52" s="15"/>
      <c r="CU52" s="43">
        <v>40</v>
      </c>
      <c r="CV52" s="44"/>
      <c r="CW52" s="44"/>
      <c r="CX52" s="45"/>
      <c r="CY52" s="22"/>
      <c r="CZ52" s="15"/>
      <c r="DA52" s="43">
        <v>40</v>
      </c>
      <c r="DB52" s="44"/>
      <c r="DC52" s="44"/>
      <c r="DD52" s="45"/>
      <c r="DE52" s="22"/>
      <c r="DF52" s="15"/>
      <c r="DG52" s="43">
        <v>40</v>
      </c>
      <c r="DH52" s="44"/>
      <c r="DI52" s="44"/>
      <c r="DJ52" s="45"/>
      <c r="DK52" s="22"/>
      <c r="DL52" s="15"/>
      <c r="DM52" s="43">
        <v>40</v>
      </c>
      <c r="DN52" s="44"/>
      <c r="DO52" s="44"/>
      <c r="DP52" s="45"/>
      <c r="DQ52" s="22"/>
      <c r="DR52" s="15"/>
      <c r="DS52" s="43">
        <v>40</v>
      </c>
      <c r="DT52" s="44"/>
      <c r="DU52" s="44"/>
      <c r="DV52" s="45"/>
      <c r="DW52" s="22"/>
      <c r="DX52" s="15"/>
      <c r="DY52" s="43">
        <v>40</v>
      </c>
      <c r="DZ52" s="44"/>
      <c r="EA52" s="44"/>
      <c r="EB52" s="45"/>
      <c r="EC52" s="22"/>
      <c r="ED52" s="15"/>
      <c r="EE52" s="43">
        <v>40</v>
      </c>
      <c r="EF52" s="44"/>
      <c r="EG52" s="44"/>
      <c r="EH52" s="45"/>
      <c r="EI52" s="22"/>
      <c r="EJ52" s="15"/>
      <c r="EK52" s="43">
        <v>40</v>
      </c>
      <c r="EL52" s="44"/>
      <c r="EM52" s="44"/>
      <c r="EN52" s="45"/>
      <c r="EO52" s="22"/>
      <c r="EP52" s="15"/>
      <c r="EQ52" s="43">
        <v>40</v>
      </c>
      <c r="ER52" s="44"/>
      <c r="ES52" s="44"/>
      <c r="ET52" s="45"/>
      <c r="EU52" s="22"/>
      <c r="EV52" s="15"/>
      <c r="EW52" s="43">
        <v>40</v>
      </c>
      <c r="EX52" s="44"/>
      <c r="EY52" s="44"/>
      <c r="EZ52" s="45"/>
      <c r="FA52" s="22"/>
      <c r="FB52" s="15"/>
      <c r="FC52" s="43">
        <v>40</v>
      </c>
      <c r="FD52" s="44"/>
      <c r="FE52" s="44"/>
      <c r="FF52" s="45"/>
      <c r="FG52" s="22"/>
      <c r="FH52" s="15"/>
      <c r="FI52" s="43">
        <v>40</v>
      </c>
      <c r="FJ52" s="44"/>
      <c r="FK52" s="44"/>
      <c r="FL52" s="45"/>
      <c r="FM52" s="22"/>
      <c r="FN52" s="15"/>
    </row>
    <row r="53">
      <c r="U53" s="15"/>
      <c r="V53" s="15"/>
      <c r="W53" s="15"/>
      <c r="X53" s="15"/>
      <c r="Y53" s="15"/>
      <c r="Z53" s="15"/>
      <c r="AA53" s="43">
        <v>41</v>
      </c>
      <c r="AB53" s="44">
        <v>8.788</v>
      </c>
      <c r="AC53" s="44">
        <v>25.70644</v>
      </c>
      <c r="AD53" s="45">
        <v>0.454</v>
      </c>
      <c r="AE53" s="22"/>
      <c r="AF53" s="15"/>
      <c r="AG53" s="43">
        <v>41</v>
      </c>
      <c r="AH53" s="44">
        <v>7.666</v>
      </c>
      <c r="AI53" s="44">
        <v>8.688</v>
      </c>
      <c r="AJ53" s="45">
        <v>11.059</v>
      </c>
      <c r="AK53" s="22"/>
      <c r="AL53" s="15"/>
      <c r="AM53" s="43">
        <v>41</v>
      </c>
      <c r="AN53" s="44">
        <v>256.849</v>
      </c>
      <c r="AO53" s="44">
        <v>265.016</v>
      </c>
      <c r="AP53" s="45">
        <v>227.797</v>
      </c>
      <c r="AQ53" s="22"/>
      <c r="AR53" s="15"/>
      <c r="AS53" s="43">
        <v>41</v>
      </c>
      <c r="AT53" s="44">
        <v>246.692</v>
      </c>
      <c r="AU53" s="44">
        <v>241.24</v>
      </c>
      <c r="AV53" s="45">
        <v>228.147</v>
      </c>
      <c r="AW53" s="22"/>
      <c r="AX53" s="15"/>
      <c r="AY53" s="43">
        <v>41</v>
      </c>
      <c r="AZ53" s="44">
        <v>11.242</v>
      </c>
      <c r="BA53" s="44">
        <v>11.98</v>
      </c>
      <c r="BB53" s="45">
        <v>5.78</v>
      </c>
      <c r="BC53" s="22"/>
      <c r="BD53" s="15"/>
      <c r="BE53" s="43">
        <v>41</v>
      </c>
      <c r="BF53" s="44">
        <v>170.738</v>
      </c>
      <c r="BG53" s="44">
        <v>161.31766</v>
      </c>
      <c r="BH53" s="45">
        <v>195.679</v>
      </c>
      <c r="BI53" s="22"/>
      <c r="BJ53" s="15"/>
      <c r="BK53" s="43">
        <v>41</v>
      </c>
      <c r="BL53" s="44">
        <v>62.29</v>
      </c>
      <c r="BM53" s="44">
        <v>46.01</v>
      </c>
      <c r="BN53" s="45">
        <v>44.49</v>
      </c>
      <c r="BO53" s="22"/>
      <c r="BP53" s="15"/>
      <c r="BQ53" s="43">
        <v>41</v>
      </c>
      <c r="BR53" s="44">
        <v>5.93559</v>
      </c>
      <c r="BS53" s="44">
        <v>7.28084</v>
      </c>
      <c r="BT53" s="45">
        <v>1.69359</v>
      </c>
      <c r="BU53" s="22"/>
      <c r="BV53" s="15"/>
      <c r="BW53" s="43">
        <v>41</v>
      </c>
      <c r="BX53" s="44">
        <v>3.52732</v>
      </c>
      <c r="BY53" s="44">
        <v>3.82215</v>
      </c>
      <c r="BZ53" s="45">
        <v>2.544</v>
      </c>
      <c r="CA53" s="22"/>
      <c r="CB53" s="15"/>
      <c r="CC53" s="43">
        <v>41</v>
      </c>
      <c r="CD53" s="44">
        <v>25.593</v>
      </c>
      <c r="CE53" s="44">
        <v>25.759</v>
      </c>
      <c r="CF53" s="45">
        <v>14.009</v>
      </c>
      <c r="CG53" s="22"/>
      <c r="CH53" s="15"/>
      <c r="CI53" s="43">
        <v>41</v>
      </c>
      <c r="CJ53" s="44">
        <v>61.171</v>
      </c>
      <c r="CK53" s="44">
        <v>63.081</v>
      </c>
      <c r="CL53" s="45">
        <v>57.436</v>
      </c>
      <c r="CM53" s="22"/>
      <c r="CN53" s="15"/>
      <c r="CO53" s="43">
        <v>41</v>
      </c>
      <c r="CP53" s="44"/>
      <c r="CQ53" s="44"/>
      <c r="CR53" s="45"/>
      <c r="CS53" s="22"/>
      <c r="CT53" s="15"/>
      <c r="CU53" s="43">
        <v>41</v>
      </c>
      <c r="CV53" s="44"/>
      <c r="CW53" s="44"/>
      <c r="CX53" s="45"/>
      <c r="CY53" s="22"/>
      <c r="CZ53" s="15"/>
      <c r="DA53" s="43">
        <v>41</v>
      </c>
      <c r="DB53" s="44"/>
      <c r="DC53" s="44"/>
      <c r="DD53" s="45"/>
      <c r="DE53" s="22"/>
      <c r="DF53" s="15"/>
      <c r="DG53" s="43">
        <v>41</v>
      </c>
      <c r="DH53" s="44"/>
      <c r="DI53" s="44"/>
      <c r="DJ53" s="45"/>
      <c r="DK53" s="22"/>
      <c r="DL53" s="15"/>
      <c r="DM53" s="43">
        <v>41</v>
      </c>
      <c r="DN53" s="44"/>
      <c r="DO53" s="44"/>
      <c r="DP53" s="45"/>
      <c r="DQ53" s="22"/>
      <c r="DR53" s="15"/>
      <c r="DS53" s="43">
        <v>41</v>
      </c>
      <c r="DT53" s="44"/>
      <c r="DU53" s="44"/>
      <c r="DV53" s="45"/>
      <c r="DW53" s="22"/>
      <c r="DX53" s="15"/>
      <c r="DY53" s="43">
        <v>41</v>
      </c>
      <c r="DZ53" s="44"/>
      <c r="EA53" s="44"/>
      <c r="EB53" s="45"/>
      <c r="EC53" s="22"/>
      <c r="ED53" s="15"/>
      <c r="EE53" s="43">
        <v>41</v>
      </c>
      <c r="EF53" s="44"/>
      <c r="EG53" s="44"/>
      <c r="EH53" s="45"/>
      <c r="EI53" s="22"/>
      <c r="EJ53" s="15"/>
      <c r="EK53" s="43">
        <v>41</v>
      </c>
      <c r="EL53" s="44"/>
      <c r="EM53" s="44"/>
      <c r="EN53" s="45"/>
      <c r="EO53" s="22"/>
      <c r="EP53" s="15"/>
      <c r="EQ53" s="43">
        <v>41</v>
      </c>
      <c r="ER53" s="44"/>
      <c r="ES53" s="44"/>
      <c r="ET53" s="45"/>
      <c r="EU53" s="22"/>
      <c r="EV53" s="15"/>
      <c r="EW53" s="43">
        <v>41</v>
      </c>
      <c r="EX53" s="44"/>
      <c r="EY53" s="44"/>
      <c r="EZ53" s="45"/>
      <c r="FA53" s="22"/>
      <c r="FB53" s="15"/>
      <c r="FC53" s="43">
        <v>41</v>
      </c>
      <c r="FD53" s="44"/>
      <c r="FE53" s="44"/>
      <c r="FF53" s="45"/>
      <c r="FG53" s="22"/>
      <c r="FH53" s="15"/>
      <c r="FI53" s="43">
        <v>41</v>
      </c>
      <c r="FJ53" s="44"/>
      <c r="FK53" s="44"/>
      <c r="FL53" s="45"/>
      <c r="FM53" s="22"/>
      <c r="FN53" s="15"/>
    </row>
    <row r="54">
      <c r="U54" s="15"/>
      <c r="V54" s="15"/>
      <c r="W54" s="15"/>
      <c r="X54" s="15"/>
      <c r="Y54" s="15"/>
      <c r="Z54" s="15"/>
      <c r="AA54" s="43">
        <v>42</v>
      </c>
      <c r="AB54" s="44">
        <v>8.785</v>
      </c>
      <c r="AC54" s="44">
        <v>25.843</v>
      </c>
      <c r="AD54" s="45">
        <v>0.498</v>
      </c>
      <c r="AE54" s="22"/>
      <c r="AF54" s="15"/>
      <c r="AG54" s="43">
        <v>42</v>
      </c>
      <c r="AH54" s="44">
        <v>7.669</v>
      </c>
      <c r="AI54" s="44">
        <v>8.851</v>
      </c>
      <c r="AJ54" s="45">
        <v>10.561</v>
      </c>
      <c r="AK54" s="22"/>
      <c r="AL54" s="15"/>
      <c r="AM54" s="43">
        <v>42</v>
      </c>
      <c r="AN54" s="44">
        <v>252.356</v>
      </c>
      <c r="AO54" s="44">
        <v>257.393</v>
      </c>
      <c r="AP54" s="45">
        <v>219.47</v>
      </c>
      <c r="AQ54" s="22"/>
      <c r="AR54" s="15"/>
      <c r="AS54" s="43">
        <v>42</v>
      </c>
      <c r="AT54" s="44">
        <v>246.241</v>
      </c>
      <c r="AU54" s="44">
        <v>240.461</v>
      </c>
      <c r="AV54" s="45">
        <v>227.509</v>
      </c>
      <c r="AW54" s="22"/>
      <c r="AX54" s="15"/>
      <c r="AY54" s="43">
        <v>42</v>
      </c>
      <c r="AZ54" s="44">
        <v>10.032</v>
      </c>
      <c r="BA54" s="44">
        <v>11.01</v>
      </c>
      <c r="BB54" s="45">
        <v>2.37</v>
      </c>
      <c r="BC54" s="22"/>
      <c r="BD54" s="15"/>
      <c r="BE54" s="43">
        <v>42</v>
      </c>
      <c r="BF54" s="44">
        <v>150.935</v>
      </c>
      <c r="BG54" s="44">
        <v>183.837</v>
      </c>
      <c r="BH54" s="45">
        <v>185.232</v>
      </c>
      <c r="BI54" s="22"/>
      <c r="BJ54" s="15"/>
      <c r="BK54" s="43">
        <v>42</v>
      </c>
      <c r="BL54" s="44">
        <v>58.3</v>
      </c>
      <c r="BM54" s="44">
        <v>46.29</v>
      </c>
      <c r="BN54" s="45">
        <v>39.93</v>
      </c>
      <c r="BO54" s="22"/>
      <c r="BP54" s="15"/>
      <c r="BQ54" s="43">
        <v>42</v>
      </c>
      <c r="BR54" s="44">
        <v>12.8854</v>
      </c>
      <c r="BS54" s="44">
        <v>7.61493</v>
      </c>
      <c r="BT54" s="45">
        <v>4.99162</v>
      </c>
      <c r="BU54" s="22"/>
      <c r="BV54" s="15"/>
      <c r="BW54" s="43">
        <v>42</v>
      </c>
      <c r="BX54" s="44">
        <v>2.19696</v>
      </c>
      <c r="BY54" s="44">
        <v>2.573</v>
      </c>
      <c r="BZ54" s="45">
        <v>0.47025</v>
      </c>
      <c r="CA54" s="22"/>
      <c r="CB54" s="15"/>
      <c r="CC54" s="43">
        <v>42</v>
      </c>
      <c r="CD54" s="44">
        <v>23.806</v>
      </c>
      <c r="CE54" s="44">
        <v>23.67</v>
      </c>
      <c r="CF54" s="45">
        <v>11.072</v>
      </c>
      <c r="CG54" s="22"/>
      <c r="CH54" s="15"/>
      <c r="CI54" s="43">
        <v>42</v>
      </c>
      <c r="CJ54" s="44">
        <v>57.861</v>
      </c>
      <c r="CK54" s="44">
        <v>60.602</v>
      </c>
      <c r="CL54" s="45">
        <v>53.981</v>
      </c>
      <c r="CM54" s="22"/>
      <c r="CN54" s="15"/>
      <c r="CO54" s="43">
        <v>42</v>
      </c>
      <c r="CP54" s="44"/>
      <c r="CQ54" s="44"/>
      <c r="CR54" s="45"/>
      <c r="CS54" s="22"/>
      <c r="CT54" s="15"/>
      <c r="CU54" s="43">
        <v>42</v>
      </c>
      <c r="CV54" s="44"/>
      <c r="CW54" s="44"/>
      <c r="CX54" s="45"/>
      <c r="CY54" s="22"/>
      <c r="CZ54" s="15"/>
      <c r="DA54" s="43">
        <v>42</v>
      </c>
      <c r="DB54" s="44"/>
      <c r="DC54" s="44"/>
      <c r="DD54" s="45"/>
      <c r="DE54" s="22"/>
      <c r="DF54" s="15"/>
      <c r="DG54" s="43">
        <v>42</v>
      </c>
      <c r="DH54" s="44"/>
      <c r="DI54" s="44"/>
      <c r="DJ54" s="45"/>
      <c r="DK54" s="22"/>
      <c r="DL54" s="15"/>
      <c r="DM54" s="43">
        <v>42</v>
      </c>
      <c r="DN54" s="44"/>
      <c r="DO54" s="44"/>
      <c r="DP54" s="45"/>
      <c r="DQ54" s="22"/>
      <c r="DR54" s="15"/>
      <c r="DS54" s="43">
        <v>42</v>
      </c>
      <c r="DT54" s="44"/>
      <c r="DU54" s="44"/>
      <c r="DV54" s="45"/>
      <c r="DW54" s="22"/>
      <c r="DX54" s="15"/>
      <c r="DY54" s="43">
        <v>42</v>
      </c>
      <c r="DZ54" s="44"/>
      <c r="EA54" s="44"/>
      <c r="EB54" s="45"/>
      <c r="EC54" s="22"/>
      <c r="ED54" s="15"/>
      <c r="EE54" s="43">
        <v>42</v>
      </c>
      <c r="EF54" s="44"/>
      <c r="EG54" s="44"/>
      <c r="EH54" s="45"/>
      <c r="EI54" s="22"/>
      <c r="EJ54" s="15"/>
      <c r="EK54" s="43">
        <v>42</v>
      </c>
      <c r="EL54" s="44"/>
      <c r="EM54" s="44"/>
      <c r="EN54" s="45"/>
      <c r="EO54" s="22"/>
      <c r="EP54" s="15"/>
      <c r="EQ54" s="43">
        <v>42</v>
      </c>
      <c r="ER54" s="44"/>
      <c r="ES54" s="44"/>
      <c r="ET54" s="45"/>
      <c r="EU54" s="22"/>
      <c r="EV54" s="15"/>
      <c r="EW54" s="43">
        <v>42</v>
      </c>
      <c r="EX54" s="44"/>
      <c r="EY54" s="44"/>
      <c r="EZ54" s="45"/>
      <c r="FA54" s="22"/>
      <c r="FB54" s="15"/>
      <c r="FC54" s="43">
        <v>42</v>
      </c>
      <c r="FD54" s="44"/>
      <c r="FE54" s="44"/>
      <c r="FF54" s="45"/>
      <c r="FG54" s="22"/>
      <c r="FH54" s="15"/>
      <c r="FI54" s="43">
        <v>42</v>
      </c>
      <c r="FJ54" s="44"/>
      <c r="FK54" s="44"/>
      <c r="FL54" s="45"/>
      <c r="FM54" s="22"/>
      <c r="FN54" s="15"/>
    </row>
    <row r="55">
      <c r="U55" s="15"/>
      <c r="V55" s="15"/>
      <c r="W55" s="15"/>
      <c r="X55" s="15"/>
      <c r="Y55" s="15"/>
      <c r="Z55" s="15"/>
      <c r="AA55" s="43">
        <v>43</v>
      </c>
      <c r="AB55" s="44">
        <v>9.07953</v>
      </c>
      <c r="AC55" s="44">
        <v>23.23155</v>
      </c>
      <c r="AD55" s="45">
        <v>0.882</v>
      </c>
      <c r="AE55" s="22"/>
      <c r="AF55" s="15"/>
      <c r="AG55" s="43">
        <v>43</v>
      </c>
      <c r="AH55" s="44">
        <v>7.876</v>
      </c>
      <c r="AI55" s="44">
        <v>8.781</v>
      </c>
      <c r="AJ55" s="45">
        <v>10.223</v>
      </c>
      <c r="AK55" s="22"/>
      <c r="AL55" s="15"/>
      <c r="AM55" s="43">
        <v>43</v>
      </c>
      <c r="AN55" s="44">
        <v>246.761</v>
      </c>
      <c r="AO55" s="44">
        <v>249.499</v>
      </c>
      <c r="AP55" s="45">
        <v>211.226</v>
      </c>
      <c r="AQ55" s="22"/>
      <c r="AR55" s="15"/>
      <c r="AS55" s="43">
        <v>43</v>
      </c>
      <c r="AT55" s="44">
        <v>245.461</v>
      </c>
      <c r="AU55" s="44">
        <v>239.677</v>
      </c>
      <c r="AV55" s="45">
        <v>227.129</v>
      </c>
      <c r="AW55" s="22"/>
      <c r="AX55" s="15"/>
      <c r="AY55" s="43">
        <v>43</v>
      </c>
      <c r="AZ55" s="44">
        <v>8.292</v>
      </c>
      <c r="BA55" s="44">
        <v>9.42</v>
      </c>
      <c r="BB55" s="45">
        <v>2.13</v>
      </c>
      <c r="BC55" s="22"/>
      <c r="BD55" s="15"/>
      <c r="BE55" s="43">
        <v>43</v>
      </c>
      <c r="BF55" s="44">
        <v>132.87954</v>
      </c>
      <c r="BG55" s="44">
        <v>128.35756</v>
      </c>
      <c r="BH55" s="45">
        <v>158.132</v>
      </c>
      <c r="BI55" s="22"/>
      <c r="BJ55" s="15"/>
      <c r="BK55" s="43">
        <v>43</v>
      </c>
      <c r="BL55" s="44">
        <v>53.59</v>
      </c>
      <c r="BM55" s="44">
        <v>46.01</v>
      </c>
      <c r="BN55" s="45">
        <v>36.35</v>
      </c>
      <c r="BO55" s="22"/>
      <c r="BP55" s="15"/>
      <c r="BQ55" s="43">
        <v>43</v>
      </c>
      <c r="BR55" s="44">
        <v>0.8731</v>
      </c>
      <c r="BS55" s="44">
        <v>7.78839</v>
      </c>
      <c r="BT55" s="45">
        <v>2.45615</v>
      </c>
      <c r="BU55" s="22"/>
      <c r="BV55" s="15"/>
      <c r="BW55" s="43">
        <v>43</v>
      </c>
      <c r="BX55" s="44">
        <v>0.43282</v>
      </c>
      <c r="BY55" s="44">
        <v>1.58448</v>
      </c>
      <c r="BZ55" s="45">
        <v>0.31133</v>
      </c>
      <c r="CA55" s="22"/>
      <c r="CB55" s="15"/>
      <c r="CC55" s="43">
        <v>43</v>
      </c>
      <c r="CD55" s="44">
        <v>22.615</v>
      </c>
      <c r="CE55" s="44">
        <v>21.545</v>
      </c>
      <c r="CF55" s="45">
        <v>10.077</v>
      </c>
      <c r="CG55" s="22"/>
      <c r="CH55" s="15"/>
      <c r="CI55" s="43">
        <v>43</v>
      </c>
      <c r="CJ55" s="44">
        <v>56.14</v>
      </c>
      <c r="CK55" s="44">
        <v>58.316</v>
      </c>
      <c r="CL55" s="45">
        <v>53.455</v>
      </c>
      <c r="CM55" s="22"/>
      <c r="CN55" s="15"/>
      <c r="CO55" s="43">
        <v>43</v>
      </c>
      <c r="CP55" s="44"/>
      <c r="CQ55" s="44"/>
      <c r="CR55" s="45"/>
      <c r="CS55" s="22"/>
      <c r="CT55" s="15"/>
      <c r="CU55" s="43">
        <v>43</v>
      </c>
      <c r="CV55" s="44"/>
      <c r="CW55" s="44"/>
      <c r="CX55" s="45"/>
      <c r="CY55" s="22"/>
      <c r="CZ55" s="15"/>
      <c r="DA55" s="43">
        <v>43</v>
      </c>
      <c r="DB55" s="44"/>
      <c r="DC55" s="44"/>
      <c r="DD55" s="45"/>
      <c r="DE55" s="22"/>
      <c r="DF55" s="15"/>
      <c r="DG55" s="43">
        <v>43</v>
      </c>
      <c r="DH55" s="44"/>
      <c r="DI55" s="44"/>
      <c r="DJ55" s="45"/>
      <c r="DK55" s="22"/>
      <c r="DL55" s="15"/>
      <c r="DM55" s="43">
        <v>43</v>
      </c>
      <c r="DN55" s="44"/>
      <c r="DO55" s="44"/>
      <c r="DP55" s="45"/>
      <c r="DQ55" s="22"/>
      <c r="DR55" s="15"/>
      <c r="DS55" s="43">
        <v>43</v>
      </c>
      <c r="DT55" s="44"/>
      <c r="DU55" s="44"/>
      <c r="DV55" s="45"/>
      <c r="DW55" s="22"/>
      <c r="DX55" s="15"/>
      <c r="DY55" s="43">
        <v>43</v>
      </c>
      <c r="DZ55" s="44"/>
      <c r="EA55" s="44"/>
      <c r="EB55" s="45"/>
      <c r="EC55" s="22"/>
      <c r="ED55" s="15"/>
      <c r="EE55" s="43">
        <v>43</v>
      </c>
      <c r="EF55" s="44"/>
      <c r="EG55" s="44"/>
      <c r="EH55" s="45"/>
      <c r="EI55" s="22"/>
      <c r="EJ55" s="15"/>
      <c r="EK55" s="43">
        <v>43</v>
      </c>
      <c r="EL55" s="44"/>
      <c r="EM55" s="44"/>
      <c r="EN55" s="45"/>
      <c r="EO55" s="22"/>
      <c r="EP55" s="15"/>
      <c r="EQ55" s="43">
        <v>43</v>
      </c>
      <c r="ER55" s="44"/>
      <c r="ES55" s="44"/>
      <c r="ET55" s="45"/>
      <c r="EU55" s="22"/>
      <c r="EV55" s="15"/>
      <c r="EW55" s="43">
        <v>43</v>
      </c>
      <c r="EX55" s="44"/>
      <c r="EY55" s="44"/>
      <c r="EZ55" s="45"/>
      <c r="FA55" s="22"/>
      <c r="FB55" s="15"/>
      <c r="FC55" s="43">
        <v>43</v>
      </c>
      <c r="FD55" s="44"/>
      <c r="FE55" s="44"/>
      <c r="FF55" s="45"/>
      <c r="FG55" s="22"/>
      <c r="FH55" s="15"/>
      <c r="FI55" s="43">
        <v>43</v>
      </c>
      <c r="FJ55" s="44"/>
      <c r="FK55" s="44"/>
      <c r="FL55" s="45"/>
      <c r="FM55" s="22"/>
      <c r="FN55" s="15"/>
    </row>
    <row r="56">
      <c r="U56" s="15"/>
      <c r="V56" s="15"/>
      <c r="W56" s="15"/>
      <c r="X56" s="15"/>
      <c r="Y56" s="15"/>
      <c r="Z56" s="15"/>
      <c r="AA56" s="43">
        <v>44</v>
      </c>
      <c r="AB56" s="44">
        <v>9.706</v>
      </c>
      <c r="AC56" s="44">
        <v>23.014</v>
      </c>
      <c r="AD56" s="22">
        <v>1.231</v>
      </c>
      <c r="AE56" s="22"/>
      <c r="AF56" s="15"/>
      <c r="AG56" s="43">
        <v>44</v>
      </c>
      <c r="AH56" s="44">
        <v>8.187</v>
      </c>
      <c r="AI56" s="44">
        <v>8.515</v>
      </c>
      <c r="AJ56" s="22">
        <v>10.006</v>
      </c>
      <c r="AK56" s="22"/>
      <c r="AL56" s="15"/>
      <c r="AM56" s="43">
        <v>44</v>
      </c>
      <c r="AN56" s="44">
        <v>239.737</v>
      </c>
      <c r="AO56" s="44">
        <v>241.909</v>
      </c>
      <c r="AP56" s="22">
        <v>203.009</v>
      </c>
      <c r="AQ56" s="22"/>
      <c r="AR56" s="15"/>
      <c r="AS56" s="43">
        <v>44</v>
      </c>
      <c r="AT56" s="44">
        <v>244.618</v>
      </c>
      <c r="AU56" s="44">
        <v>238.837</v>
      </c>
      <c r="AV56" s="22">
        <v>226.436</v>
      </c>
      <c r="AW56" s="22"/>
      <c r="AX56" s="15"/>
      <c r="AY56" s="43">
        <v>44</v>
      </c>
      <c r="AZ56" s="44">
        <v>7.562</v>
      </c>
      <c r="BA56" s="44">
        <v>9.89</v>
      </c>
      <c r="BB56" s="22">
        <v>0.99</v>
      </c>
      <c r="BC56" s="22"/>
      <c r="BD56" s="15"/>
      <c r="BE56" s="43">
        <v>44</v>
      </c>
      <c r="BF56" s="44">
        <v>120.092</v>
      </c>
      <c r="BG56" s="44">
        <v>108.01102</v>
      </c>
      <c r="BH56" s="22">
        <v>130.883</v>
      </c>
      <c r="BI56" s="22"/>
      <c r="BJ56" s="15"/>
      <c r="BK56" s="43">
        <v>44</v>
      </c>
      <c r="BL56" s="44">
        <v>49.9</v>
      </c>
      <c r="BM56" s="44">
        <v>43.8</v>
      </c>
      <c r="BN56" s="22">
        <v>31.69</v>
      </c>
      <c r="BO56" s="22"/>
      <c r="BP56" s="15"/>
      <c r="BQ56" s="43">
        <v>44</v>
      </c>
      <c r="BR56" s="44">
        <v>6.62566</v>
      </c>
      <c r="BS56" s="44">
        <v>10.56579</v>
      </c>
      <c r="BT56" s="22">
        <v>4.67349</v>
      </c>
      <c r="BU56" s="22"/>
      <c r="BV56" s="15"/>
      <c r="BW56" s="43">
        <v>44</v>
      </c>
      <c r="BX56" s="44">
        <v>0.24601</v>
      </c>
      <c r="BY56" s="44">
        <v>0.38607</v>
      </c>
      <c r="BZ56" s="22">
        <v>0.23296</v>
      </c>
      <c r="CA56" s="22"/>
      <c r="CB56" s="15"/>
      <c r="CC56" s="43">
        <v>44</v>
      </c>
      <c r="CD56" s="44">
        <v>20.91</v>
      </c>
      <c r="CE56" s="44">
        <v>19.266</v>
      </c>
      <c r="CF56" s="22">
        <v>9.643</v>
      </c>
      <c r="CG56" s="22"/>
      <c r="CH56" s="15"/>
      <c r="CI56" s="43">
        <v>44</v>
      </c>
      <c r="CJ56" s="44">
        <v>57.49</v>
      </c>
      <c r="CK56" s="44">
        <v>65.065</v>
      </c>
      <c r="CL56" s="22">
        <v>57.5</v>
      </c>
      <c r="CM56" s="22"/>
      <c r="CN56" s="15"/>
      <c r="CO56" s="43">
        <v>44</v>
      </c>
      <c r="CP56" s="44"/>
      <c r="CQ56" s="44"/>
      <c r="CR56" s="22"/>
      <c r="CS56" s="22"/>
      <c r="CT56" s="15"/>
      <c r="CU56" s="43">
        <v>44</v>
      </c>
      <c r="CV56" s="44"/>
      <c r="CW56" s="44"/>
      <c r="CX56" s="22"/>
      <c r="CY56" s="22"/>
      <c r="CZ56" s="15"/>
      <c r="DA56" s="43">
        <v>44</v>
      </c>
      <c r="DB56" s="44"/>
      <c r="DC56" s="44"/>
      <c r="DD56" s="22"/>
      <c r="DE56" s="22"/>
      <c r="DF56" s="15"/>
      <c r="DG56" s="43">
        <v>44</v>
      </c>
      <c r="DH56" s="44"/>
      <c r="DI56" s="44"/>
      <c r="DJ56" s="22"/>
      <c r="DK56" s="22"/>
      <c r="DL56" s="15"/>
      <c r="DM56" s="43">
        <v>44</v>
      </c>
      <c r="DN56" s="44"/>
      <c r="DO56" s="44"/>
      <c r="DP56" s="22"/>
      <c r="DQ56" s="22"/>
      <c r="DR56" s="15"/>
      <c r="DS56" s="43">
        <v>44</v>
      </c>
      <c r="DT56" s="44"/>
      <c r="DU56" s="44"/>
      <c r="DV56" s="22"/>
      <c r="DW56" s="22"/>
      <c r="DX56" s="15"/>
      <c r="DY56" s="43">
        <v>44</v>
      </c>
      <c r="DZ56" s="44"/>
      <c r="EA56" s="44"/>
      <c r="EB56" s="22"/>
      <c r="EC56" s="22"/>
      <c r="ED56" s="15"/>
      <c r="EE56" s="43">
        <v>44</v>
      </c>
      <c r="EF56" s="44"/>
      <c r="EG56" s="44"/>
      <c r="EH56" s="22"/>
      <c r="EI56" s="22"/>
      <c r="EJ56" s="15"/>
      <c r="EK56" s="43">
        <v>44</v>
      </c>
      <c r="EL56" s="44"/>
      <c r="EM56" s="44"/>
      <c r="EN56" s="22"/>
      <c r="EO56" s="22"/>
      <c r="EP56" s="15"/>
      <c r="EQ56" s="43">
        <v>44</v>
      </c>
      <c r="ER56" s="44"/>
      <c r="ES56" s="44"/>
      <c r="ET56" s="22"/>
      <c r="EU56" s="22"/>
      <c r="EV56" s="15"/>
      <c r="EW56" s="43">
        <v>44</v>
      </c>
      <c r="EX56" s="44"/>
      <c r="EY56" s="44"/>
      <c r="EZ56" s="22"/>
      <c r="FA56" s="22"/>
      <c r="FB56" s="15"/>
      <c r="FC56" s="43">
        <v>44</v>
      </c>
      <c r="FD56" s="44"/>
      <c r="FE56" s="44"/>
      <c r="FF56" s="22"/>
      <c r="FG56" s="22"/>
      <c r="FH56" s="15"/>
      <c r="FI56" s="43">
        <v>44</v>
      </c>
      <c r="FJ56" s="44"/>
      <c r="FK56" s="44"/>
      <c r="FL56" s="22"/>
      <c r="FM56" s="22"/>
      <c r="FN56" s="15"/>
    </row>
    <row r="57">
      <c r="U57" s="15"/>
      <c r="V57" s="15"/>
      <c r="W57" s="15"/>
      <c r="X57" s="15"/>
      <c r="Y57" s="15"/>
      <c r="Z57" s="15"/>
      <c r="AA57" s="43">
        <v>45</v>
      </c>
      <c r="AB57" s="44">
        <v>10.45258</v>
      </c>
      <c r="AC57" s="44">
        <v>22.50437</v>
      </c>
      <c r="AD57" s="45">
        <v>1.25</v>
      </c>
      <c r="AE57" s="22"/>
      <c r="AF57" s="15"/>
      <c r="AG57" s="43">
        <v>45</v>
      </c>
      <c r="AH57" s="44">
        <v>8.755</v>
      </c>
      <c r="AI57" s="44">
        <v>8.615</v>
      </c>
      <c r="AJ57" s="45">
        <v>10.326</v>
      </c>
      <c r="AK57" s="22"/>
      <c r="AL57" s="15"/>
      <c r="AM57" s="43">
        <v>45</v>
      </c>
      <c r="AN57" s="44">
        <v>233.19</v>
      </c>
      <c r="AO57" s="44">
        <v>233.786</v>
      </c>
      <c r="AP57" s="45">
        <v>194.508</v>
      </c>
      <c r="AQ57" s="22"/>
      <c r="AR57" s="15"/>
      <c r="AS57" s="43">
        <v>45</v>
      </c>
      <c r="AT57" s="44">
        <v>243.774</v>
      </c>
      <c r="AU57" s="44">
        <v>237.928</v>
      </c>
      <c r="AV57" s="45">
        <v>226.052</v>
      </c>
      <c r="AW57" s="22"/>
      <c r="AX57" s="15"/>
      <c r="AY57" s="43">
        <v>45</v>
      </c>
      <c r="AZ57" s="44">
        <v>6.792</v>
      </c>
      <c r="BA57" s="44">
        <v>9.841</v>
      </c>
      <c r="BB57" s="45">
        <v>0.69</v>
      </c>
      <c r="BC57" s="22"/>
      <c r="BD57" s="15"/>
      <c r="BE57" s="43">
        <v>45</v>
      </c>
      <c r="BF57" s="44">
        <v>101.50414</v>
      </c>
      <c r="BG57" s="44">
        <v>101.4346</v>
      </c>
      <c r="BH57" s="45">
        <v>121.632</v>
      </c>
      <c r="BI57" s="22"/>
      <c r="BJ57" s="15"/>
      <c r="BK57" s="43">
        <v>45</v>
      </c>
      <c r="BL57" s="44">
        <v>45.96</v>
      </c>
      <c r="BM57" s="44">
        <v>41.31</v>
      </c>
      <c r="BN57" s="45">
        <v>27.87</v>
      </c>
      <c r="BO57" s="22"/>
      <c r="BP57" s="15"/>
      <c r="BQ57" s="43">
        <v>45</v>
      </c>
      <c r="BR57" s="44">
        <v>7.19623</v>
      </c>
      <c r="BS57" s="44">
        <v>9.15622</v>
      </c>
      <c r="BT57" s="45">
        <v>1.81396</v>
      </c>
      <c r="BU57" s="22"/>
      <c r="BV57" s="15"/>
      <c r="BW57" s="43">
        <v>45</v>
      </c>
      <c r="BX57" s="44">
        <v>0.19008</v>
      </c>
      <c r="BY57" s="44">
        <v>1.13834</v>
      </c>
      <c r="BZ57" s="45">
        <v>0.75168</v>
      </c>
      <c r="CA57" s="22"/>
      <c r="CB57" s="15"/>
      <c r="CC57" s="43">
        <v>45</v>
      </c>
      <c r="CD57" s="44">
        <v>16.412</v>
      </c>
      <c r="CE57" s="44">
        <v>17.345</v>
      </c>
      <c r="CF57" s="45">
        <v>9.123</v>
      </c>
      <c r="CG57" s="22"/>
      <c r="CH57" s="15"/>
      <c r="CI57" s="43">
        <v>45</v>
      </c>
      <c r="CJ57" s="44">
        <v>49.392</v>
      </c>
      <c r="CK57" s="44">
        <v>52.24</v>
      </c>
      <c r="CL57" s="45">
        <v>46.216</v>
      </c>
      <c r="CM57" s="22"/>
      <c r="CN57" s="15"/>
      <c r="CO57" s="43">
        <v>45</v>
      </c>
      <c r="CP57" s="44"/>
      <c r="CQ57" s="44"/>
      <c r="CR57" s="45"/>
      <c r="CS57" s="22"/>
      <c r="CT57" s="15"/>
      <c r="CU57" s="43">
        <v>45</v>
      </c>
      <c r="CV57" s="44"/>
      <c r="CW57" s="44"/>
      <c r="CX57" s="45"/>
      <c r="CY57" s="22"/>
      <c r="CZ57" s="15"/>
      <c r="DA57" s="43">
        <v>45</v>
      </c>
      <c r="DB57" s="44"/>
      <c r="DC57" s="44"/>
      <c r="DD57" s="45"/>
      <c r="DE57" s="22"/>
      <c r="DF57" s="15"/>
      <c r="DG57" s="43">
        <v>45</v>
      </c>
      <c r="DH57" s="44"/>
      <c r="DI57" s="44"/>
      <c r="DJ57" s="45"/>
      <c r="DK57" s="22"/>
      <c r="DL57" s="15"/>
      <c r="DM57" s="43">
        <v>45</v>
      </c>
      <c r="DN57" s="44"/>
      <c r="DO57" s="44"/>
      <c r="DP57" s="45"/>
      <c r="DQ57" s="22"/>
      <c r="DR57" s="15"/>
      <c r="DS57" s="43">
        <v>45</v>
      </c>
      <c r="DT57" s="44"/>
      <c r="DU57" s="44"/>
      <c r="DV57" s="45"/>
      <c r="DW57" s="22"/>
      <c r="DX57" s="15"/>
      <c r="DY57" s="43">
        <v>45</v>
      </c>
      <c r="DZ57" s="44"/>
      <c r="EA57" s="44"/>
      <c r="EB57" s="45"/>
      <c r="EC57" s="22"/>
      <c r="ED57" s="15"/>
      <c r="EE57" s="43">
        <v>45</v>
      </c>
      <c r="EF57" s="44"/>
      <c r="EG57" s="44"/>
      <c r="EH57" s="45"/>
      <c r="EI57" s="22"/>
      <c r="EJ57" s="15"/>
      <c r="EK57" s="43">
        <v>45</v>
      </c>
      <c r="EL57" s="44"/>
      <c r="EM57" s="44"/>
      <c r="EN57" s="45"/>
      <c r="EO57" s="22"/>
      <c r="EP57" s="15"/>
      <c r="EQ57" s="43">
        <v>45</v>
      </c>
      <c r="ER57" s="44"/>
      <c r="ES57" s="44"/>
      <c r="ET57" s="45"/>
      <c r="EU57" s="22"/>
      <c r="EV57" s="15"/>
      <c r="EW57" s="43">
        <v>45</v>
      </c>
      <c r="EX57" s="44"/>
      <c r="EY57" s="44"/>
      <c r="EZ57" s="45"/>
      <c r="FA57" s="22"/>
      <c r="FB57" s="15"/>
      <c r="FC57" s="43">
        <v>45</v>
      </c>
      <c r="FD57" s="44"/>
      <c r="FE57" s="44"/>
      <c r="FF57" s="45"/>
      <c r="FG57" s="22"/>
      <c r="FH57" s="15"/>
      <c r="FI57" s="43">
        <v>45</v>
      </c>
      <c r="FJ57" s="44"/>
      <c r="FK57" s="44"/>
      <c r="FL57" s="45"/>
      <c r="FM57" s="22"/>
      <c r="FN57" s="15"/>
    </row>
    <row r="58">
      <c r="U58" s="15"/>
      <c r="V58" s="15"/>
      <c r="W58" s="15"/>
      <c r="X58" s="15"/>
      <c r="Y58" s="15"/>
      <c r="Z58" s="15"/>
      <c r="AA58" s="43">
        <v>46</v>
      </c>
      <c r="AB58" s="44">
        <v>10.75136</v>
      </c>
      <c r="AC58" s="44">
        <v>23.79005</v>
      </c>
      <c r="AD58" s="45"/>
      <c r="AE58" s="22"/>
      <c r="AF58" s="15"/>
      <c r="AG58" s="43">
        <v>46</v>
      </c>
      <c r="AH58" s="44">
        <v>9.184</v>
      </c>
      <c r="AI58" s="44">
        <v>8.693</v>
      </c>
      <c r="AJ58" s="45">
        <v>11.214</v>
      </c>
      <c r="AK58" s="22"/>
      <c r="AL58" s="15"/>
      <c r="AM58" s="43">
        <v>46</v>
      </c>
      <c r="AN58" s="44">
        <v>226.17</v>
      </c>
      <c r="AO58" s="44">
        <v>225.761</v>
      </c>
      <c r="AP58" s="45">
        <v>186.048</v>
      </c>
      <c r="AQ58" s="22"/>
      <c r="AR58" s="15"/>
      <c r="AS58" s="43">
        <v>46</v>
      </c>
      <c r="AT58" s="44">
        <v>242.99</v>
      </c>
      <c r="AU58" s="44">
        <v>237.147</v>
      </c>
      <c r="AV58" s="45">
        <v>225.735</v>
      </c>
      <c r="AW58" s="22"/>
      <c r="AX58" s="15"/>
      <c r="AY58" s="43">
        <v>46</v>
      </c>
      <c r="AZ58" s="44">
        <v>5.173</v>
      </c>
      <c r="BA58" s="44">
        <v>9.8</v>
      </c>
      <c r="BB58" s="45">
        <v>0.23</v>
      </c>
      <c r="BC58" s="22"/>
      <c r="BD58" s="15"/>
      <c r="BE58" s="43">
        <v>46</v>
      </c>
      <c r="BF58" s="44">
        <v>85.43999</v>
      </c>
      <c r="BG58" s="44">
        <v>92.19877</v>
      </c>
      <c r="BH58" s="45">
        <v>89.234</v>
      </c>
      <c r="BI58" s="22"/>
      <c r="BJ58" s="15"/>
      <c r="BK58" s="43">
        <v>46</v>
      </c>
      <c r="BL58" s="44">
        <v>42.14</v>
      </c>
      <c r="BM58" s="44">
        <v>42.97</v>
      </c>
      <c r="BN58" s="45">
        <v>25.15</v>
      </c>
      <c r="BO58" s="22"/>
      <c r="BP58" s="15"/>
      <c r="BQ58" s="43">
        <v>46</v>
      </c>
      <c r="BR58" s="44">
        <v>8.35923</v>
      </c>
      <c r="BS58" s="44">
        <v>9.21483</v>
      </c>
      <c r="BT58" s="45">
        <v>4.68568</v>
      </c>
      <c r="BU58" s="22"/>
      <c r="BV58" s="15"/>
      <c r="BW58" s="43">
        <v>46</v>
      </c>
      <c r="BX58" s="44">
        <v>0.73288</v>
      </c>
      <c r="BY58" s="44">
        <v>1.46077</v>
      </c>
      <c r="BZ58" s="45">
        <v>0.84577</v>
      </c>
      <c r="CA58" s="22"/>
      <c r="CB58" s="15"/>
      <c r="CC58" s="43">
        <v>46</v>
      </c>
      <c r="CD58" s="44">
        <v>13.474</v>
      </c>
      <c r="CE58" s="44">
        <v>15.462</v>
      </c>
      <c r="CF58" s="45">
        <v>8.017</v>
      </c>
      <c r="CG58" s="22"/>
      <c r="CH58" s="15"/>
      <c r="CI58" s="43">
        <v>46</v>
      </c>
      <c r="CJ58" s="44">
        <v>48.318</v>
      </c>
      <c r="CK58" s="44">
        <v>48.8</v>
      </c>
      <c r="CL58" s="45">
        <v>43.9</v>
      </c>
      <c r="CM58" s="22"/>
      <c r="CN58" s="15"/>
      <c r="CO58" s="43">
        <v>46</v>
      </c>
      <c r="CP58" s="44"/>
      <c r="CQ58" s="44"/>
      <c r="CR58" s="45"/>
      <c r="CS58" s="22"/>
      <c r="CT58" s="15"/>
      <c r="CU58" s="43">
        <v>46</v>
      </c>
      <c r="CV58" s="44"/>
      <c r="CW58" s="44"/>
      <c r="CX58" s="45"/>
      <c r="CY58" s="22"/>
      <c r="CZ58" s="15"/>
      <c r="DA58" s="43">
        <v>46</v>
      </c>
      <c r="DB58" s="44"/>
      <c r="DC58" s="44"/>
      <c r="DD58" s="45"/>
      <c r="DE58" s="22"/>
      <c r="DF58" s="15"/>
      <c r="DG58" s="43">
        <v>46</v>
      </c>
      <c r="DH58" s="44"/>
      <c r="DI58" s="44"/>
      <c r="DJ58" s="45"/>
      <c r="DK58" s="22"/>
      <c r="DL58" s="15"/>
      <c r="DM58" s="43">
        <v>46</v>
      </c>
      <c r="DN58" s="44"/>
      <c r="DO58" s="44"/>
      <c r="DP58" s="45"/>
      <c r="DQ58" s="22"/>
      <c r="DR58" s="15"/>
      <c r="DS58" s="43">
        <v>46</v>
      </c>
      <c r="DT58" s="44"/>
      <c r="DU58" s="44"/>
      <c r="DV58" s="45"/>
      <c r="DW58" s="22"/>
      <c r="DX58" s="15"/>
      <c r="DY58" s="43">
        <v>46</v>
      </c>
      <c r="DZ58" s="44"/>
      <c r="EA58" s="44"/>
      <c r="EB58" s="45"/>
      <c r="EC58" s="22"/>
      <c r="ED58" s="15"/>
      <c r="EE58" s="43">
        <v>46</v>
      </c>
      <c r="EF58" s="44"/>
      <c r="EG58" s="44"/>
      <c r="EH58" s="45"/>
      <c r="EI58" s="22"/>
      <c r="EJ58" s="15"/>
      <c r="EK58" s="43">
        <v>46</v>
      </c>
      <c r="EL58" s="44"/>
      <c r="EM58" s="44"/>
      <c r="EN58" s="45"/>
      <c r="EO58" s="22"/>
      <c r="EP58" s="15"/>
      <c r="EQ58" s="43">
        <v>46</v>
      </c>
      <c r="ER58" s="44"/>
      <c r="ES58" s="44"/>
      <c r="ET58" s="45"/>
      <c r="EU58" s="22"/>
      <c r="EV58" s="15"/>
      <c r="EW58" s="43">
        <v>46</v>
      </c>
      <c r="EX58" s="44"/>
      <c r="EY58" s="44"/>
      <c r="EZ58" s="45"/>
      <c r="FA58" s="22"/>
      <c r="FB58" s="15"/>
      <c r="FC58" s="43">
        <v>46</v>
      </c>
      <c r="FD58" s="44"/>
      <c r="FE58" s="44"/>
      <c r="FF58" s="45"/>
      <c r="FG58" s="22"/>
      <c r="FH58" s="15"/>
      <c r="FI58" s="43">
        <v>46</v>
      </c>
      <c r="FJ58" s="44"/>
      <c r="FK58" s="44"/>
      <c r="FL58" s="45"/>
      <c r="FM58" s="22"/>
      <c r="FN58" s="15"/>
    </row>
    <row r="59">
      <c r="U59" s="15"/>
      <c r="V59" s="15"/>
      <c r="W59" s="15"/>
      <c r="X59" s="15"/>
      <c r="Y59" s="15"/>
      <c r="Z59" s="15"/>
      <c r="AA59" s="43">
        <v>47</v>
      </c>
      <c r="AB59" s="44">
        <v>10.75136</v>
      </c>
      <c r="AC59" s="44">
        <v>24.75226</v>
      </c>
      <c r="AD59" s="45">
        <v>1.455</v>
      </c>
      <c r="AE59" s="22"/>
      <c r="AF59" s="15"/>
      <c r="AG59" s="43">
        <v>47</v>
      </c>
      <c r="AH59" s="44">
        <v>9.124</v>
      </c>
      <c r="AI59" s="44">
        <v>8.725</v>
      </c>
      <c r="AJ59" s="45">
        <v>11.19</v>
      </c>
      <c r="AK59" s="22"/>
      <c r="AL59" s="15"/>
      <c r="AM59" s="43">
        <v>47</v>
      </c>
      <c r="AN59" s="44">
        <v>219.483</v>
      </c>
      <c r="AO59" s="44">
        <v>221.578</v>
      </c>
      <c r="AP59" s="45">
        <v>178.67</v>
      </c>
      <c r="AQ59" s="22"/>
      <c r="AR59" s="15"/>
      <c r="AS59" s="43">
        <v>47</v>
      </c>
      <c r="AT59" s="44">
        <v>242.276</v>
      </c>
      <c r="AU59" s="44">
        <v>236.621</v>
      </c>
      <c r="AV59" s="45">
        <v>225.482</v>
      </c>
      <c r="AW59" s="22"/>
      <c r="AX59" s="15"/>
      <c r="AY59" s="43">
        <v>47</v>
      </c>
      <c r="AZ59" s="44">
        <v>4.953</v>
      </c>
      <c r="BA59" s="44">
        <v>9.91</v>
      </c>
      <c r="BB59" s="45"/>
      <c r="BC59" s="22"/>
      <c r="BD59" s="15"/>
      <c r="BE59" s="43">
        <v>47</v>
      </c>
      <c r="BF59" s="44">
        <v>67.05099</v>
      </c>
      <c r="BG59" s="44">
        <v>85.02477</v>
      </c>
      <c r="BH59" s="45">
        <v>86.663</v>
      </c>
      <c r="BI59" s="22"/>
      <c r="BJ59" s="15"/>
      <c r="BK59" s="43">
        <v>47</v>
      </c>
      <c r="BL59" s="44">
        <v>39.1</v>
      </c>
      <c r="BM59" s="44">
        <v>44.63</v>
      </c>
      <c r="BN59" s="45">
        <v>20.28</v>
      </c>
      <c r="BO59" s="22"/>
      <c r="BP59" s="15"/>
      <c r="BQ59" s="43">
        <v>47</v>
      </c>
      <c r="BR59" s="44">
        <v>6.37635</v>
      </c>
      <c r="BS59" s="44">
        <v>14.26598</v>
      </c>
      <c r="BT59" s="45">
        <v>1.30834</v>
      </c>
      <c r="BU59" s="22"/>
      <c r="BV59" s="15"/>
      <c r="BW59" s="43">
        <v>47</v>
      </c>
      <c r="BX59" s="44">
        <v>0.92114</v>
      </c>
      <c r="BY59" s="44">
        <v>2.00494</v>
      </c>
      <c r="BZ59" s="45">
        <v>0.98717</v>
      </c>
      <c r="CA59" s="22"/>
      <c r="CB59" s="15"/>
      <c r="CC59" s="43">
        <v>47</v>
      </c>
      <c r="CD59" s="44">
        <v>11.847</v>
      </c>
      <c r="CE59" s="44">
        <v>14.671</v>
      </c>
      <c r="CF59" s="45">
        <v>6.943</v>
      </c>
      <c r="CG59" s="22"/>
      <c r="CH59" s="15"/>
      <c r="CI59" s="43">
        <v>47</v>
      </c>
      <c r="CJ59" s="44">
        <v>43.82</v>
      </c>
      <c r="CK59" s="44">
        <v>47.417</v>
      </c>
      <c r="CL59" s="45">
        <v>40.776</v>
      </c>
      <c r="CM59" s="22"/>
      <c r="CN59" s="15"/>
      <c r="CO59" s="43">
        <v>47</v>
      </c>
      <c r="CP59" s="44"/>
      <c r="CQ59" s="44"/>
      <c r="CR59" s="45"/>
      <c r="CS59" s="22"/>
      <c r="CT59" s="15"/>
      <c r="CU59" s="43">
        <v>47</v>
      </c>
      <c r="CV59" s="44"/>
      <c r="CW59" s="44"/>
      <c r="CX59" s="45"/>
      <c r="CY59" s="22"/>
      <c r="CZ59" s="15"/>
      <c r="DA59" s="43">
        <v>47</v>
      </c>
      <c r="DB59" s="44"/>
      <c r="DC59" s="44"/>
      <c r="DD59" s="45"/>
      <c r="DE59" s="22"/>
      <c r="DF59" s="15"/>
      <c r="DG59" s="43">
        <v>47</v>
      </c>
      <c r="DH59" s="44"/>
      <c r="DI59" s="44"/>
      <c r="DJ59" s="45"/>
      <c r="DK59" s="22"/>
      <c r="DL59" s="15"/>
      <c r="DM59" s="43">
        <v>47</v>
      </c>
      <c r="DN59" s="44"/>
      <c r="DO59" s="44"/>
      <c r="DP59" s="45"/>
      <c r="DQ59" s="22"/>
      <c r="DR59" s="15"/>
      <c r="DS59" s="43">
        <v>47</v>
      </c>
      <c r="DT59" s="44"/>
      <c r="DU59" s="44"/>
      <c r="DV59" s="45"/>
      <c r="DW59" s="22"/>
      <c r="DX59" s="15"/>
      <c r="DY59" s="43">
        <v>47</v>
      </c>
      <c r="DZ59" s="44"/>
      <c r="EA59" s="44"/>
      <c r="EB59" s="45"/>
      <c r="EC59" s="22"/>
      <c r="ED59" s="15"/>
      <c r="EE59" s="43">
        <v>47</v>
      </c>
      <c r="EF59" s="44"/>
      <c r="EG59" s="44"/>
      <c r="EH59" s="45"/>
      <c r="EI59" s="22"/>
      <c r="EJ59" s="15"/>
      <c r="EK59" s="43">
        <v>47</v>
      </c>
      <c r="EL59" s="44"/>
      <c r="EM59" s="44"/>
      <c r="EN59" s="45"/>
      <c r="EO59" s="22"/>
      <c r="EP59" s="15"/>
      <c r="EQ59" s="43">
        <v>47</v>
      </c>
      <c r="ER59" s="44"/>
      <c r="ES59" s="44"/>
      <c r="ET59" s="45"/>
      <c r="EU59" s="22"/>
      <c r="EV59" s="15"/>
      <c r="EW59" s="43">
        <v>47</v>
      </c>
      <c r="EX59" s="44"/>
      <c r="EY59" s="44"/>
      <c r="EZ59" s="45"/>
      <c r="FA59" s="22"/>
      <c r="FB59" s="15"/>
      <c r="FC59" s="43">
        <v>47</v>
      </c>
      <c r="FD59" s="44"/>
      <c r="FE59" s="44"/>
      <c r="FF59" s="45"/>
      <c r="FG59" s="22"/>
      <c r="FH59" s="15"/>
      <c r="FI59" s="43">
        <v>47</v>
      </c>
      <c r="FJ59" s="44"/>
      <c r="FK59" s="44"/>
      <c r="FL59" s="45"/>
      <c r="FM59" s="22"/>
      <c r="FN59" s="15"/>
    </row>
    <row r="60">
      <c r="U60" s="15"/>
      <c r="V60" s="15"/>
      <c r="W60" s="15"/>
      <c r="X60" s="15"/>
      <c r="Y60" s="15"/>
      <c r="Z60" s="15"/>
      <c r="AA60" s="43">
        <v>48</v>
      </c>
      <c r="AB60" s="44">
        <v>11.405</v>
      </c>
      <c r="AC60" s="44">
        <v>28.72141</v>
      </c>
      <c r="AD60" s="45">
        <v>0.819</v>
      </c>
      <c r="AE60" s="22"/>
      <c r="AF60" s="15"/>
      <c r="AG60" s="43">
        <v>48</v>
      </c>
      <c r="AH60" s="44">
        <v>9.952</v>
      </c>
      <c r="AI60" s="44">
        <v>10.05</v>
      </c>
      <c r="AJ60" s="45">
        <v>11.832</v>
      </c>
      <c r="AK60" s="22"/>
      <c r="AL60" s="15"/>
      <c r="AM60" s="43">
        <v>48</v>
      </c>
      <c r="AN60" s="44">
        <v>212.291</v>
      </c>
      <c r="AO60" s="44">
        <v>218.582</v>
      </c>
      <c r="AP60" s="45">
        <v>171.289</v>
      </c>
      <c r="AQ60" s="22"/>
      <c r="AR60" s="15"/>
      <c r="AS60" s="43">
        <v>48</v>
      </c>
      <c r="AT60" s="44">
        <v>241.435</v>
      </c>
      <c r="AU60" s="44">
        <v>235.909</v>
      </c>
      <c r="AV60" s="45">
        <v>225.165</v>
      </c>
      <c r="AW60" s="22"/>
      <c r="AX60" s="15"/>
      <c r="AY60" s="43">
        <v>48</v>
      </c>
      <c r="AZ60" s="44">
        <v>5.701</v>
      </c>
      <c r="BA60" s="44">
        <v>10.87</v>
      </c>
      <c r="BB60" s="45"/>
      <c r="BC60" s="22"/>
      <c r="BD60" s="15"/>
      <c r="BE60" s="43">
        <v>48</v>
      </c>
      <c r="BF60" s="44">
        <v>51.551</v>
      </c>
      <c r="BG60" s="44">
        <v>89.85166</v>
      </c>
      <c r="BH60" s="45">
        <v>64.218</v>
      </c>
      <c r="BI60" s="22"/>
      <c r="BJ60" s="15"/>
      <c r="BK60" s="43">
        <v>48</v>
      </c>
      <c r="BL60" s="44">
        <v>37.17</v>
      </c>
      <c r="BM60" s="44">
        <v>47.12</v>
      </c>
      <c r="BN60" s="45">
        <v>19</v>
      </c>
      <c r="BO60" s="22"/>
      <c r="BP60" s="15"/>
      <c r="BQ60" s="43">
        <v>48</v>
      </c>
      <c r="BR60" s="44">
        <v>12.1815</v>
      </c>
      <c r="BS60" s="44">
        <v>13.0713</v>
      </c>
      <c r="BT60" s="45">
        <v>3.21854</v>
      </c>
      <c r="BU60" s="22"/>
      <c r="BV60" s="15"/>
      <c r="BW60" s="43">
        <v>48</v>
      </c>
      <c r="BX60" s="44">
        <v>1.50832</v>
      </c>
      <c r="BY60" s="44">
        <v>3.12643</v>
      </c>
      <c r="BZ60" s="45">
        <v>1.15726</v>
      </c>
      <c r="CA60" s="22"/>
      <c r="CB60" s="15"/>
      <c r="CC60" s="43">
        <v>48</v>
      </c>
      <c r="CD60" s="44">
        <v>10.008</v>
      </c>
      <c r="CE60" s="44">
        <v>16.387</v>
      </c>
      <c r="CF60" s="45">
        <v>5.983</v>
      </c>
      <c r="CG60" s="22"/>
      <c r="CH60" s="15"/>
      <c r="CI60" s="43">
        <v>48</v>
      </c>
      <c r="CJ60" s="44">
        <v>45.804</v>
      </c>
      <c r="CK60" s="44">
        <v>61.137</v>
      </c>
      <c r="CL60" s="45">
        <v>46.709</v>
      </c>
      <c r="CM60" s="22"/>
      <c r="CN60" s="15"/>
      <c r="CO60" s="43">
        <v>48</v>
      </c>
      <c r="CP60" s="44"/>
      <c r="CQ60" s="44"/>
      <c r="CR60" s="45"/>
      <c r="CS60" s="22"/>
      <c r="CT60" s="15"/>
      <c r="CU60" s="43">
        <v>48</v>
      </c>
      <c r="CV60" s="44"/>
      <c r="CW60" s="44"/>
      <c r="CX60" s="45"/>
      <c r="CY60" s="22"/>
      <c r="CZ60" s="15"/>
      <c r="DA60" s="43">
        <v>48</v>
      </c>
      <c r="DB60" s="44"/>
      <c r="DC60" s="44"/>
      <c r="DD60" s="45"/>
      <c r="DE60" s="22"/>
      <c r="DF60" s="15"/>
      <c r="DG60" s="43">
        <v>48</v>
      </c>
      <c r="DH60" s="44"/>
      <c r="DI60" s="44"/>
      <c r="DJ60" s="45"/>
      <c r="DK60" s="22"/>
      <c r="DL60" s="15"/>
      <c r="DM60" s="43">
        <v>48</v>
      </c>
      <c r="DN60" s="44"/>
      <c r="DO60" s="44"/>
      <c r="DP60" s="45"/>
      <c r="DQ60" s="22"/>
      <c r="DR60" s="15"/>
      <c r="DS60" s="43">
        <v>48</v>
      </c>
      <c r="DT60" s="44"/>
      <c r="DU60" s="44"/>
      <c r="DV60" s="45"/>
      <c r="DW60" s="22"/>
      <c r="DX60" s="15"/>
      <c r="DY60" s="43">
        <v>48</v>
      </c>
      <c r="DZ60" s="44"/>
      <c r="EA60" s="44"/>
      <c r="EB60" s="45"/>
      <c r="EC60" s="22"/>
      <c r="ED60" s="15"/>
      <c r="EE60" s="43">
        <v>48</v>
      </c>
      <c r="EF60" s="44"/>
      <c r="EG60" s="44"/>
      <c r="EH60" s="45"/>
      <c r="EI60" s="22"/>
      <c r="EJ60" s="15"/>
      <c r="EK60" s="43">
        <v>48</v>
      </c>
      <c r="EL60" s="44"/>
      <c r="EM60" s="44"/>
      <c r="EN60" s="45"/>
      <c r="EO60" s="22"/>
      <c r="EP60" s="15"/>
      <c r="EQ60" s="43">
        <v>48</v>
      </c>
      <c r="ER60" s="44"/>
      <c r="ES60" s="44"/>
      <c r="ET60" s="45"/>
      <c r="EU60" s="22"/>
      <c r="EV60" s="15"/>
      <c r="EW60" s="43">
        <v>48</v>
      </c>
      <c r="EX60" s="44"/>
      <c r="EY60" s="44"/>
      <c r="EZ60" s="45"/>
      <c r="FA60" s="22"/>
      <c r="FB60" s="15"/>
      <c r="FC60" s="43">
        <v>48</v>
      </c>
      <c r="FD60" s="44"/>
      <c r="FE60" s="44"/>
      <c r="FF60" s="45"/>
      <c r="FG60" s="22"/>
      <c r="FH60" s="15"/>
      <c r="FI60" s="43">
        <v>48</v>
      </c>
      <c r="FJ60" s="44"/>
      <c r="FK60" s="44"/>
      <c r="FL60" s="45"/>
      <c r="FM60" s="22"/>
      <c r="FN60" s="15"/>
    </row>
    <row r="61">
      <c r="U61" s="15"/>
      <c r="V61" s="15"/>
      <c r="W61" s="15"/>
      <c r="X61" s="15"/>
      <c r="Y61" s="15"/>
      <c r="Z61" s="15"/>
      <c r="AA61" s="43">
        <v>49</v>
      </c>
      <c r="AB61" s="44">
        <v>12.442</v>
      </c>
      <c r="AC61" s="44">
        <v>30.894</v>
      </c>
      <c r="AD61" s="45">
        <v>0.819</v>
      </c>
      <c r="AE61" s="22"/>
      <c r="AF61" s="15"/>
      <c r="AG61" s="43">
        <v>49</v>
      </c>
      <c r="AH61" s="44">
        <v>10</v>
      </c>
      <c r="AI61" s="44">
        <v>10.266</v>
      </c>
      <c r="AJ61" s="45">
        <v>12.503</v>
      </c>
      <c r="AK61" s="22"/>
      <c r="AL61" s="15"/>
      <c r="AM61" s="43">
        <v>49</v>
      </c>
      <c r="AN61" s="44">
        <v>206.823</v>
      </c>
      <c r="AO61" s="44">
        <v>218.499</v>
      </c>
      <c r="AP61" s="45">
        <v>166.762</v>
      </c>
      <c r="AQ61" s="22"/>
      <c r="AR61" s="15"/>
      <c r="AS61" s="43">
        <v>49</v>
      </c>
      <c r="AT61" s="44">
        <v>240.591</v>
      </c>
      <c r="AU61" s="44">
        <v>235.258</v>
      </c>
      <c r="AV61" s="45">
        <v>224.845</v>
      </c>
      <c r="AW61" s="22"/>
      <c r="AX61" s="15"/>
      <c r="AY61" s="43">
        <v>49</v>
      </c>
      <c r="AZ61" s="44">
        <v>5.821</v>
      </c>
      <c r="BA61" s="44">
        <v>12.36</v>
      </c>
      <c r="BB61" s="45"/>
      <c r="BC61" s="22"/>
      <c r="BD61" s="15"/>
      <c r="BE61" s="43">
        <v>49</v>
      </c>
      <c r="BF61" s="44">
        <v>45.66</v>
      </c>
      <c r="BG61" s="44">
        <v>86.978</v>
      </c>
      <c r="BH61" s="45">
        <v>43.644</v>
      </c>
      <c r="BI61" s="22"/>
      <c r="BJ61" s="15"/>
      <c r="BK61" s="43">
        <v>49</v>
      </c>
      <c r="BL61" s="44">
        <v>39.38</v>
      </c>
      <c r="BM61" s="44">
        <v>51.02</v>
      </c>
      <c r="BN61" s="45">
        <v>19.47</v>
      </c>
      <c r="BO61" s="22"/>
      <c r="BP61" s="15"/>
      <c r="BQ61" s="43">
        <v>49</v>
      </c>
      <c r="BR61" s="44">
        <v>4.952</v>
      </c>
      <c r="BS61" s="44">
        <v>11.93342</v>
      </c>
      <c r="BT61" s="45">
        <v>1.52075</v>
      </c>
      <c r="BU61" s="22"/>
      <c r="BV61" s="15"/>
      <c r="BW61" s="43">
        <v>49</v>
      </c>
      <c r="BX61" s="44">
        <v>2.63104</v>
      </c>
      <c r="BY61" s="44">
        <v>4.3858</v>
      </c>
      <c r="BZ61" s="45">
        <v>1.26143</v>
      </c>
      <c r="CA61" s="22"/>
      <c r="CB61" s="15"/>
      <c r="CC61" s="43">
        <v>49</v>
      </c>
      <c r="CD61" s="44">
        <v>11.095</v>
      </c>
      <c r="CE61" s="44">
        <v>19.473</v>
      </c>
      <c r="CF61" s="45">
        <v>5.15</v>
      </c>
      <c r="CG61" s="22"/>
      <c r="CH61" s="15"/>
      <c r="CI61" s="43">
        <v>49</v>
      </c>
      <c r="CJ61" s="44">
        <v>41.091</v>
      </c>
      <c r="CK61" s="44">
        <v>56.181</v>
      </c>
      <c r="CL61" s="45">
        <v>35.515</v>
      </c>
      <c r="CM61" s="22"/>
      <c r="CN61" s="15"/>
      <c r="CO61" s="43">
        <v>49</v>
      </c>
      <c r="CP61" s="44"/>
      <c r="CQ61" s="44"/>
      <c r="CR61" s="45"/>
      <c r="CS61" s="22"/>
      <c r="CT61" s="15"/>
      <c r="CU61" s="43">
        <v>49</v>
      </c>
      <c r="CV61" s="44"/>
      <c r="CW61" s="44"/>
      <c r="CX61" s="45"/>
      <c r="CY61" s="22"/>
      <c r="CZ61" s="15"/>
      <c r="DA61" s="43">
        <v>49</v>
      </c>
      <c r="DB61" s="44"/>
      <c r="DC61" s="44"/>
      <c r="DD61" s="45"/>
      <c r="DE61" s="22"/>
      <c r="DF61" s="15"/>
      <c r="DG61" s="43">
        <v>49</v>
      </c>
      <c r="DH61" s="44"/>
      <c r="DI61" s="44"/>
      <c r="DJ61" s="45"/>
      <c r="DK61" s="22"/>
      <c r="DL61" s="15"/>
      <c r="DM61" s="43">
        <v>49</v>
      </c>
      <c r="DN61" s="44"/>
      <c r="DO61" s="44"/>
      <c r="DP61" s="45"/>
      <c r="DQ61" s="22"/>
      <c r="DR61" s="15"/>
      <c r="DS61" s="43">
        <v>49</v>
      </c>
      <c r="DT61" s="44"/>
      <c r="DU61" s="44"/>
      <c r="DV61" s="45"/>
      <c r="DW61" s="22"/>
      <c r="DX61" s="15"/>
      <c r="DY61" s="43">
        <v>49</v>
      </c>
      <c r="DZ61" s="44"/>
      <c r="EA61" s="44"/>
      <c r="EB61" s="45"/>
      <c r="EC61" s="22"/>
      <c r="ED61" s="15"/>
      <c r="EE61" s="43">
        <v>49</v>
      </c>
      <c r="EF61" s="44"/>
      <c r="EG61" s="44"/>
      <c r="EH61" s="45"/>
      <c r="EI61" s="22"/>
      <c r="EJ61" s="15"/>
      <c r="EK61" s="43">
        <v>49</v>
      </c>
      <c r="EL61" s="44"/>
      <c r="EM61" s="44"/>
      <c r="EN61" s="45"/>
      <c r="EO61" s="22"/>
      <c r="EP61" s="15"/>
      <c r="EQ61" s="43">
        <v>49</v>
      </c>
      <c r="ER61" s="44"/>
      <c r="ES61" s="44"/>
      <c r="ET61" s="45"/>
      <c r="EU61" s="22"/>
      <c r="EV61" s="15"/>
      <c r="EW61" s="43">
        <v>49</v>
      </c>
      <c r="EX61" s="44"/>
      <c r="EY61" s="44"/>
      <c r="EZ61" s="45"/>
      <c r="FA61" s="22"/>
      <c r="FB61" s="15"/>
      <c r="FC61" s="43">
        <v>49</v>
      </c>
      <c r="FD61" s="44"/>
      <c r="FE61" s="44"/>
      <c r="FF61" s="45"/>
      <c r="FG61" s="22"/>
      <c r="FH61" s="15"/>
      <c r="FI61" s="43">
        <v>49</v>
      </c>
      <c r="FJ61" s="44"/>
      <c r="FK61" s="44"/>
      <c r="FL61" s="45"/>
      <c r="FM61" s="22"/>
      <c r="FN61" s="15"/>
    </row>
    <row r="62">
      <c r="U62" s="15"/>
      <c r="V62" s="15"/>
      <c r="W62" s="15"/>
      <c r="X62" s="15"/>
      <c r="Y62" s="15"/>
      <c r="Z62" s="15"/>
      <c r="AA62" s="43">
        <v>50</v>
      </c>
      <c r="AB62" s="44">
        <v>13.10648</v>
      </c>
      <c r="AC62" s="44">
        <v>34.48313</v>
      </c>
      <c r="AD62" s="45">
        <v>2.55125</v>
      </c>
      <c r="AE62" s="22"/>
      <c r="AF62" s="15"/>
      <c r="AG62" s="43">
        <v>50</v>
      </c>
      <c r="AH62" s="44">
        <v>9.472</v>
      </c>
      <c r="AI62" s="44">
        <v>15.251</v>
      </c>
      <c r="AJ62" s="45">
        <v>12.729</v>
      </c>
      <c r="AK62" s="22"/>
      <c r="AL62" s="15"/>
      <c r="AM62" s="43">
        <v>50</v>
      </c>
      <c r="AN62" s="44">
        <v>200.178</v>
      </c>
      <c r="AO62" s="44">
        <v>215.56</v>
      </c>
      <c r="AP62" s="45">
        <v>168.373</v>
      </c>
      <c r="AQ62" s="22"/>
      <c r="AR62" s="15"/>
      <c r="AS62" s="43">
        <v>50</v>
      </c>
      <c r="AT62" s="44">
        <v>240.006</v>
      </c>
      <c r="AU62" s="44">
        <v>234.672</v>
      </c>
      <c r="AV62" s="45">
        <v>225.3395</v>
      </c>
      <c r="AW62" s="22"/>
      <c r="AX62" s="15"/>
      <c r="AY62" s="43">
        <v>50</v>
      </c>
      <c r="AZ62" s="44">
        <v>5.921</v>
      </c>
      <c r="BA62" s="44">
        <v>13.26</v>
      </c>
      <c r="BB62" s="45"/>
      <c r="BC62" s="22"/>
      <c r="BD62" s="15"/>
      <c r="BE62" s="43">
        <v>50</v>
      </c>
      <c r="BF62" s="44">
        <v>37.30636</v>
      </c>
      <c r="BG62" s="44">
        <v>88.35014</v>
      </c>
      <c r="BH62" s="45">
        <v>56.22898</v>
      </c>
      <c r="BI62" s="22"/>
      <c r="BJ62" s="15"/>
      <c r="BK62" s="43">
        <v>50</v>
      </c>
      <c r="BL62" s="44">
        <v>39.1</v>
      </c>
      <c r="BM62" s="44">
        <v>57.17</v>
      </c>
      <c r="BN62" s="45">
        <v>22.17</v>
      </c>
      <c r="BO62" s="22"/>
      <c r="BP62" s="15"/>
      <c r="BQ62" s="43">
        <v>50</v>
      </c>
      <c r="BR62" s="44">
        <v>6.931</v>
      </c>
      <c r="BS62" s="44">
        <v>12.3188</v>
      </c>
      <c r="BT62" s="45">
        <v>5.62278</v>
      </c>
      <c r="BU62" s="22"/>
      <c r="BV62" s="15"/>
      <c r="BW62" s="43">
        <v>50</v>
      </c>
      <c r="BX62" s="44">
        <v>3.32169</v>
      </c>
      <c r="BY62" s="44">
        <v>5.09424</v>
      </c>
      <c r="BZ62" s="45">
        <v>1.58448</v>
      </c>
      <c r="CA62" s="22"/>
      <c r="CB62" s="15"/>
      <c r="CC62" s="43">
        <v>50</v>
      </c>
      <c r="CD62" s="44">
        <v>9.507</v>
      </c>
      <c r="CE62" s="44">
        <v>18.16</v>
      </c>
      <c r="CF62" s="45">
        <v>5.09</v>
      </c>
      <c r="CG62" s="22"/>
      <c r="CH62" s="15"/>
      <c r="CI62" s="43">
        <v>50</v>
      </c>
      <c r="CJ62" s="44">
        <v>41.479</v>
      </c>
      <c r="CK62" s="44">
        <v>60.755</v>
      </c>
      <c r="CL62" s="45">
        <v>34.466</v>
      </c>
      <c r="CM62" s="22"/>
      <c r="CN62" s="15"/>
      <c r="CO62" s="43">
        <v>50</v>
      </c>
      <c r="CP62" s="44"/>
      <c r="CQ62" s="44"/>
      <c r="CR62" s="45"/>
      <c r="CS62" s="22"/>
      <c r="CT62" s="15"/>
      <c r="CU62" s="43">
        <v>50</v>
      </c>
      <c r="CV62" s="44"/>
      <c r="CW62" s="44"/>
      <c r="CX62" s="45"/>
      <c r="CY62" s="22"/>
      <c r="CZ62" s="15"/>
      <c r="DA62" s="43">
        <v>50</v>
      </c>
      <c r="DB62" s="44"/>
      <c r="DC62" s="44"/>
      <c r="DD62" s="45"/>
      <c r="DE62" s="22"/>
      <c r="DF62" s="15"/>
      <c r="DG62" s="43">
        <v>50</v>
      </c>
      <c r="DH62" s="44"/>
      <c r="DI62" s="44"/>
      <c r="DJ62" s="45"/>
      <c r="DK62" s="22"/>
      <c r="DL62" s="15"/>
      <c r="DM62" s="43">
        <v>50</v>
      </c>
      <c r="DN62" s="44"/>
      <c r="DO62" s="44"/>
      <c r="DP62" s="45"/>
      <c r="DQ62" s="22"/>
      <c r="DR62" s="15"/>
      <c r="DS62" s="43">
        <v>50</v>
      </c>
      <c r="DT62" s="44"/>
      <c r="DU62" s="44"/>
      <c r="DV62" s="45"/>
      <c r="DW62" s="22"/>
      <c r="DX62" s="15"/>
      <c r="DY62" s="43">
        <v>50</v>
      </c>
      <c r="DZ62" s="44"/>
      <c r="EA62" s="44"/>
      <c r="EB62" s="45"/>
      <c r="EC62" s="22"/>
      <c r="ED62" s="15"/>
      <c r="EE62" s="43">
        <v>50</v>
      </c>
      <c r="EF62" s="44"/>
      <c r="EG62" s="44"/>
      <c r="EH62" s="45"/>
      <c r="EI62" s="22"/>
      <c r="EJ62" s="15"/>
      <c r="EK62" s="43">
        <v>50</v>
      </c>
      <c r="EL62" s="44"/>
      <c r="EM62" s="44"/>
      <c r="EN62" s="45"/>
      <c r="EO62" s="22"/>
      <c r="EP62" s="15"/>
      <c r="EQ62" s="43">
        <v>50</v>
      </c>
      <c r="ER62" s="44"/>
      <c r="ES62" s="44"/>
      <c r="ET62" s="45"/>
      <c r="EU62" s="22"/>
      <c r="EV62" s="15"/>
      <c r="EW62" s="43">
        <v>50</v>
      </c>
      <c r="EX62" s="44"/>
      <c r="EY62" s="44"/>
      <c r="EZ62" s="45"/>
      <c r="FA62" s="22"/>
      <c r="FB62" s="15"/>
      <c r="FC62" s="43">
        <v>50</v>
      </c>
      <c r="FD62" s="44"/>
      <c r="FE62" s="44"/>
      <c r="FF62" s="45"/>
      <c r="FG62" s="22"/>
      <c r="FH62" s="15"/>
      <c r="FI62" s="43">
        <v>50</v>
      </c>
      <c r="FJ62" s="44"/>
      <c r="FK62" s="44"/>
      <c r="FL62" s="45"/>
      <c r="FM62" s="22"/>
      <c r="FN62" s="15"/>
    </row>
    <row r="63">
      <c r="U63" s="15"/>
      <c r="V63" s="15"/>
      <c r="W63" s="15"/>
      <c r="X63" s="15"/>
      <c r="Y63" s="15"/>
      <c r="Z63" s="15"/>
      <c r="AA63" s="43">
        <v>51</v>
      </c>
      <c r="AB63" s="44">
        <v>14.554</v>
      </c>
      <c r="AC63" s="44">
        <v>35.43048</v>
      </c>
      <c r="AD63" s="45">
        <v>3.685</v>
      </c>
      <c r="AE63" s="22"/>
      <c r="AF63" s="15"/>
      <c r="AG63" s="43">
        <v>51</v>
      </c>
      <c r="AH63" s="44">
        <v>12.587</v>
      </c>
      <c r="AI63" s="44">
        <v>15.286</v>
      </c>
      <c r="AJ63" s="45">
        <v>13.117</v>
      </c>
      <c r="AK63" s="22"/>
      <c r="AL63" s="15"/>
      <c r="AM63" s="43">
        <v>51</v>
      </c>
      <c r="AN63" s="44">
        <v>201.276</v>
      </c>
      <c r="AO63" s="44">
        <v>210.427</v>
      </c>
      <c r="AP63" s="45">
        <v>163.903</v>
      </c>
      <c r="AQ63" s="22"/>
      <c r="AR63" s="15"/>
      <c r="AS63" s="43">
        <v>51</v>
      </c>
      <c r="AT63" s="44">
        <v>239.474</v>
      </c>
      <c r="AU63" s="44">
        <v>233.892</v>
      </c>
      <c r="AV63" s="45">
        <v>225.605</v>
      </c>
      <c r="AW63" s="22"/>
      <c r="AX63" s="15"/>
      <c r="AY63" s="43">
        <v>51</v>
      </c>
      <c r="AZ63" s="44">
        <v>6.202</v>
      </c>
      <c r="BA63" s="44">
        <v>17.44</v>
      </c>
      <c r="BB63" s="45"/>
      <c r="BC63" s="22"/>
      <c r="BD63" s="15"/>
      <c r="BE63" s="43">
        <v>51</v>
      </c>
      <c r="BF63" s="44">
        <v>47.789</v>
      </c>
      <c r="BG63" s="44">
        <v>87.12083</v>
      </c>
      <c r="BH63" s="45">
        <v>50.113</v>
      </c>
      <c r="BI63" s="22"/>
      <c r="BJ63" s="15"/>
      <c r="BK63" s="43">
        <v>51</v>
      </c>
      <c r="BL63" s="44">
        <v>41.58</v>
      </c>
      <c r="BM63" s="44">
        <v>60.83</v>
      </c>
      <c r="BN63" s="45">
        <v>22.98</v>
      </c>
      <c r="BO63" s="22"/>
      <c r="BP63" s="15"/>
      <c r="BQ63" s="43">
        <v>51</v>
      </c>
      <c r="BR63" s="44">
        <v>11.23591</v>
      </c>
      <c r="BS63" s="44">
        <v>2.493</v>
      </c>
      <c r="BT63" s="45">
        <v>0.27296</v>
      </c>
      <c r="BU63" s="22"/>
      <c r="BV63" s="15"/>
      <c r="BW63" s="43">
        <v>51</v>
      </c>
      <c r="BX63" s="44">
        <v>4.43545</v>
      </c>
      <c r="BY63" s="44">
        <v>5.53682</v>
      </c>
      <c r="BZ63" s="45">
        <v>2.10088</v>
      </c>
      <c r="CA63" s="22"/>
      <c r="CB63" s="15"/>
      <c r="CC63" s="43">
        <v>51</v>
      </c>
      <c r="CD63" s="44">
        <v>10.862</v>
      </c>
      <c r="CE63" s="44">
        <v>13.425</v>
      </c>
      <c r="CF63" s="45">
        <v>7.006</v>
      </c>
      <c r="CG63" s="22"/>
      <c r="CH63" s="15"/>
      <c r="CI63" s="43">
        <v>51</v>
      </c>
      <c r="CJ63" s="44">
        <v>44.748</v>
      </c>
      <c r="CK63" s="44">
        <v>58.637</v>
      </c>
      <c r="CL63" s="45">
        <v>34.66</v>
      </c>
      <c r="CM63" s="22"/>
      <c r="CN63" s="15"/>
      <c r="CO63" s="43">
        <v>51</v>
      </c>
      <c r="CP63" s="44"/>
      <c r="CQ63" s="44"/>
      <c r="CR63" s="45"/>
      <c r="CS63" s="22"/>
      <c r="CT63" s="15"/>
      <c r="CU63" s="43">
        <v>51</v>
      </c>
      <c r="CV63" s="44"/>
      <c r="CW63" s="44"/>
      <c r="CX63" s="45"/>
      <c r="CY63" s="22"/>
      <c r="CZ63" s="15"/>
      <c r="DA63" s="43">
        <v>51</v>
      </c>
      <c r="DB63" s="44"/>
      <c r="DC63" s="44"/>
      <c r="DD63" s="45"/>
      <c r="DE63" s="22"/>
      <c r="DF63" s="15"/>
      <c r="DG63" s="43">
        <v>51</v>
      </c>
      <c r="DH63" s="44"/>
      <c r="DI63" s="44"/>
      <c r="DJ63" s="45"/>
      <c r="DK63" s="22"/>
      <c r="DL63" s="15"/>
      <c r="DM63" s="43">
        <v>51</v>
      </c>
      <c r="DN63" s="44"/>
      <c r="DO63" s="44"/>
      <c r="DP63" s="45"/>
      <c r="DQ63" s="22"/>
      <c r="DR63" s="15"/>
      <c r="DS63" s="43">
        <v>51</v>
      </c>
      <c r="DT63" s="44"/>
      <c r="DU63" s="44"/>
      <c r="DV63" s="45"/>
      <c r="DW63" s="22"/>
      <c r="DX63" s="15"/>
      <c r="DY63" s="43">
        <v>51</v>
      </c>
      <c r="DZ63" s="44"/>
      <c r="EA63" s="44"/>
      <c r="EB63" s="45"/>
      <c r="EC63" s="22"/>
      <c r="ED63" s="15"/>
      <c r="EE63" s="43">
        <v>51</v>
      </c>
      <c r="EF63" s="44"/>
      <c r="EG63" s="44"/>
      <c r="EH63" s="45"/>
      <c r="EI63" s="22"/>
      <c r="EJ63" s="15"/>
      <c r="EK63" s="43">
        <v>51</v>
      </c>
      <c r="EL63" s="44"/>
      <c r="EM63" s="44"/>
      <c r="EN63" s="45"/>
      <c r="EO63" s="22"/>
      <c r="EP63" s="15"/>
      <c r="EQ63" s="43">
        <v>51</v>
      </c>
      <c r="ER63" s="44"/>
      <c r="ES63" s="44"/>
      <c r="ET63" s="45"/>
      <c r="EU63" s="22"/>
      <c r="EV63" s="15"/>
      <c r="EW63" s="43">
        <v>51</v>
      </c>
      <c r="EX63" s="44"/>
      <c r="EY63" s="44"/>
      <c r="EZ63" s="45"/>
      <c r="FA63" s="22"/>
      <c r="FB63" s="15"/>
      <c r="FC63" s="43">
        <v>51</v>
      </c>
      <c r="FD63" s="44"/>
      <c r="FE63" s="44"/>
      <c r="FF63" s="45"/>
      <c r="FG63" s="22"/>
      <c r="FH63" s="15"/>
      <c r="FI63" s="43">
        <v>51</v>
      </c>
      <c r="FJ63" s="44"/>
      <c r="FK63" s="44"/>
      <c r="FL63" s="45"/>
      <c r="FM63" s="22"/>
      <c r="FN63" s="15"/>
    </row>
    <row r="64">
      <c r="U64" s="15"/>
      <c r="V64" s="15"/>
      <c r="W64" s="15"/>
      <c r="X64" s="15"/>
      <c r="Y64" s="15"/>
      <c r="Z64" s="15"/>
      <c r="AA64" s="43">
        <v>52</v>
      </c>
      <c r="AB64" s="44">
        <v>17.515</v>
      </c>
      <c r="AC64" s="44">
        <v>35.85121</v>
      </c>
      <c r="AD64" s="45">
        <v>4.635</v>
      </c>
      <c r="AE64" s="22"/>
      <c r="AF64" s="15"/>
      <c r="AG64" s="43">
        <v>52</v>
      </c>
      <c r="AH64" s="44">
        <v>12.582</v>
      </c>
      <c r="AI64" s="44">
        <v>15.8</v>
      </c>
      <c r="AJ64" s="45">
        <v>13.203</v>
      </c>
      <c r="AK64" s="22"/>
      <c r="AL64" s="15"/>
      <c r="AM64" s="43">
        <v>52</v>
      </c>
      <c r="AN64" s="44">
        <v>219.313</v>
      </c>
      <c r="AO64" s="44">
        <v>210.43</v>
      </c>
      <c r="AP64" s="45">
        <v>155.819</v>
      </c>
      <c r="AQ64" s="22"/>
      <c r="AR64" s="15"/>
      <c r="AS64" s="43">
        <v>52</v>
      </c>
      <c r="AT64" s="44">
        <v>242.084</v>
      </c>
      <c r="AU64" s="44">
        <v>233.186</v>
      </c>
      <c r="AV64" s="45">
        <v>225.355</v>
      </c>
      <c r="AW64" s="22"/>
      <c r="AX64" s="15"/>
      <c r="AY64" s="43">
        <v>52</v>
      </c>
      <c r="AZ64" s="44">
        <v>6.912</v>
      </c>
      <c r="BA64" s="44">
        <v>26.29</v>
      </c>
      <c r="BB64" s="45">
        <v>0.34</v>
      </c>
      <c r="BC64" s="22"/>
      <c r="BD64" s="15"/>
      <c r="BE64" s="43">
        <v>52</v>
      </c>
      <c r="BF64" s="44">
        <v>89.787</v>
      </c>
      <c r="BG64" s="44">
        <v>89.69989</v>
      </c>
      <c r="BH64" s="45">
        <v>52.74</v>
      </c>
      <c r="BI64" s="22"/>
      <c r="BJ64" s="15"/>
      <c r="BK64" s="43">
        <v>52</v>
      </c>
      <c r="BL64" s="44">
        <v>47.4</v>
      </c>
      <c r="BM64" s="44">
        <v>65.62</v>
      </c>
      <c r="BN64" s="45">
        <v>22.98</v>
      </c>
      <c r="BO64" s="22"/>
      <c r="BP64" s="15"/>
      <c r="BQ64" s="43">
        <v>52</v>
      </c>
      <c r="BR64" s="44">
        <v>10.78905</v>
      </c>
      <c r="BS64" s="44">
        <v>4.17351</v>
      </c>
      <c r="BT64" s="45">
        <v>2.16261</v>
      </c>
      <c r="BU64" s="22"/>
      <c r="BV64" s="15"/>
      <c r="BW64" s="43">
        <v>52</v>
      </c>
      <c r="BX64" s="44">
        <v>5.64789</v>
      </c>
      <c r="BY64" s="44">
        <v>5.85026</v>
      </c>
      <c r="BZ64" s="45">
        <v>2.50535</v>
      </c>
      <c r="CA64" s="22"/>
      <c r="CB64" s="15"/>
      <c r="CC64" s="43">
        <v>52</v>
      </c>
      <c r="CD64" s="44">
        <v>11.894</v>
      </c>
      <c r="CE64" s="44">
        <v>9.123</v>
      </c>
      <c r="CF64" s="45">
        <v>9.101</v>
      </c>
      <c r="CG64" s="22"/>
      <c r="CH64" s="15"/>
      <c r="CI64" s="43">
        <v>52</v>
      </c>
      <c r="CJ64" s="44">
        <v>67.04</v>
      </c>
      <c r="CK64" s="44">
        <v>58.214</v>
      </c>
      <c r="CL64" s="45">
        <v>38.29</v>
      </c>
      <c r="CM64" s="22"/>
      <c r="CN64" s="15"/>
      <c r="CO64" s="43">
        <v>52</v>
      </c>
      <c r="CP64" s="44"/>
      <c r="CQ64" s="44"/>
      <c r="CR64" s="45"/>
      <c r="CS64" s="22"/>
      <c r="CT64" s="15"/>
      <c r="CU64" s="43">
        <v>52</v>
      </c>
      <c r="CV64" s="44"/>
      <c r="CW64" s="44"/>
      <c r="CX64" s="45"/>
      <c r="CY64" s="22"/>
      <c r="CZ64" s="15"/>
      <c r="DA64" s="43">
        <v>52</v>
      </c>
      <c r="DB64" s="44"/>
      <c r="DC64" s="44"/>
      <c r="DD64" s="45"/>
      <c r="DE64" s="22"/>
      <c r="DF64" s="15"/>
      <c r="DG64" s="43">
        <v>52</v>
      </c>
      <c r="DH64" s="44"/>
      <c r="DI64" s="44"/>
      <c r="DJ64" s="45"/>
      <c r="DK64" s="22"/>
      <c r="DL64" s="15"/>
      <c r="DM64" s="43">
        <v>52</v>
      </c>
      <c r="DN64" s="44"/>
      <c r="DO64" s="44"/>
      <c r="DP64" s="45"/>
      <c r="DQ64" s="22"/>
      <c r="DR64" s="15"/>
      <c r="DS64" s="43">
        <v>52</v>
      </c>
      <c r="DT64" s="44"/>
      <c r="DU64" s="44"/>
      <c r="DV64" s="45"/>
      <c r="DW64" s="22"/>
      <c r="DX64" s="15"/>
      <c r="DY64" s="43">
        <v>52</v>
      </c>
      <c r="DZ64" s="44"/>
      <c r="EA64" s="44"/>
      <c r="EB64" s="45"/>
      <c r="EC64" s="22"/>
      <c r="ED64" s="15"/>
      <c r="EE64" s="43">
        <v>52</v>
      </c>
      <c r="EF64" s="44"/>
      <c r="EG64" s="44"/>
      <c r="EH64" s="45"/>
      <c r="EI64" s="22"/>
      <c r="EJ64" s="15"/>
      <c r="EK64" s="43">
        <v>52</v>
      </c>
      <c r="EL64" s="44"/>
      <c r="EM64" s="44"/>
      <c r="EN64" s="45"/>
      <c r="EO64" s="22"/>
      <c r="EP64" s="15"/>
      <c r="EQ64" s="43">
        <v>52</v>
      </c>
      <c r="ER64" s="44"/>
      <c r="ES64" s="44"/>
      <c r="ET64" s="45"/>
      <c r="EU64" s="22"/>
      <c r="EV64" s="15"/>
      <c r="EW64" s="43">
        <v>52</v>
      </c>
      <c r="EX64" s="44"/>
      <c r="EY64" s="44"/>
      <c r="EZ64" s="45"/>
      <c r="FA64" s="22"/>
      <c r="FB64" s="15"/>
      <c r="FC64" s="43">
        <v>52</v>
      </c>
      <c r="FD64" s="44"/>
      <c r="FE64" s="44"/>
      <c r="FF64" s="45"/>
      <c r="FG64" s="22"/>
      <c r="FH64" s="15"/>
      <c r="FI64" s="43">
        <v>52</v>
      </c>
      <c r="FJ64" s="44"/>
      <c r="FK64" s="44"/>
      <c r="FL64" s="45"/>
      <c r="FM64" s="22"/>
      <c r="FN64" s="15"/>
    </row>
    <row r="65">
      <c r="U65" s="15"/>
      <c r="V65" s="15"/>
      <c r="W65" s="15"/>
      <c r="X65" s="15"/>
      <c r="Y65" s="15"/>
      <c r="Z65" s="15"/>
      <c r="AA65" s="43">
        <v>53</v>
      </c>
      <c r="AB65" s="44"/>
      <c r="AC65" s="44"/>
      <c r="AD65" s="45"/>
      <c r="AE65" s="15"/>
      <c r="AF65" s="15"/>
      <c r="AG65" s="43">
        <v>53</v>
      </c>
      <c r="AH65" s="44"/>
      <c r="AI65" s="44"/>
      <c r="AJ65" s="45"/>
      <c r="AK65" s="15"/>
      <c r="AL65" s="15"/>
      <c r="AM65" s="43">
        <v>53</v>
      </c>
      <c r="AN65" s="44"/>
      <c r="AO65" s="44"/>
      <c r="AP65" s="45"/>
      <c r="AQ65" s="15"/>
      <c r="AR65" s="15"/>
      <c r="AS65" s="43">
        <v>53</v>
      </c>
      <c r="AT65" s="44"/>
      <c r="AU65" s="44"/>
      <c r="AV65" s="45"/>
      <c r="AW65" s="15"/>
      <c r="AX65" s="15"/>
      <c r="AY65" s="43">
        <v>53</v>
      </c>
      <c r="AZ65" s="44"/>
      <c r="BA65" s="44"/>
      <c r="BB65" s="45"/>
      <c r="BC65" s="15"/>
      <c r="BD65" s="15"/>
      <c r="BE65" s="43">
        <v>53</v>
      </c>
      <c r="BF65" s="44"/>
      <c r="BG65" s="44"/>
      <c r="BH65" s="45"/>
      <c r="BI65" s="15"/>
      <c r="BJ65" s="15"/>
      <c r="BK65" s="43">
        <v>53</v>
      </c>
      <c r="BL65" s="44"/>
      <c r="BM65" s="44"/>
      <c r="BN65" s="45"/>
      <c r="BO65" s="15"/>
      <c r="BP65" s="15"/>
      <c r="BQ65" s="43">
        <v>53</v>
      </c>
      <c r="BR65" s="44"/>
      <c r="BS65" s="44"/>
      <c r="BT65" s="45"/>
      <c r="BU65" s="15"/>
      <c r="BV65" s="15"/>
      <c r="BW65" s="43">
        <v>53</v>
      </c>
      <c r="BX65" s="44"/>
      <c r="BY65" s="44"/>
      <c r="BZ65" s="45"/>
      <c r="CA65" s="15"/>
      <c r="CB65" s="15"/>
      <c r="CC65" s="43">
        <v>53</v>
      </c>
      <c r="CD65" s="44"/>
      <c r="CE65" s="44"/>
      <c r="CF65" s="45"/>
      <c r="CG65" s="15"/>
      <c r="CH65" s="15"/>
      <c r="CI65" s="43">
        <v>53</v>
      </c>
      <c r="CJ65" s="44"/>
      <c r="CK65" s="44"/>
      <c r="CL65" s="45"/>
      <c r="CM65" s="15"/>
      <c r="CN65" s="15"/>
      <c r="CO65" s="43">
        <v>53</v>
      </c>
      <c r="CP65" s="44"/>
      <c r="CQ65" s="44"/>
      <c r="CR65" s="45"/>
      <c r="CS65" s="15"/>
      <c r="CT65" s="15"/>
      <c r="CU65" s="43">
        <v>53</v>
      </c>
      <c r="CV65" s="44"/>
      <c r="CW65" s="44"/>
      <c r="CX65" s="45"/>
      <c r="CY65" s="15"/>
      <c r="CZ65" s="15"/>
      <c r="DA65" s="43">
        <v>53</v>
      </c>
      <c r="DB65" s="44"/>
      <c r="DC65" s="44"/>
      <c r="DD65" s="45"/>
      <c r="DE65" s="15"/>
      <c r="DF65" s="15"/>
      <c r="DG65" s="43">
        <v>53</v>
      </c>
      <c r="DH65" s="44"/>
      <c r="DI65" s="44"/>
      <c r="DJ65" s="45"/>
      <c r="DK65" s="15"/>
      <c r="DL65" s="15"/>
      <c r="DM65" s="43">
        <v>53</v>
      </c>
      <c r="DN65" s="44"/>
      <c r="DO65" s="44"/>
      <c r="DP65" s="45"/>
      <c r="DQ65" s="15"/>
      <c r="DR65" s="15"/>
      <c r="DS65" s="43">
        <v>53</v>
      </c>
      <c r="DT65" s="44"/>
      <c r="DU65" s="44"/>
      <c r="DV65" s="45"/>
      <c r="DW65" s="15"/>
      <c r="DX65" s="15"/>
      <c r="DY65" s="43">
        <v>53</v>
      </c>
      <c r="DZ65" s="44"/>
      <c r="EA65" s="44"/>
      <c r="EB65" s="45"/>
      <c r="EC65" s="15"/>
      <c r="ED65" s="15"/>
      <c r="EE65" s="43">
        <v>53</v>
      </c>
      <c r="EF65" s="44"/>
      <c r="EG65" s="44"/>
      <c r="EH65" s="45"/>
      <c r="EI65" s="15"/>
      <c r="EJ65" s="15"/>
      <c r="EK65" s="43">
        <v>53</v>
      </c>
      <c r="EL65" s="44"/>
      <c r="EM65" s="44"/>
      <c r="EN65" s="45"/>
      <c r="EO65" s="15"/>
      <c r="EP65" s="15"/>
      <c r="EQ65" s="43">
        <v>53</v>
      </c>
      <c r="ER65" s="44"/>
      <c r="ES65" s="44"/>
      <c r="ET65" s="45"/>
      <c r="EU65" s="15"/>
      <c r="EV65" s="15"/>
      <c r="EW65" s="43">
        <v>53</v>
      </c>
      <c r="EX65" s="44"/>
      <c r="EY65" s="44"/>
      <c r="EZ65" s="45"/>
      <c r="FA65" s="15"/>
      <c r="FB65" s="15"/>
      <c r="FC65" s="43">
        <v>53</v>
      </c>
      <c r="FD65" s="44"/>
      <c r="FE65" s="44"/>
      <c r="FF65" s="45"/>
      <c r="FG65" s="15"/>
      <c r="FH65" s="15"/>
      <c r="FI65" s="43">
        <v>53</v>
      </c>
      <c r="FJ65" s="44"/>
      <c r="FK65" s="44"/>
      <c r="FL65" s="45"/>
      <c r="FM65" s="15"/>
      <c r="FN65" s="15"/>
    </row>
    <row r="66">
      <c r="U66" s="15"/>
      <c r="V66" s="15"/>
      <c r="W66" s="15"/>
      <c r="X66" s="15"/>
      <c r="Y66" s="15"/>
      <c r="Z66" s="15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</row>
    <row r="67">
      <c r="U67" s="15"/>
      <c r="V67" s="15"/>
      <c r="W67" s="15"/>
      <c r="X67" s="15"/>
      <c r="Y67" s="15"/>
      <c r="Z67" s="15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</row>
    <row r="68">
      <c r="U68" s="15"/>
      <c r="V68" s="15"/>
      <c r="W68" s="15"/>
      <c r="X68" s="15"/>
      <c r="Y68" s="15"/>
      <c r="Z68" s="15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>
      <c r="U69" s="15"/>
      <c r="V69" s="15"/>
      <c r="W69" s="15"/>
      <c r="X69" s="15"/>
      <c r="Y69" s="15"/>
      <c r="Z69" s="15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>
      <c r="U70" s="15"/>
      <c r="V70" s="15"/>
      <c r="W70" s="15"/>
      <c r="X70" s="15"/>
      <c r="Y70" s="15"/>
      <c r="Z70" s="15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</row>
    <row r="72"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</row>
    <row r="73"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</row>
    <row r="74">
      <c r="AA74" s="299"/>
      <c r="AB74" s="299"/>
      <c r="AC74" s="299"/>
      <c r="AD74" s="299"/>
      <c r="AE74" s="299"/>
      <c r="AF74" s="299"/>
      <c r="AG74" s="299"/>
      <c r="AH74" s="299"/>
      <c r="AI74" s="299"/>
      <c r="AJ74" s="299"/>
      <c r="AK74" s="299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A1:BC266"/>
  <sheetViews>
    <sheetView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customWidth="1" style="94"/>
    <col min="6" max="6" width="18.85546875" customWidth="1"/>
    <col min="7" max="7" width="18.7109375" customWidth="1"/>
    <col min="8" max="8" width="1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8.75">
      <c r="B4" s="13" t="s">
        <v>20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ht="15.75">
      <c r="C6" s="14" t="s">
        <v>379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ht="39" customHeight="1">
      <c r="D8" s="91"/>
      <c r="E8" s="92" t="s">
        <v>380</v>
      </c>
      <c r="F8" s="93" t="s">
        <v>381</v>
      </c>
      <c r="G8" s="93" t="s">
        <v>382</v>
      </c>
      <c r="H8" s="36" t="s">
        <v>383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</row>
    <row r="51"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</row>
    <row r="52"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</row>
    <row r="53"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</row>
    <row r="54"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</row>
    <row r="55"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</row>
    <row r="56"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</row>
    <row r="57"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</row>
    <row r="58"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</row>
    <row r="59"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</row>
    <row r="60"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</row>
    <row r="61"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</row>
    <row r="62"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</row>
    <row r="63"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</row>
    <row r="64"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</row>
    <row r="65"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</row>
    <row r="66"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</row>
    <row r="67"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</row>
    <row r="68"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</row>
    <row r="69"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</row>
    <row r="70"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</row>
    <row r="71"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</row>
    <row r="72"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</row>
    <row r="73"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</row>
    <row r="74"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</row>
    <row r="75"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</row>
    <row r="76"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</row>
    <row r="102"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</row>
    <row r="103"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</row>
    <row r="104"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</row>
    <row r="105"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</row>
    <row r="106"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</row>
    <row r="107"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</row>
    <row r="108"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  <row r="131"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</row>
    <row r="132"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</row>
    <row r="133"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</row>
    <row r="134"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</row>
    <row r="135"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</row>
    <row r="136"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</row>
    <row r="137"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</row>
    <row r="138"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</row>
    <row r="139"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</row>
    <row r="140"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</row>
    <row r="141"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</row>
    <row r="142"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</row>
    <row r="143"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</row>
    <row r="144"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</row>
    <row r="145"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</row>
    <row r="146"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1"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</row>
    <row r="152"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</row>
    <row r="153"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</row>
    <row r="154"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</row>
    <row r="155"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1"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</row>
    <row r="162"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</row>
    <row r="163"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</row>
    <row r="164"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</row>
    <row r="165"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</row>
    <row r="168"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</row>
    <row r="169"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</row>
    <row r="170"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</row>
    <row r="171"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</row>
    <row r="172"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</row>
    <row r="173"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</row>
    <row r="174"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</row>
    <row r="175"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</row>
    <row r="176"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</row>
    <row r="177"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</row>
    <row r="178"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</row>
    <row r="179"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</row>
    <row r="181"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</row>
    <row r="182"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</row>
    <row r="183"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</row>
    <row r="184"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</row>
    <row r="185"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</row>
    <row r="199"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</row>
    <row r="200"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</row>
    <row r="201"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</row>
    <row r="202"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</row>
    <row r="203"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</row>
    <row r="204"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</row>
    <row r="205"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</row>
    <row r="206"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</row>
    <row r="207"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</row>
    <row r="208"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</row>
    <row r="209"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</row>
    <row r="210"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</row>
    <row r="211"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</row>
    <row r="212"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</row>
    <row r="213"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</row>
    <row r="214"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</row>
    <row r="215"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</row>
    <row r="216"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</row>
    <row r="217"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</row>
    <row r="218"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</row>
    <row r="219"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</row>
    <row r="220"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</row>
    <row r="221"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</row>
    <row r="222"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</row>
    <row r="223"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</row>
    <row r="224"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</row>
    <row r="225"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</row>
    <row r="226"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</row>
    <row r="227"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</row>
    <row r="228"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</row>
    <row r="229"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</row>
    <row r="230"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</row>
    <row r="231"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</row>
    <row r="232"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</row>
    <row r="233"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</row>
    <row r="234"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</row>
    <row r="235"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</row>
    <row r="236"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</row>
    <row r="237"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</row>
    <row r="238"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</row>
    <row r="239"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</row>
    <row r="240"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</row>
    <row r="241"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</row>
    <row r="242"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</row>
    <row r="243"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</row>
    <row r="244"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</row>
    <row r="245"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</row>
    <row r="246"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</row>
    <row r="247"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</row>
    <row r="248"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</row>
    <row r="249"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</row>
    <row r="250"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</row>
    <row r="251"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</row>
    <row r="252"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</row>
    <row r="253"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</row>
    <row r="254"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</row>
    <row r="255"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</row>
    <row r="256"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</row>
    <row r="257"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</row>
    <row r="258"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</row>
    <row r="259"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</row>
    <row r="260"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</row>
    <row r="261"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</row>
    <row r="262"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</row>
    <row r="263"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</row>
    <row r="264"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</row>
    <row r="265"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</row>
    <row r="266"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</row>
  </sheetData>
  <mergeCells>
    <mergeCell ref="A1:C1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7EA-336D-4939-A464-2154C7DB0CD0}">
  <sheetPr>
    <tabColor theme="4"/>
    <pageSetUpPr fitToPage="1"/>
  </sheetPr>
  <dimension ref="A1:FN74"/>
  <sheetViews>
    <sheetView view="pageBreakPreview" zoomScale="90" zoomScaleNormal="70" zoomScaleSheetLayoutView="90" workbookViewId="0" showGridLines="0">
      <selection activeCell="D1" sqref="D1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  <col min="10" max="10" width="9.14062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8.75">
      <c r="B4" s="13" t="s">
        <v>20</v>
      </c>
    </row>
    <row r="6" ht="15.75">
      <c r="C6" s="14" t="s">
        <v>384</v>
      </c>
    </row>
    <row r="7"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</row>
    <row r="9"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</row>
    <row r="10">
      <c r="U10" s="49"/>
      <c r="V10" s="41"/>
      <c r="W10" s="41"/>
      <c r="X10" s="41"/>
      <c r="Y10" s="41"/>
      <c r="Z10" s="15"/>
      <c r="AA10" s="15">
        <v>1</v>
      </c>
      <c r="AB10" s="15"/>
      <c r="AC10" s="15"/>
      <c r="AD10" s="15"/>
      <c r="AE10" s="15"/>
      <c r="AF10" s="15"/>
      <c r="AG10" s="15">
        <v>2</v>
      </c>
      <c r="AH10" s="15"/>
      <c r="AI10" s="15"/>
      <c r="AJ10" s="41"/>
      <c r="AK10" s="41"/>
      <c r="AL10" s="15"/>
      <c r="AM10" s="15">
        <v>3</v>
      </c>
      <c r="AN10" s="15"/>
      <c r="AO10" s="15"/>
      <c r="AP10" s="15"/>
      <c r="AQ10" s="15"/>
      <c r="AR10" s="15"/>
      <c r="AS10" s="15">
        <v>4</v>
      </c>
      <c r="AT10" s="15"/>
      <c r="AU10" s="15"/>
      <c r="AV10" s="15"/>
      <c r="AW10" s="15"/>
      <c r="AX10" s="15"/>
      <c r="AY10" s="15">
        <v>5</v>
      </c>
      <c r="AZ10" s="15"/>
      <c r="BA10" s="15"/>
      <c r="BB10" s="15"/>
      <c r="BC10" s="15"/>
      <c r="BD10" s="15"/>
      <c r="BE10" s="15">
        <v>6</v>
      </c>
      <c r="BF10" s="15"/>
      <c r="BG10" s="15"/>
      <c r="BH10" s="41"/>
      <c r="BI10" s="41"/>
      <c r="BJ10" s="15"/>
      <c r="BK10" s="15">
        <v>7</v>
      </c>
      <c r="BL10" s="15"/>
      <c r="BM10" s="15"/>
      <c r="BN10" s="15"/>
      <c r="BO10" s="15"/>
      <c r="BP10" s="15"/>
      <c r="BQ10" s="15">
        <v>8</v>
      </c>
      <c r="BR10" s="15"/>
      <c r="BS10" s="15"/>
      <c r="BT10" s="41"/>
      <c r="BU10" s="41"/>
      <c r="BV10" s="15"/>
      <c r="BW10" s="15">
        <v>9</v>
      </c>
      <c r="BX10" s="15"/>
      <c r="BY10" s="15"/>
      <c r="BZ10" s="15"/>
      <c r="CA10" s="15"/>
      <c r="CB10" s="15"/>
      <c r="CC10" s="15">
        <v>10</v>
      </c>
      <c r="CD10" s="15"/>
      <c r="CE10" s="15"/>
      <c r="CF10" s="15"/>
      <c r="CG10" s="15"/>
      <c r="CH10" s="15"/>
      <c r="CI10" s="15">
        <v>11</v>
      </c>
      <c r="CJ10" s="15"/>
      <c r="CK10" s="15"/>
      <c r="CL10" s="15"/>
      <c r="CM10" s="15"/>
      <c r="CN10" s="15"/>
      <c r="CO10" s="15">
        <v>12</v>
      </c>
      <c r="CP10" s="15"/>
      <c r="CQ10" s="15"/>
      <c r="CR10" s="15"/>
      <c r="CS10" s="15"/>
      <c r="CT10" s="15"/>
      <c r="CU10" s="15">
        <v>13</v>
      </c>
      <c r="CV10" s="15"/>
      <c r="CW10" s="15"/>
      <c r="CX10" s="15"/>
      <c r="CY10" s="15"/>
      <c r="CZ10" s="15"/>
      <c r="DA10" s="15">
        <v>14</v>
      </c>
      <c r="DB10" s="15"/>
      <c r="DC10" s="15"/>
      <c r="DD10" s="41"/>
      <c r="DE10" s="41"/>
      <c r="DF10" s="15"/>
      <c r="DG10" s="15">
        <v>15</v>
      </c>
      <c r="DH10" s="15"/>
      <c r="DI10" s="15"/>
      <c r="DJ10" s="15"/>
      <c r="DK10" s="15"/>
      <c r="DL10" s="15"/>
      <c r="DM10" s="15">
        <v>16</v>
      </c>
      <c r="DN10" s="15"/>
      <c r="DO10" s="15"/>
      <c r="DP10" s="15"/>
      <c r="DQ10" s="15"/>
      <c r="DR10" s="15"/>
      <c r="DS10" s="15">
        <v>17</v>
      </c>
      <c r="DT10" s="15"/>
      <c r="DU10" s="15"/>
      <c r="DV10" s="15"/>
      <c r="DW10" s="15"/>
      <c r="DX10" s="15"/>
      <c r="DY10" s="15">
        <v>18</v>
      </c>
      <c r="DZ10" s="15"/>
      <c r="EA10" s="15"/>
      <c r="EB10" s="41"/>
      <c r="EC10" s="41"/>
      <c r="ED10" s="15"/>
      <c r="EE10" s="15">
        <v>19</v>
      </c>
      <c r="EF10" s="15"/>
      <c r="EG10" s="15"/>
      <c r="EH10" s="15"/>
      <c r="EI10" s="15"/>
      <c r="EJ10" s="15"/>
      <c r="EK10" s="15">
        <v>20</v>
      </c>
      <c r="EL10" s="15"/>
      <c r="EM10" s="15"/>
      <c r="EN10" s="15"/>
      <c r="EO10" s="15"/>
      <c r="EP10" s="15"/>
      <c r="EQ10" s="15">
        <v>21</v>
      </c>
      <c r="ER10" s="15"/>
      <c r="ES10" s="15"/>
      <c r="ET10" s="15"/>
      <c r="EU10" s="15"/>
      <c r="EV10" s="15"/>
      <c r="EW10" s="15">
        <v>22</v>
      </c>
      <c r="EX10" s="15"/>
      <c r="EY10" s="15"/>
      <c r="EZ10" s="41"/>
      <c r="FA10" s="41"/>
      <c r="FB10" s="15"/>
      <c r="FC10" s="15">
        <v>23</v>
      </c>
      <c r="FD10" s="15"/>
      <c r="FE10" s="15"/>
      <c r="FF10" s="15"/>
      <c r="FG10" s="15"/>
      <c r="FH10" s="15"/>
      <c r="FI10" s="15">
        <v>24</v>
      </c>
      <c r="FJ10" s="15"/>
      <c r="FK10" s="15"/>
      <c r="FL10" s="15"/>
    </row>
    <row r="11">
      <c r="U11" s="49"/>
      <c r="V11" s="41"/>
      <c r="W11" s="41"/>
      <c r="X11" s="41"/>
      <c r="Y11" s="41"/>
      <c r="Z11" s="15"/>
      <c r="AA11" s="49" t="s">
        <v>385</v>
      </c>
      <c r="AB11" s="41"/>
      <c r="AC11" s="41"/>
      <c r="AD11" s="41"/>
      <c r="AE11" s="41" t="s">
        <v>386</v>
      </c>
      <c r="AF11" s="41" t="s">
        <v>363</v>
      </c>
      <c r="AG11" s="49" t="s">
        <v>387</v>
      </c>
      <c r="AH11" s="41"/>
      <c r="AI11" s="41"/>
      <c r="AJ11" s="41"/>
      <c r="AK11" s="41" t="s">
        <v>386</v>
      </c>
      <c r="AL11" s="41" t="s">
        <v>363</v>
      </c>
      <c r="AM11" s="49" t="s">
        <v>388</v>
      </c>
      <c r="AN11" s="41"/>
      <c r="AO11" s="41"/>
      <c r="AP11" s="41"/>
      <c r="AQ11" s="41" t="s">
        <v>386</v>
      </c>
      <c r="AR11" s="41" t="s">
        <v>363</v>
      </c>
      <c r="AS11" s="49" t="s">
        <v>389</v>
      </c>
      <c r="AT11" s="41"/>
      <c r="AU11" s="41"/>
      <c r="AV11" s="41"/>
      <c r="AW11" s="41" t="s">
        <v>386</v>
      </c>
      <c r="AX11" s="41" t="s">
        <v>363</v>
      </c>
      <c r="AY11" s="49" t="s">
        <v>390</v>
      </c>
      <c r="AZ11" s="41"/>
      <c r="BA11" s="41"/>
      <c r="BB11" s="41"/>
      <c r="BC11" s="41" t="s">
        <v>386</v>
      </c>
      <c r="BD11" s="41" t="s">
        <v>363</v>
      </c>
      <c r="BE11" s="49" t="s">
        <v>391</v>
      </c>
      <c r="BF11" s="41"/>
      <c r="BG11" s="41"/>
      <c r="BH11" s="41"/>
      <c r="BI11" s="41" t="s">
        <v>386</v>
      </c>
      <c r="BJ11" s="41" t="s">
        <v>363</v>
      </c>
      <c r="BK11" s="49" t="s">
        <v>392</v>
      </c>
      <c r="BL11" s="41"/>
      <c r="BM11" s="41"/>
      <c r="BN11" s="41"/>
      <c r="BO11" s="41" t="s">
        <v>386</v>
      </c>
      <c r="BP11" s="41" t="s">
        <v>363</v>
      </c>
      <c r="BQ11" s="49" t="s">
        <v>393</v>
      </c>
      <c r="BR11" s="41"/>
      <c r="BS11" s="41"/>
      <c r="BT11" s="41"/>
      <c r="BU11" s="41" t="s">
        <v>386</v>
      </c>
      <c r="BV11" s="41" t="s">
        <v>363</v>
      </c>
      <c r="BW11" s="49" t="s">
        <v>394</v>
      </c>
      <c r="BX11" s="41"/>
      <c r="BY11" s="41"/>
      <c r="BZ11" s="41"/>
      <c r="CA11" s="41" t="s">
        <v>386</v>
      </c>
      <c r="CB11" s="41" t="s">
        <v>363</v>
      </c>
      <c r="CC11" s="49" t="s">
        <v>395</v>
      </c>
      <c r="CD11" s="41"/>
      <c r="CE11" s="41"/>
      <c r="CF11" s="41"/>
      <c r="CG11" s="41" t="s">
        <v>386</v>
      </c>
      <c r="CH11" s="41" t="s">
        <v>363</v>
      </c>
      <c r="CI11" s="49" t="s">
        <v>396</v>
      </c>
      <c r="CJ11" s="41"/>
      <c r="CK11" s="41"/>
      <c r="CL11" s="41"/>
      <c r="CM11" s="41" t="s">
        <v>386</v>
      </c>
      <c r="CN11" s="41" t="s">
        <v>363</v>
      </c>
      <c r="CO11" s="49" t="s">
        <v>397</v>
      </c>
      <c r="CP11" s="41"/>
      <c r="CQ11" s="41"/>
      <c r="CR11" s="41"/>
      <c r="CS11" s="41" t="s">
        <v>386</v>
      </c>
      <c r="CT11" s="41" t="s">
        <v>363</v>
      </c>
      <c r="CU11" s="49" t="s">
        <v>398</v>
      </c>
      <c r="CV11" s="41"/>
      <c r="CW11" s="41"/>
      <c r="CX11" s="41"/>
      <c r="CY11" s="41" t="s">
        <v>386</v>
      </c>
      <c r="CZ11" s="41" t="s">
        <v>363</v>
      </c>
      <c r="DA11" s="49" t="s">
        <v>399</v>
      </c>
      <c r="DB11" s="41"/>
      <c r="DC11" s="41"/>
      <c r="DD11" s="41"/>
      <c r="DE11" s="41" t="s">
        <v>386</v>
      </c>
      <c r="DF11" s="41" t="s">
        <v>363</v>
      </c>
      <c r="DG11" s="49" t="s">
        <v>400</v>
      </c>
      <c r="DH11" s="41"/>
      <c r="DI11" s="41"/>
      <c r="DJ11" s="41"/>
      <c r="DK11" s="41" t="s">
        <v>386</v>
      </c>
      <c r="DL11" s="41" t="s">
        <v>363</v>
      </c>
      <c r="DM11" s="49" t="s">
        <v>401</v>
      </c>
      <c r="DN11" s="41"/>
      <c r="DO11" s="41"/>
      <c r="DP11" s="41"/>
      <c r="DQ11" s="41" t="s">
        <v>386</v>
      </c>
      <c r="DR11" s="41" t="s">
        <v>363</v>
      </c>
      <c r="DS11" s="49" t="s">
        <v>402</v>
      </c>
      <c r="DT11" s="41"/>
      <c r="DU11" s="41"/>
      <c r="DV11" s="41"/>
      <c r="DW11" s="41" t="s">
        <v>386</v>
      </c>
      <c r="DX11" s="41" t="s">
        <v>363</v>
      </c>
      <c r="DY11" s="49" t="s">
        <v>403</v>
      </c>
      <c r="DZ11" s="41"/>
      <c r="EA11" s="41"/>
      <c r="EB11" s="41"/>
      <c r="EC11" s="41" t="s">
        <v>386</v>
      </c>
      <c r="ED11" s="41" t="s">
        <v>363</v>
      </c>
      <c r="EE11" s="49" t="s">
        <v>404</v>
      </c>
      <c r="EF11" s="41"/>
      <c r="EG11" s="41"/>
      <c r="EH11" s="41"/>
      <c r="EI11" s="41" t="s">
        <v>386</v>
      </c>
      <c r="EJ11" s="41" t="s">
        <v>363</v>
      </c>
      <c r="EK11" s="49" t="s">
        <v>405</v>
      </c>
      <c r="EL11" s="41"/>
      <c r="EM11" s="41"/>
      <c r="EN11" s="41"/>
      <c r="EO11" s="41" t="s">
        <v>386</v>
      </c>
      <c r="EP11" s="41" t="s">
        <v>363</v>
      </c>
      <c r="EQ11" s="49" t="s">
        <v>406</v>
      </c>
      <c r="ER11" s="41"/>
      <c r="ES11" s="41"/>
      <c r="ET11" s="41"/>
      <c r="EU11" s="41" t="s">
        <v>386</v>
      </c>
      <c r="EV11" s="41" t="s">
        <v>363</v>
      </c>
      <c r="EW11" s="49" t="s">
        <v>407</v>
      </c>
      <c r="EX11" s="41"/>
      <c r="EY11" s="41"/>
      <c r="EZ11" s="41"/>
      <c r="FA11" s="41" t="s">
        <v>386</v>
      </c>
      <c r="FB11" s="41" t="s">
        <v>363</v>
      </c>
      <c r="FC11" s="49" t="s">
        <v>408</v>
      </c>
      <c r="FD11" s="41"/>
      <c r="FE11" s="41"/>
      <c r="FF11" s="41"/>
      <c r="FG11" s="41" t="s">
        <v>386</v>
      </c>
      <c r="FH11" s="41" t="s">
        <v>363</v>
      </c>
      <c r="FI11" s="49" t="s">
        <v>409</v>
      </c>
      <c r="FJ11" s="41"/>
      <c r="FK11" s="41"/>
      <c r="FL11" s="41"/>
      <c r="FM11" s="41" t="s">
        <v>386</v>
      </c>
      <c r="FN11" s="41" t="s">
        <v>363</v>
      </c>
    </row>
    <row r="12">
      <c r="U12" s="41"/>
      <c r="V12" s="42"/>
      <c r="W12" s="42"/>
      <c r="X12" s="42"/>
      <c r="Y12" s="42"/>
      <c r="Z12" s="15"/>
      <c r="AA12" s="41"/>
      <c r="AB12" s="42" t="s">
        <v>374</v>
      </c>
      <c r="AC12" s="42" t="s">
        <v>119</v>
      </c>
      <c r="AD12" s="42" t="s">
        <v>117</v>
      </c>
      <c r="AE12" s="42" t="s">
        <v>116</v>
      </c>
      <c r="AF12" s="15"/>
      <c r="AG12" s="41"/>
      <c r="AH12" s="42" t="s">
        <v>374</v>
      </c>
      <c r="AI12" s="42" t="s">
        <v>119</v>
      </c>
      <c r="AJ12" s="42" t="s">
        <v>117</v>
      </c>
      <c r="AK12" s="42" t="s">
        <v>116</v>
      </c>
      <c r="AL12" s="15"/>
      <c r="AM12" s="41"/>
      <c r="AN12" s="42" t="s">
        <v>374</v>
      </c>
      <c r="AO12" s="42" t="s">
        <v>119</v>
      </c>
      <c r="AP12" s="42" t="s">
        <v>117</v>
      </c>
      <c r="AQ12" s="42" t="s">
        <v>116</v>
      </c>
      <c r="AR12" s="15"/>
      <c r="AS12" s="41"/>
      <c r="AT12" s="42" t="s">
        <v>374</v>
      </c>
      <c r="AU12" s="42" t="s">
        <v>119</v>
      </c>
      <c r="AV12" s="42" t="s">
        <v>117</v>
      </c>
      <c r="AW12" s="42" t="s">
        <v>116</v>
      </c>
      <c r="AX12" s="15"/>
      <c r="AY12" s="41"/>
      <c r="AZ12" s="42" t="s">
        <v>374</v>
      </c>
      <c r="BA12" s="42" t="s">
        <v>119</v>
      </c>
      <c r="BB12" s="42" t="s">
        <v>117</v>
      </c>
      <c r="BC12" s="42" t="s">
        <v>116</v>
      </c>
      <c r="BD12" s="15"/>
      <c r="BE12" s="41"/>
      <c r="BF12" s="42" t="s">
        <v>374</v>
      </c>
      <c r="BG12" s="42" t="s">
        <v>119</v>
      </c>
      <c r="BH12" s="42" t="s">
        <v>117</v>
      </c>
      <c r="BI12" s="42" t="s">
        <v>116</v>
      </c>
      <c r="BJ12" s="15"/>
      <c r="BK12" s="41"/>
      <c r="BL12" s="42" t="s">
        <v>374</v>
      </c>
      <c r="BM12" s="42" t="s">
        <v>119</v>
      </c>
      <c r="BN12" s="42" t="s">
        <v>117</v>
      </c>
      <c r="BO12" s="42" t="s">
        <v>116</v>
      </c>
      <c r="BP12" s="15"/>
      <c r="BQ12" s="41"/>
      <c r="BR12" s="42" t="s">
        <v>374</v>
      </c>
      <c r="BS12" s="42" t="s">
        <v>119</v>
      </c>
      <c r="BT12" s="42" t="s">
        <v>117</v>
      </c>
      <c r="BU12" s="42" t="s">
        <v>116</v>
      </c>
      <c r="BV12" s="15"/>
      <c r="BW12" s="41"/>
      <c r="BX12" s="42" t="s">
        <v>374</v>
      </c>
      <c r="BY12" s="42" t="s">
        <v>119</v>
      </c>
      <c r="BZ12" s="42" t="s">
        <v>117</v>
      </c>
      <c r="CA12" s="42" t="s">
        <v>116</v>
      </c>
      <c r="CB12" s="15"/>
      <c r="CC12" s="41"/>
      <c r="CD12" s="42" t="s">
        <v>374</v>
      </c>
      <c r="CE12" s="42" t="s">
        <v>119</v>
      </c>
      <c r="CF12" s="42" t="s">
        <v>117</v>
      </c>
      <c r="CG12" s="42" t="s">
        <v>116</v>
      </c>
      <c r="CH12" s="15"/>
      <c r="CI12" s="41"/>
      <c r="CJ12" s="42" t="s">
        <v>374</v>
      </c>
      <c r="CK12" s="42" t="s">
        <v>119</v>
      </c>
      <c r="CL12" s="42" t="s">
        <v>117</v>
      </c>
      <c r="CM12" s="42" t="s">
        <v>116</v>
      </c>
      <c r="CN12" s="15"/>
      <c r="CO12" s="41"/>
      <c r="CP12" s="42" t="s">
        <v>374</v>
      </c>
      <c r="CQ12" s="42" t="s">
        <v>119</v>
      </c>
      <c r="CR12" s="42" t="s">
        <v>117</v>
      </c>
      <c r="CS12" s="42" t="s">
        <v>116</v>
      </c>
      <c r="CT12" s="15"/>
      <c r="CU12" s="41"/>
      <c r="CV12" s="42" t="s">
        <v>374</v>
      </c>
      <c r="CW12" s="42" t="s">
        <v>119</v>
      </c>
      <c r="CX12" s="42" t="s">
        <v>117</v>
      </c>
      <c r="CY12" s="42" t="s">
        <v>116</v>
      </c>
      <c r="CZ12" s="15"/>
      <c r="DA12" s="41"/>
      <c r="DB12" s="42" t="s">
        <v>374</v>
      </c>
      <c r="DC12" s="42" t="s">
        <v>119</v>
      </c>
      <c r="DD12" s="42" t="s">
        <v>117</v>
      </c>
      <c r="DE12" s="42" t="s">
        <v>116</v>
      </c>
      <c r="DF12" s="15"/>
      <c r="DG12" s="41"/>
      <c r="DH12" s="42" t="s">
        <v>374</v>
      </c>
      <c r="DI12" s="42" t="s">
        <v>119</v>
      </c>
      <c r="DJ12" s="42" t="s">
        <v>117</v>
      </c>
      <c r="DK12" s="42" t="s">
        <v>116</v>
      </c>
      <c r="DL12" s="15"/>
      <c r="DM12" s="41"/>
      <c r="DN12" s="42" t="s">
        <v>374</v>
      </c>
      <c r="DO12" s="42" t="s">
        <v>119</v>
      </c>
      <c r="DP12" s="42" t="s">
        <v>117</v>
      </c>
      <c r="DQ12" s="42" t="s">
        <v>116</v>
      </c>
      <c r="DR12" s="15"/>
      <c r="DS12" s="41"/>
      <c r="DT12" s="42" t="s">
        <v>374</v>
      </c>
      <c r="DU12" s="42" t="s">
        <v>119</v>
      </c>
      <c r="DV12" s="42" t="s">
        <v>117</v>
      </c>
      <c r="DW12" s="42" t="s">
        <v>116</v>
      </c>
      <c r="DX12" s="15"/>
      <c r="DY12" s="41"/>
      <c r="DZ12" s="42" t="s">
        <v>374</v>
      </c>
      <c r="EA12" s="42" t="s">
        <v>119</v>
      </c>
      <c r="EB12" s="42" t="s">
        <v>117</v>
      </c>
      <c r="EC12" s="42" t="s">
        <v>116</v>
      </c>
      <c r="ED12" s="15"/>
      <c r="EE12" s="41"/>
      <c r="EF12" s="42" t="s">
        <v>374</v>
      </c>
      <c r="EG12" s="42" t="s">
        <v>119</v>
      </c>
      <c r="EH12" s="42" t="s">
        <v>117</v>
      </c>
      <c r="EI12" s="42" t="s">
        <v>116</v>
      </c>
      <c r="EJ12" s="15"/>
      <c r="EK12" s="41"/>
      <c r="EL12" s="42" t="s">
        <v>374</v>
      </c>
      <c r="EM12" s="42" t="s">
        <v>119</v>
      </c>
      <c r="EN12" s="42" t="s">
        <v>117</v>
      </c>
      <c r="EO12" s="42" t="s">
        <v>116</v>
      </c>
      <c r="EP12" s="15"/>
      <c r="EQ12" s="41"/>
      <c r="ER12" s="42" t="s">
        <v>374</v>
      </c>
      <c r="ES12" s="42" t="s">
        <v>119</v>
      </c>
      <c r="ET12" s="42" t="s">
        <v>117</v>
      </c>
      <c r="EU12" s="42" t="s">
        <v>116</v>
      </c>
      <c r="EV12" s="15"/>
      <c r="EW12" s="41"/>
      <c r="EX12" s="42" t="s">
        <v>374</v>
      </c>
      <c r="EY12" s="42" t="s">
        <v>119</v>
      </c>
      <c r="EZ12" s="42" t="s">
        <v>117</v>
      </c>
      <c r="FA12" s="42" t="s">
        <v>116</v>
      </c>
      <c r="FB12" s="15"/>
      <c r="FC12" s="41"/>
      <c r="FD12" s="42" t="s">
        <v>374</v>
      </c>
      <c r="FE12" s="42" t="s">
        <v>119</v>
      </c>
      <c r="FF12" s="42" t="s">
        <v>117</v>
      </c>
      <c r="FG12" s="42" t="s">
        <v>116</v>
      </c>
      <c r="FH12" s="15"/>
      <c r="FI12" s="41"/>
      <c r="FJ12" s="42" t="s">
        <v>374</v>
      </c>
      <c r="FK12" s="42" t="s">
        <v>119</v>
      </c>
      <c r="FL12" s="42" t="s">
        <v>117</v>
      </c>
      <c r="FM12" s="42" t="s">
        <v>116</v>
      </c>
      <c r="FN12" s="15"/>
    </row>
    <row r="13">
      <c r="U13" s="43"/>
      <c r="V13" s="44"/>
      <c r="W13" s="44"/>
      <c r="X13" s="45"/>
      <c r="Y13" s="41"/>
      <c r="Z13" s="15"/>
      <c r="AA13" s="43">
        <v>1</v>
      </c>
      <c r="AB13" s="44">
        <v>140.49005952380952</v>
      </c>
      <c r="AC13" s="44">
        <v>208.72102537781578</v>
      </c>
      <c r="AD13" s="45">
        <v>77.932999999999993</v>
      </c>
      <c r="AE13" s="41"/>
      <c r="AF13" s="15"/>
      <c r="AG13" s="43">
        <v>1</v>
      </c>
      <c r="AH13" s="44">
        <v>35.412619047619046</v>
      </c>
      <c r="AI13" s="44">
        <v>38.491369047619045</v>
      </c>
      <c r="AJ13" s="45">
        <v>42.987708333333337</v>
      </c>
      <c r="AK13" s="41"/>
      <c r="AL13" s="15"/>
      <c r="AM13" s="43">
        <v>1</v>
      </c>
      <c r="AN13" s="44">
        <v>2.2785714285714285</v>
      </c>
      <c r="AO13" s="44">
        <v>6.724125</v>
      </c>
      <c r="AP13" s="45">
        <v>1.4930714285714286</v>
      </c>
      <c r="AQ13" s="41"/>
      <c r="AR13" s="15"/>
      <c r="AS13" s="43">
        <v>1</v>
      </c>
      <c r="AT13" s="44">
        <v>20.247857142857143</v>
      </c>
      <c r="AU13" s="44">
        <v>55.511857142857146</v>
      </c>
      <c r="AV13" s="45">
        <v>17.884928571428571</v>
      </c>
      <c r="AW13" s="41"/>
      <c r="AX13" s="15"/>
      <c r="AY13" s="43">
        <v>1</v>
      </c>
      <c r="AZ13" s="44">
        <v>130.23214285714283</v>
      </c>
      <c r="BA13" s="44">
        <v>212.58333333333334</v>
      </c>
      <c r="BB13" s="45">
        <v>53.00595238095238</v>
      </c>
      <c r="BC13" s="41"/>
      <c r="BD13" s="15"/>
      <c r="BE13" s="43">
        <v>1</v>
      </c>
      <c r="BF13" s="44">
        <v>24.277380952380952</v>
      </c>
      <c r="BG13" s="44">
        <v>44.205357142857139</v>
      </c>
      <c r="BH13" s="45">
        <v>8.6220238095238084</v>
      </c>
      <c r="BI13" s="41"/>
      <c r="BJ13" s="15"/>
      <c r="BK13" s="43">
        <v>1</v>
      </c>
      <c r="BL13" s="44">
        <v>152.80375</v>
      </c>
      <c r="BM13" s="44">
        <v>70.322380952380954</v>
      </c>
      <c r="BN13" s="45">
        <v>45.740059523809521</v>
      </c>
      <c r="BO13" s="41"/>
      <c r="BP13" s="15"/>
      <c r="BQ13" s="43">
        <v>1</v>
      </c>
      <c r="BR13" s="44">
        <v>223.60343857142857</v>
      </c>
      <c r="BS13" s="44">
        <v>430.01807428571431</v>
      </c>
      <c r="BT13" s="45">
        <v>109.58663999999999</v>
      </c>
      <c r="BU13" s="41"/>
      <c r="BV13" s="15"/>
      <c r="BW13" s="43">
        <v>1</v>
      </c>
      <c r="BX13" s="44">
        <v>469.80446428571423</v>
      </c>
      <c r="BY13" s="44">
        <v>230.93166666666667</v>
      </c>
      <c r="BZ13" s="45">
        <v>102.98333333333333</v>
      </c>
      <c r="CA13" s="41"/>
      <c r="CB13" s="15"/>
      <c r="CC13" s="43">
        <v>1</v>
      </c>
      <c r="CD13" s="44">
        <v>163.58090476190475</v>
      </c>
      <c r="CE13" s="44">
        <v>231.80191071428573</v>
      </c>
      <c r="CF13" s="45">
        <v>65.27320238095237</v>
      </c>
      <c r="CG13" s="41"/>
      <c r="CH13" s="15"/>
      <c r="CI13" s="43">
        <v>1</v>
      </c>
      <c r="CJ13" s="44">
        <v>37.208333333333329</v>
      </c>
      <c r="CK13" s="44">
        <v>138.86309523809524</v>
      </c>
      <c r="CL13" s="45">
        <v>28.413690476190474</v>
      </c>
      <c r="CM13" s="41"/>
      <c r="CN13" s="15"/>
      <c r="CO13" s="43">
        <v>1</v>
      </c>
      <c r="CP13" s="44"/>
      <c r="CQ13" s="44"/>
      <c r="CR13" s="45"/>
      <c r="CS13" s="41"/>
      <c r="CT13" s="15"/>
      <c r="CU13" s="43">
        <v>1</v>
      </c>
      <c r="CV13" s="44"/>
      <c r="CW13" s="44"/>
      <c r="CX13" s="45"/>
      <c r="CY13" s="41"/>
      <c r="CZ13" s="15"/>
      <c r="DA13" s="43">
        <v>1</v>
      </c>
      <c r="DB13" s="44">
        <v>3.41</v>
      </c>
      <c r="DC13" s="44">
        <v>2.03</v>
      </c>
      <c r="DD13" s="45">
        <v>1.83</v>
      </c>
      <c r="DE13" s="41"/>
      <c r="DF13" s="15"/>
      <c r="DG13" s="43">
        <v>1</v>
      </c>
      <c r="DH13" s="44">
        <v>0.31114285714285711</v>
      </c>
      <c r="DI13" s="44">
        <v>0.23</v>
      </c>
      <c r="DJ13" s="45">
        <v>8.6571428571428566</v>
      </c>
      <c r="DK13" s="41"/>
      <c r="DL13" s="15"/>
      <c r="DM13" s="43">
        <v>1</v>
      </c>
      <c r="DN13" s="44"/>
      <c r="DO13" s="44"/>
      <c r="DP13" s="45"/>
      <c r="DQ13" s="41"/>
      <c r="DR13" s="15"/>
      <c r="DS13" s="43">
        <v>1</v>
      </c>
      <c r="DT13" s="44">
        <v>1.34</v>
      </c>
      <c r="DU13" s="44">
        <v>0.28</v>
      </c>
      <c r="DV13" s="45">
        <v>1.95</v>
      </c>
      <c r="DW13" s="41"/>
      <c r="DX13" s="15"/>
      <c r="DY13" s="43">
        <v>1</v>
      </c>
      <c r="DZ13" s="44"/>
      <c r="EA13" s="44">
        <v>0.463</v>
      </c>
      <c r="EB13" s="45">
        <v>0.13</v>
      </c>
      <c r="EC13" s="41"/>
      <c r="ED13" s="15"/>
      <c r="EE13" s="43">
        <v>1</v>
      </c>
      <c r="EF13" s="44">
        <v>3.37752</v>
      </c>
      <c r="EG13" s="44">
        <v>1.8953428571428572</v>
      </c>
      <c r="EH13" s="45">
        <v>4.1154285714285717</v>
      </c>
      <c r="EI13" s="41"/>
      <c r="EJ13" s="15"/>
      <c r="EK13" s="43">
        <v>1</v>
      </c>
      <c r="EL13" s="44">
        <v>0.25</v>
      </c>
      <c r="EM13" s="44">
        <v>0.25</v>
      </c>
      <c r="EN13" s="45">
        <v>0.25</v>
      </c>
      <c r="EO13" s="41"/>
      <c r="EP13" s="15"/>
      <c r="EQ13" s="43">
        <v>1</v>
      </c>
      <c r="ER13" s="44">
        <v>149.24235815476189</v>
      </c>
      <c r="ES13" s="44">
        <v>137.63275404761904</v>
      </c>
      <c r="ET13" s="45">
        <v>60.698820178571431</v>
      </c>
      <c r="EU13" s="41"/>
      <c r="EV13" s="15"/>
      <c r="EW13" s="43">
        <v>1</v>
      </c>
      <c r="EX13" s="44">
        <v>3.5595238095238093</v>
      </c>
      <c r="EY13" s="44">
        <v>10</v>
      </c>
      <c r="EZ13" s="45">
        <v>7.7380952380952381</v>
      </c>
      <c r="FA13" s="41"/>
      <c r="FB13" s="15"/>
      <c r="FC13" s="43">
        <v>1</v>
      </c>
      <c r="FD13" s="44">
        <v>42.751891428571426</v>
      </c>
      <c r="FE13" s="44">
        <v>93.616002380952381</v>
      </c>
      <c r="FF13" s="45">
        <v>26.495154</v>
      </c>
      <c r="FG13" s="41"/>
      <c r="FH13" s="15"/>
      <c r="FI13" s="43">
        <v>1</v>
      </c>
      <c r="FJ13" s="44">
        <v>62.332148928571421</v>
      </c>
      <c r="FK13" s="44">
        <v>115.31478291666664</v>
      </c>
      <c r="FL13" s="45">
        <v>21.888805773809526</v>
      </c>
      <c r="FM13" s="41"/>
      <c r="FN13" s="15"/>
    </row>
    <row r="14">
      <c r="U14" s="43"/>
      <c r="V14" s="44"/>
      <c r="W14" s="44"/>
      <c r="X14" s="45"/>
      <c r="Y14" s="41"/>
      <c r="Z14" s="15"/>
      <c r="AA14" s="43">
        <v>2</v>
      </c>
      <c r="AB14" s="44">
        <v>81.94507738095237</v>
      </c>
      <c r="AC14" s="44">
        <v>205.36988095238092</v>
      </c>
      <c r="AD14" s="45">
        <v>62.528982142857146</v>
      </c>
      <c r="AE14" s="41">
        <v>93.269017857142856</v>
      </c>
      <c r="AF14" s="15"/>
      <c r="AG14" s="43">
        <v>2</v>
      </c>
      <c r="AH14" s="44">
        <v>22.044761904761906</v>
      </c>
      <c r="AI14" s="44">
        <v>52.185535714285713</v>
      </c>
      <c r="AJ14" s="45">
        <v>27.815761904761906</v>
      </c>
      <c r="AK14" s="41">
        <v>34.565595238095234</v>
      </c>
      <c r="AL14" s="15"/>
      <c r="AM14" s="43">
        <v>2</v>
      </c>
      <c r="AN14" s="44">
        <v>1.8857142857142857</v>
      </c>
      <c r="AO14" s="44">
        <v>3.2384285714285719</v>
      </c>
      <c r="AP14" s="45">
        <v>4.3837142857142855</v>
      </c>
      <c r="AQ14" s="41">
        <v>1.4351428571428573</v>
      </c>
      <c r="AR14" s="15"/>
      <c r="AS14" s="43">
        <v>2</v>
      </c>
      <c r="AT14" s="44">
        <v>20.303738095238092</v>
      </c>
      <c r="AU14" s="44">
        <v>51.864738095238096</v>
      </c>
      <c r="AV14" s="45">
        <v>16.14802380952381</v>
      </c>
      <c r="AW14" s="41">
        <v>22.920333333333335</v>
      </c>
      <c r="AX14" s="15"/>
      <c r="AY14" s="43">
        <v>2</v>
      </c>
      <c r="AZ14" s="44">
        <v>106.97619047619047</v>
      </c>
      <c r="BA14" s="44">
        <v>154.41071428571428</v>
      </c>
      <c r="BB14" s="45">
        <v>85.1547619047619</v>
      </c>
      <c r="BC14" s="41">
        <v>63.964285714285708</v>
      </c>
      <c r="BD14" s="15"/>
      <c r="BE14" s="43">
        <v>2</v>
      </c>
      <c r="BF14" s="44">
        <v>30.68035714285714</v>
      </c>
      <c r="BG14" s="44">
        <v>27.914285714285715</v>
      </c>
      <c r="BH14" s="45">
        <v>16.483333333333334</v>
      </c>
      <c r="BI14" s="41">
        <v>8.3011904761904756</v>
      </c>
      <c r="BJ14" s="15"/>
      <c r="BK14" s="43">
        <v>2</v>
      </c>
      <c r="BL14" s="44">
        <v>97.949761904761885</v>
      </c>
      <c r="BM14" s="44">
        <v>58.190416666666664</v>
      </c>
      <c r="BN14" s="45">
        <v>44.318214285714284</v>
      </c>
      <c r="BO14" s="41">
        <v>20.756666666666664</v>
      </c>
      <c r="BP14" s="15"/>
      <c r="BQ14" s="43">
        <v>2</v>
      </c>
      <c r="BR14" s="44">
        <v>178.95667285714285</v>
      </c>
      <c r="BS14" s="44">
        <v>434.48510999999996</v>
      </c>
      <c r="BT14" s="45">
        <v>122.15352142857144</v>
      </c>
      <c r="BU14" s="41">
        <v>134.57828428571426</v>
      </c>
      <c r="BV14" s="15"/>
      <c r="BW14" s="43">
        <v>2</v>
      </c>
      <c r="BX14" s="44">
        <v>246.27720238095236</v>
      </c>
      <c r="BY14" s="44">
        <v>201.04718562874251</v>
      </c>
      <c r="BZ14" s="45">
        <v>187.8260714285714</v>
      </c>
      <c r="CA14" s="41">
        <v>61.672023809523807</v>
      </c>
      <c r="CB14" s="15"/>
      <c r="CC14" s="43">
        <v>2</v>
      </c>
      <c r="CD14" s="44">
        <v>154.17714285714285</v>
      </c>
      <c r="CE14" s="44">
        <v>192.68736309523806</v>
      </c>
      <c r="CF14" s="45">
        <v>96.07277380952381</v>
      </c>
      <c r="CG14" s="41">
        <v>81.639958333333325</v>
      </c>
      <c r="CH14" s="15"/>
      <c r="CI14" s="43">
        <v>2</v>
      </c>
      <c r="CJ14" s="44">
        <v>44.467261904761905</v>
      </c>
      <c r="CK14" s="44">
        <v>154.51785714285714</v>
      </c>
      <c r="CL14" s="45">
        <v>29.998214285714283</v>
      </c>
      <c r="CM14" s="41">
        <v>28.24345238095238</v>
      </c>
      <c r="CN14" s="15"/>
      <c r="CO14" s="43">
        <v>2</v>
      </c>
      <c r="CP14" s="44"/>
      <c r="CQ14" s="44"/>
      <c r="CR14" s="45"/>
      <c r="CS14" s="41"/>
      <c r="CT14" s="15"/>
      <c r="CU14" s="43">
        <v>2</v>
      </c>
      <c r="CV14" s="44"/>
      <c r="CW14" s="44"/>
      <c r="CX14" s="45"/>
      <c r="CY14" s="41"/>
      <c r="CZ14" s="15"/>
      <c r="DA14" s="43">
        <v>2</v>
      </c>
      <c r="DB14" s="44">
        <v>2.9314285714285715</v>
      </c>
      <c r="DC14" s="44">
        <v>4.4014285714285721</v>
      </c>
      <c r="DD14" s="45">
        <v>1.83</v>
      </c>
      <c r="DE14" s="41">
        <v>0.807</v>
      </c>
      <c r="DF14" s="15"/>
      <c r="DG14" s="43">
        <v>2</v>
      </c>
      <c r="DH14" s="44">
        <v>0.13</v>
      </c>
      <c r="DI14" s="44">
        <v>1.4985714285714287</v>
      </c>
      <c r="DJ14" s="45">
        <v>0.2792857142857143</v>
      </c>
      <c r="DK14" s="41">
        <v>9.3042857142857134</v>
      </c>
      <c r="DL14" s="15"/>
      <c r="DM14" s="43">
        <v>2</v>
      </c>
      <c r="DN14" s="44"/>
      <c r="DO14" s="44"/>
      <c r="DP14" s="45"/>
      <c r="DQ14" s="41"/>
      <c r="DR14" s="15"/>
      <c r="DS14" s="43">
        <v>2</v>
      </c>
      <c r="DT14" s="44">
        <v>2.515</v>
      </c>
      <c r="DU14" s="44">
        <v>0.29</v>
      </c>
      <c r="DV14" s="45">
        <v>4.4788888888888891</v>
      </c>
      <c r="DW14" s="41">
        <v>0.22</v>
      </c>
      <c r="DX14" s="15"/>
      <c r="DY14" s="43">
        <v>2</v>
      </c>
      <c r="DZ14" s="44"/>
      <c r="EA14" s="44">
        <v>0.393</v>
      </c>
      <c r="EB14" s="45">
        <v>0.13</v>
      </c>
      <c r="EC14" s="41">
        <v>0.258</v>
      </c>
      <c r="ED14" s="15"/>
      <c r="EE14" s="43">
        <v>2</v>
      </c>
      <c r="EF14" s="44">
        <v>2.8622857142857141</v>
      </c>
      <c r="EG14" s="44">
        <v>2.699767142857143</v>
      </c>
      <c r="EH14" s="45">
        <v>7.0179485714285716</v>
      </c>
      <c r="EI14" s="41">
        <v>5.5138571428571428</v>
      </c>
      <c r="EJ14" s="15"/>
      <c r="EK14" s="43">
        <v>2</v>
      </c>
      <c r="EL14" s="44">
        <v>0.25</v>
      </c>
      <c r="EM14" s="44">
        <v>0.25</v>
      </c>
      <c r="EN14" s="45">
        <v>0.25</v>
      </c>
      <c r="EO14" s="41">
        <v>0.25</v>
      </c>
      <c r="EP14" s="15"/>
      <c r="EQ14" s="43">
        <v>2</v>
      </c>
      <c r="ER14" s="44">
        <v>147.3725730952381</v>
      </c>
      <c r="ES14" s="44">
        <v>146.95078785714284</v>
      </c>
      <c r="ET14" s="45">
        <v>86.629251130952369</v>
      </c>
      <c r="EU14" s="41">
        <v>87.559650773809523</v>
      </c>
      <c r="EV14" s="15"/>
      <c r="EW14" s="43">
        <v>2</v>
      </c>
      <c r="EX14" s="44">
        <v>10.19047619047619</v>
      </c>
      <c r="EY14" s="44">
        <v>12.767857142857142</v>
      </c>
      <c r="EZ14" s="45">
        <v>5.105952380952381</v>
      </c>
      <c r="FA14" s="41">
        <v>5.1898809523809524</v>
      </c>
      <c r="FB14" s="15"/>
      <c r="FC14" s="43">
        <v>2</v>
      </c>
      <c r="FD14" s="44">
        <v>30.679619523809521</v>
      </c>
      <c r="FE14" s="44">
        <v>109.19376523809522</v>
      </c>
      <c r="FF14" s="45">
        <v>21.311193809523811</v>
      </c>
      <c r="FG14" s="41">
        <v>47.827152711864407</v>
      </c>
      <c r="FH14" s="15"/>
      <c r="FI14" s="43">
        <v>2</v>
      </c>
      <c r="FJ14" s="44">
        <v>54.717944761904768</v>
      </c>
      <c r="FK14" s="44">
        <v>75.700145416666672</v>
      </c>
      <c r="FL14" s="45">
        <v>52.070680773809521</v>
      </c>
      <c r="FM14" s="41">
        <v>25.991475</v>
      </c>
      <c r="FN14" s="15"/>
    </row>
    <row r="15">
      <c r="U15" s="15"/>
      <c r="V15" s="15"/>
      <c r="W15" s="15"/>
      <c r="X15" s="15"/>
      <c r="Y15" s="15"/>
      <c r="Z15" s="15"/>
      <c r="AA15" s="43">
        <v>3</v>
      </c>
      <c r="AB15" s="44">
        <v>81.267410714285717</v>
      </c>
      <c r="AC15" s="44">
        <v>267.84605357142857</v>
      </c>
      <c r="AD15" s="45">
        <v>62.765511904761908</v>
      </c>
      <c r="AE15" s="41">
        <v>95.824023809523808</v>
      </c>
      <c r="AF15" s="15"/>
      <c r="AG15" s="43">
        <v>3</v>
      </c>
      <c r="AH15" s="44">
        <v>18.210178571428571</v>
      </c>
      <c r="AI15" s="44">
        <v>72.971071428571435</v>
      </c>
      <c r="AJ15" s="45">
        <v>25.573815476190475</v>
      </c>
      <c r="AK15" s="41">
        <v>53.262976190476188</v>
      </c>
      <c r="AL15" s="15"/>
      <c r="AM15" s="43">
        <v>3</v>
      </c>
      <c r="AN15" s="44">
        <v>6.3075714285714293</v>
      </c>
      <c r="AO15" s="44">
        <v>6.5606071428571431</v>
      </c>
      <c r="AP15" s="45">
        <v>3.4293214285714289</v>
      </c>
      <c r="AQ15" s="41">
        <v>1.1248571428571428</v>
      </c>
      <c r="AR15" s="15"/>
      <c r="AS15" s="43">
        <v>3</v>
      </c>
      <c r="AT15" s="44">
        <v>26.526833333333332</v>
      </c>
      <c r="AU15" s="44">
        <v>49.063595238095232</v>
      </c>
      <c r="AV15" s="45">
        <v>19.151166666666665</v>
      </c>
      <c r="AW15" s="41">
        <v>25.724333809523809</v>
      </c>
      <c r="AX15" s="15"/>
      <c r="AY15" s="43">
        <v>3</v>
      </c>
      <c r="AZ15" s="44">
        <v>137.04166666666666</v>
      </c>
      <c r="BA15" s="44">
        <v>185.14285714285714</v>
      </c>
      <c r="BB15" s="45">
        <v>79.166666666666657</v>
      </c>
      <c r="BC15" s="41">
        <v>66.660714285714278</v>
      </c>
      <c r="BD15" s="15"/>
      <c r="BE15" s="43">
        <v>3</v>
      </c>
      <c r="BF15" s="44">
        <v>40.23988095238095</v>
      </c>
      <c r="BG15" s="44">
        <v>39.37380952380952</v>
      </c>
      <c r="BH15" s="45">
        <v>14.234523809523807</v>
      </c>
      <c r="BI15" s="41">
        <v>13.864285714285716</v>
      </c>
      <c r="BJ15" s="15"/>
      <c r="BK15" s="43">
        <v>3</v>
      </c>
      <c r="BL15" s="44">
        <v>78.131785714285712</v>
      </c>
      <c r="BM15" s="44">
        <v>74.980654761904759</v>
      </c>
      <c r="BN15" s="45">
        <v>55.8685119047619</v>
      </c>
      <c r="BO15" s="41">
        <v>14.163095238095238</v>
      </c>
      <c r="BP15" s="15"/>
      <c r="BQ15" s="43">
        <v>3</v>
      </c>
      <c r="BR15" s="44">
        <v>246.47357571428569</v>
      </c>
      <c r="BS15" s="44">
        <v>488.73242857142856</v>
      </c>
      <c r="BT15" s="45">
        <v>177.14736428571427</v>
      </c>
      <c r="BU15" s="41">
        <v>104.53121857142855</v>
      </c>
      <c r="BV15" s="15"/>
      <c r="BW15" s="43">
        <v>3</v>
      </c>
      <c r="BX15" s="44">
        <v>245.87720238095235</v>
      </c>
      <c r="BY15" s="44">
        <v>373.88321428571425</v>
      </c>
      <c r="BZ15" s="45">
        <v>218.00309523809526</v>
      </c>
      <c r="CA15" s="41">
        <v>46.159166666666664</v>
      </c>
      <c r="CB15" s="15"/>
      <c r="CC15" s="43">
        <v>3</v>
      </c>
      <c r="CD15" s="44">
        <v>160.43552976190475</v>
      </c>
      <c r="CE15" s="44">
        <v>242.26005952380953</v>
      </c>
      <c r="CF15" s="45">
        <v>98.7825</v>
      </c>
      <c r="CG15" s="41">
        <v>71.090196428571417</v>
      </c>
      <c r="CH15" s="15"/>
      <c r="CI15" s="43">
        <v>3</v>
      </c>
      <c r="CJ15" s="44">
        <v>67.202380952380949</v>
      </c>
      <c r="CK15" s="44">
        <v>139.17261904761904</v>
      </c>
      <c r="CL15" s="45">
        <v>55.5625</v>
      </c>
      <c r="CM15" s="41">
        <v>26.6875</v>
      </c>
      <c r="CN15" s="15"/>
      <c r="CO15" s="43">
        <v>3</v>
      </c>
      <c r="CP15" s="44"/>
      <c r="CQ15" s="44"/>
      <c r="CR15" s="45"/>
      <c r="CS15" s="41"/>
      <c r="CT15" s="15"/>
      <c r="CU15" s="43">
        <v>3</v>
      </c>
      <c r="CV15" s="44"/>
      <c r="CW15" s="44"/>
      <c r="CX15" s="45"/>
      <c r="CY15" s="41"/>
      <c r="CZ15" s="15"/>
      <c r="DA15" s="43">
        <v>3</v>
      </c>
      <c r="DB15" s="44">
        <v>2.2242857142857142</v>
      </c>
      <c r="DC15" s="44">
        <v>5.2557142857142862</v>
      </c>
      <c r="DD15" s="45">
        <v>1.83</v>
      </c>
      <c r="DE15" s="41">
        <v>0.807</v>
      </c>
      <c r="DF15" s="15"/>
      <c r="DG15" s="43">
        <v>3</v>
      </c>
      <c r="DH15" s="44">
        <v>0.13</v>
      </c>
      <c r="DI15" s="44">
        <v>3.0645714285714285</v>
      </c>
      <c r="DJ15" s="45">
        <v>0.23</v>
      </c>
      <c r="DK15" s="41">
        <v>11.328571428571429</v>
      </c>
      <c r="DL15" s="15"/>
      <c r="DM15" s="43">
        <v>3</v>
      </c>
      <c r="DN15" s="44"/>
      <c r="DO15" s="44"/>
      <c r="DP15" s="45"/>
      <c r="DQ15" s="41"/>
      <c r="DR15" s="15"/>
      <c r="DS15" s="43">
        <v>3</v>
      </c>
      <c r="DT15" s="44">
        <v>0.66</v>
      </c>
      <c r="DU15" s="44">
        <v>1.25</v>
      </c>
      <c r="DV15" s="45">
        <v>1.7916666666666667</v>
      </c>
      <c r="DW15" s="41">
        <v>0.845</v>
      </c>
      <c r="DX15" s="15"/>
      <c r="DY15" s="43">
        <v>3</v>
      </c>
      <c r="DZ15" s="44"/>
      <c r="EA15" s="44">
        <v>0.393</v>
      </c>
      <c r="EB15" s="45">
        <v>0.13</v>
      </c>
      <c r="EC15" s="41">
        <v>0.258</v>
      </c>
      <c r="ED15" s="15"/>
      <c r="EE15" s="43">
        <v>3</v>
      </c>
      <c r="EF15" s="44">
        <v>2.958</v>
      </c>
      <c r="EG15" s="44">
        <v>2.6099114285714284</v>
      </c>
      <c r="EH15" s="45">
        <v>2.5666171428571429</v>
      </c>
      <c r="EI15" s="41">
        <v>1.2242857142857144</v>
      </c>
      <c r="EJ15" s="15"/>
      <c r="EK15" s="43">
        <v>3</v>
      </c>
      <c r="EL15" s="44">
        <v>0.25</v>
      </c>
      <c r="EM15" s="44">
        <v>0.25</v>
      </c>
      <c r="EN15" s="45">
        <v>0.25</v>
      </c>
      <c r="EO15" s="41">
        <v>0.25</v>
      </c>
      <c r="EP15" s="15"/>
      <c r="EQ15" s="43">
        <v>3</v>
      </c>
      <c r="ER15" s="44">
        <v>151.32626869047618</v>
      </c>
      <c r="ES15" s="44">
        <v>140.57336196428571</v>
      </c>
      <c r="ET15" s="45">
        <v>105.94555714285713</v>
      </c>
      <c r="EU15" s="41">
        <v>55.700483452380951</v>
      </c>
      <c r="EV15" s="15"/>
      <c r="EW15" s="43">
        <v>3</v>
      </c>
      <c r="EX15" s="44">
        <v>12</v>
      </c>
      <c r="EY15" s="44">
        <v>19</v>
      </c>
      <c r="EZ15" s="45">
        <v>3.7202380952380953</v>
      </c>
      <c r="FA15" s="41">
        <v>2.8779761904761902</v>
      </c>
      <c r="FB15" s="15"/>
      <c r="FC15" s="43">
        <v>3</v>
      </c>
      <c r="FD15" s="44">
        <v>46.444030476190477</v>
      </c>
      <c r="FE15" s="44">
        <v>111.32101523809523</v>
      </c>
      <c r="FF15" s="45">
        <v>18.4038</v>
      </c>
      <c r="FG15" s="41">
        <v>38.682492142857143</v>
      </c>
      <c r="FH15" s="15"/>
      <c r="FI15" s="43">
        <v>3</v>
      </c>
      <c r="FJ15" s="44">
        <v>76.340974166666669</v>
      </c>
      <c r="FK15" s="44">
        <v>110.37625476190476</v>
      </c>
      <c r="FL15" s="45">
        <v>49.971241190476185</v>
      </c>
      <c r="FM15" s="41">
        <v>41.108489404761904</v>
      </c>
      <c r="FN15" s="15"/>
    </row>
    <row r="16">
      <c r="U16" s="15"/>
      <c r="V16" s="15"/>
      <c r="W16" s="15"/>
      <c r="X16" s="15"/>
      <c r="Y16" s="15"/>
      <c r="Z16" s="15"/>
      <c r="AA16" s="43">
        <v>4</v>
      </c>
      <c r="AB16" s="44">
        <v>153.42660714285714</v>
      </c>
      <c r="AC16" s="44">
        <v>259.84491666666668</v>
      </c>
      <c r="AD16" s="45">
        <v>107.23270238095238</v>
      </c>
      <c r="AE16" s="41">
        <v>132.90185119047621</v>
      </c>
      <c r="AF16" s="15"/>
      <c r="AG16" s="43">
        <v>4</v>
      </c>
      <c r="AH16" s="44">
        <v>15.997916666666667</v>
      </c>
      <c r="AI16" s="44">
        <v>82.663809523809519</v>
      </c>
      <c r="AJ16" s="45">
        <v>46.265053571428567</v>
      </c>
      <c r="AK16" s="41">
        <v>106.51192857142857</v>
      </c>
      <c r="AL16" s="15"/>
      <c r="AM16" s="43">
        <v>4</v>
      </c>
      <c r="AN16" s="44">
        <v>4.367</v>
      </c>
      <c r="AO16" s="44">
        <v>5.1068214285714282</v>
      </c>
      <c r="AP16" s="45">
        <v>5.88375</v>
      </c>
      <c r="AQ16" s="41">
        <v>1.642</v>
      </c>
      <c r="AR16" s="15"/>
      <c r="AS16" s="43">
        <v>4</v>
      </c>
      <c r="AT16" s="44">
        <v>29.394047619047615</v>
      </c>
      <c r="AU16" s="44">
        <v>54.865428571428573</v>
      </c>
      <c r="AV16" s="45">
        <v>24.0892619047619</v>
      </c>
      <c r="AW16" s="41">
        <v>24.684666666666669</v>
      </c>
      <c r="AX16" s="15"/>
      <c r="AY16" s="43">
        <v>4</v>
      </c>
      <c r="AZ16" s="44">
        <v>121.29761904761904</v>
      </c>
      <c r="BA16" s="44">
        <v>156.14880952380952</v>
      </c>
      <c r="BB16" s="45">
        <v>156.24404761904762</v>
      </c>
      <c r="BC16" s="41">
        <v>85.19047619047619</v>
      </c>
      <c r="BD16" s="15"/>
      <c r="BE16" s="43">
        <v>4</v>
      </c>
      <c r="BF16" s="44">
        <v>26.470833333333331</v>
      </c>
      <c r="BG16" s="44">
        <v>23.497619047619047</v>
      </c>
      <c r="BH16" s="45">
        <v>35.655357142857142</v>
      </c>
      <c r="BI16" s="41">
        <v>19.117857142857144</v>
      </c>
      <c r="BJ16" s="15"/>
      <c r="BK16" s="43">
        <v>4</v>
      </c>
      <c r="BL16" s="44">
        <v>52.87517857142857</v>
      </c>
      <c r="BM16" s="44">
        <v>68.4477380952381</v>
      </c>
      <c r="BN16" s="45">
        <v>129.97273809523807</v>
      </c>
      <c r="BO16" s="41">
        <v>12.92077380952381</v>
      </c>
      <c r="BP16" s="15"/>
      <c r="BQ16" s="43">
        <v>4</v>
      </c>
      <c r="BR16" s="44">
        <v>275.55957142857142</v>
      </c>
      <c r="BS16" s="44">
        <v>568.8457428571428</v>
      </c>
      <c r="BT16" s="45">
        <v>324.79086714285711</v>
      </c>
      <c r="BU16" s="41">
        <v>108.99326999999998</v>
      </c>
      <c r="BV16" s="15"/>
      <c r="BW16" s="43">
        <v>4</v>
      </c>
      <c r="BX16" s="44">
        <v>214.02547619047616</v>
      </c>
      <c r="BY16" s="44">
        <v>329.84178571428572</v>
      </c>
      <c r="BZ16" s="45">
        <v>436.99065476190475</v>
      </c>
      <c r="CA16" s="41">
        <v>47.766666666666666</v>
      </c>
      <c r="CB16" s="15"/>
      <c r="CC16" s="43">
        <v>4</v>
      </c>
      <c r="CD16" s="44">
        <v>159.67506547619047</v>
      </c>
      <c r="CE16" s="44">
        <v>187.05752380952379</v>
      </c>
      <c r="CF16" s="45">
        <v>164.13628571428569</v>
      </c>
      <c r="CG16" s="41">
        <v>91.668916666666661</v>
      </c>
      <c r="CH16" s="15"/>
      <c r="CI16" s="43">
        <v>4</v>
      </c>
      <c r="CJ16" s="44">
        <v>78.113095238095241</v>
      </c>
      <c r="CK16" s="44">
        <v>125.68452380952381</v>
      </c>
      <c r="CL16" s="45">
        <v>67.37202380952381</v>
      </c>
      <c r="CM16" s="41">
        <v>35.523809523809526</v>
      </c>
      <c r="CN16" s="15"/>
      <c r="CO16" s="43">
        <v>4</v>
      </c>
      <c r="CP16" s="44"/>
      <c r="CQ16" s="44"/>
      <c r="CR16" s="45"/>
      <c r="CS16" s="41"/>
      <c r="CT16" s="15"/>
      <c r="CU16" s="43">
        <v>4</v>
      </c>
      <c r="CV16" s="44"/>
      <c r="CW16" s="44"/>
      <c r="CX16" s="45"/>
      <c r="CY16" s="41"/>
      <c r="CZ16" s="15"/>
      <c r="DA16" s="43">
        <v>4</v>
      </c>
      <c r="DB16" s="44">
        <v>2.2357142857142858</v>
      </c>
      <c r="DC16" s="44">
        <v>5.13</v>
      </c>
      <c r="DD16" s="45">
        <v>1.7728571428571429</v>
      </c>
      <c r="DE16" s="41">
        <v>0.807</v>
      </c>
      <c r="DF16" s="15"/>
      <c r="DG16" s="43">
        <v>4</v>
      </c>
      <c r="DH16" s="44">
        <v>0.13</v>
      </c>
      <c r="DI16" s="44">
        <v>1.7102857142857142</v>
      </c>
      <c r="DJ16" s="45">
        <v>1.4585714285714286</v>
      </c>
      <c r="DK16" s="41">
        <v>8.0571428571428569</v>
      </c>
      <c r="DL16" s="15"/>
      <c r="DM16" s="43">
        <v>4</v>
      </c>
      <c r="DN16" s="44"/>
      <c r="DO16" s="44"/>
      <c r="DP16" s="45"/>
      <c r="DQ16" s="41"/>
      <c r="DR16" s="15"/>
      <c r="DS16" s="43">
        <v>4</v>
      </c>
      <c r="DT16" s="44">
        <v>0.65</v>
      </c>
      <c r="DU16" s="44">
        <v>1.26</v>
      </c>
      <c r="DV16" s="45">
        <v>0.375</v>
      </c>
      <c r="DW16" s="41">
        <v>0.23</v>
      </c>
      <c r="DX16" s="15"/>
      <c r="DY16" s="43">
        <v>4</v>
      </c>
      <c r="DZ16" s="44"/>
      <c r="EA16" s="44">
        <v>0.393</v>
      </c>
      <c r="EB16" s="45">
        <v>0.13</v>
      </c>
      <c r="EC16" s="41">
        <v>0.258</v>
      </c>
      <c r="ED16" s="15"/>
      <c r="EE16" s="43">
        <v>4</v>
      </c>
      <c r="EF16" s="44">
        <v>3.4032342857142859</v>
      </c>
      <c r="EG16" s="44">
        <v>2.7704828571428575</v>
      </c>
      <c r="EH16" s="45">
        <v>2.0738571428571428</v>
      </c>
      <c r="EI16" s="41">
        <v>1.4867142857142859</v>
      </c>
      <c r="EJ16" s="15"/>
      <c r="EK16" s="43">
        <v>4</v>
      </c>
      <c r="EL16" s="44">
        <v>0.25</v>
      </c>
      <c r="EM16" s="44">
        <v>0.25</v>
      </c>
      <c r="EN16" s="45">
        <v>0.25</v>
      </c>
      <c r="EO16" s="41">
        <v>0.25</v>
      </c>
      <c r="EP16" s="15"/>
      <c r="EQ16" s="43">
        <v>4</v>
      </c>
      <c r="ER16" s="44">
        <v>146.95759196428571</v>
      </c>
      <c r="ES16" s="44">
        <v>133.09608809523809</v>
      </c>
      <c r="ET16" s="45">
        <v>129.45321488095237</v>
      </c>
      <c r="EU16" s="41">
        <v>97.446473571428569</v>
      </c>
      <c r="EV16" s="15"/>
      <c r="EW16" s="43">
        <v>4</v>
      </c>
      <c r="EX16" s="44">
        <v>12</v>
      </c>
      <c r="EY16" s="44">
        <v>19</v>
      </c>
      <c r="EZ16" s="45">
        <v>3.0059523809523809</v>
      </c>
      <c r="FA16" s="41">
        <v>1.1</v>
      </c>
      <c r="FB16" s="15"/>
      <c r="FC16" s="43">
        <v>4</v>
      </c>
      <c r="FD16" s="44">
        <v>56.559776666666664</v>
      </c>
      <c r="FE16" s="44">
        <v>111.1189438095238</v>
      </c>
      <c r="FF16" s="45">
        <v>38.874151</v>
      </c>
      <c r="FG16" s="41">
        <v>42.911521904761905</v>
      </c>
      <c r="FH16" s="15"/>
      <c r="FI16" s="43">
        <v>4</v>
      </c>
      <c r="FJ16" s="44">
        <v>54.907160892857142</v>
      </c>
      <c r="FK16" s="44">
        <v>79.256776190476188</v>
      </c>
      <c r="FL16" s="45">
        <v>84.002267202380949</v>
      </c>
      <c r="FM16" s="41">
        <v>43.022029880952381</v>
      </c>
      <c r="FN16" s="15"/>
    </row>
    <row r="17">
      <c r="U17" s="15"/>
      <c r="V17" s="15"/>
      <c r="W17" s="15"/>
      <c r="X17" s="15"/>
      <c r="Y17" s="15"/>
      <c r="Z17" s="15"/>
      <c r="AA17" s="43">
        <v>5</v>
      </c>
      <c r="AB17" s="44">
        <v>203.14773809523811</v>
      </c>
      <c r="AC17" s="44">
        <v>236.40448809523807</v>
      </c>
      <c r="AD17" s="45">
        <v>88.431238095238086</v>
      </c>
      <c r="AE17" s="41">
        <v>100.54538095238095</v>
      </c>
      <c r="AF17" s="15"/>
      <c r="AG17" s="43">
        <v>5</v>
      </c>
      <c r="AH17" s="44">
        <v>16.347869047619046</v>
      </c>
      <c r="AI17" s="44">
        <v>54.1985119047619</v>
      </c>
      <c r="AJ17" s="45">
        <v>29.483529761904759</v>
      </c>
      <c r="AK17" s="41">
        <v>42.072315476190475</v>
      </c>
      <c r="AL17" s="15"/>
      <c r="AM17" s="43">
        <v>5</v>
      </c>
      <c r="AN17" s="44">
        <v>2.6952625</v>
      </c>
      <c r="AO17" s="44">
        <v>3.1654285714285715</v>
      </c>
      <c r="AP17" s="45">
        <v>5.6550714285714285</v>
      </c>
      <c r="AQ17" s="41">
        <v>3.9332857142857147</v>
      </c>
      <c r="AR17" s="15"/>
      <c r="AS17" s="43">
        <v>5</v>
      </c>
      <c r="AT17" s="44">
        <v>43.930452380952381</v>
      </c>
      <c r="AU17" s="44">
        <v>48.45909523809523</v>
      </c>
      <c r="AV17" s="45">
        <v>26.363714285714288</v>
      </c>
      <c r="AW17" s="41">
        <v>28.670357142857142</v>
      </c>
      <c r="AX17" s="15"/>
      <c r="AY17" s="43">
        <v>5</v>
      </c>
      <c r="AZ17" s="44">
        <v>216.11309523809524</v>
      </c>
      <c r="BA17" s="44">
        <v>108.66666666666666</v>
      </c>
      <c r="BB17" s="45">
        <v>182</v>
      </c>
      <c r="BC17" s="41">
        <v>146.64285714285714</v>
      </c>
      <c r="BD17" s="15"/>
      <c r="BE17" s="43">
        <v>5</v>
      </c>
      <c r="BF17" s="44">
        <v>48.707738095238092</v>
      </c>
      <c r="BG17" s="44">
        <v>21.321428571428573</v>
      </c>
      <c r="BH17" s="45">
        <v>43.192857142857143</v>
      </c>
      <c r="BI17" s="41">
        <v>16.501785714285713</v>
      </c>
      <c r="BJ17" s="15"/>
      <c r="BK17" s="43">
        <v>5</v>
      </c>
      <c r="BL17" s="44">
        <v>99.129107142857123</v>
      </c>
      <c r="BM17" s="44">
        <v>56.811309523809527</v>
      </c>
      <c r="BN17" s="45">
        <v>128.41071428571428</v>
      </c>
      <c r="BO17" s="41">
        <v>30.605357142857141</v>
      </c>
      <c r="BP17" s="15"/>
      <c r="BQ17" s="43">
        <v>5</v>
      </c>
      <c r="BR17" s="44">
        <v>430.48693857142854</v>
      </c>
      <c r="BS17" s="44">
        <v>366.39497285714282</v>
      </c>
      <c r="BT17" s="45">
        <v>349.04842857142859</v>
      </c>
      <c r="BU17" s="41">
        <v>198.2332026190476</v>
      </c>
      <c r="BV17" s="15"/>
      <c r="BW17" s="43">
        <v>5</v>
      </c>
      <c r="BX17" s="44">
        <v>392.79125</v>
      </c>
      <c r="BY17" s="44">
        <v>203.51714285714283</v>
      </c>
      <c r="BZ17" s="45">
        <v>401.0955952380952</v>
      </c>
      <c r="CA17" s="41">
        <v>92.98571428571428</v>
      </c>
      <c r="CB17" s="15"/>
      <c r="CC17" s="43">
        <v>5</v>
      </c>
      <c r="CD17" s="44">
        <v>211.33028571428571</v>
      </c>
      <c r="CE17" s="44">
        <v>171.26522619047617</v>
      </c>
      <c r="CF17" s="45">
        <v>166.42035714285714</v>
      </c>
      <c r="CG17" s="41">
        <v>99.703869047619051</v>
      </c>
      <c r="CH17" s="15"/>
      <c r="CI17" s="43">
        <v>5</v>
      </c>
      <c r="CJ17" s="44">
        <v>110.19047619047619</v>
      </c>
      <c r="CK17" s="44">
        <v>109.65476190476188</v>
      </c>
      <c r="CL17" s="45">
        <v>65.49166666666666</v>
      </c>
      <c r="CM17" s="41">
        <v>63.268452380952382</v>
      </c>
      <c r="CN17" s="15"/>
      <c r="CO17" s="43">
        <v>5</v>
      </c>
      <c r="CP17" s="44"/>
      <c r="CQ17" s="44"/>
      <c r="CR17" s="45"/>
      <c r="CS17" s="41"/>
      <c r="CT17" s="15"/>
      <c r="CU17" s="43">
        <v>5</v>
      </c>
      <c r="CV17" s="44"/>
      <c r="CW17" s="44"/>
      <c r="CX17" s="45"/>
      <c r="CY17" s="41"/>
      <c r="CZ17" s="15"/>
      <c r="DA17" s="43">
        <v>5</v>
      </c>
      <c r="DB17" s="44">
        <v>1.4671428571428573</v>
      </c>
      <c r="DC17" s="44">
        <v>5.13</v>
      </c>
      <c r="DD17" s="45">
        <v>1.6871428571428573</v>
      </c>
      <c r="DE17" s="41">
        <v>0.807</v>
      </c>
      <c r="DF17" s="15"/>
      <c r="DG17" s="43">
        <v>5</v>
      </c>
      <c r="DH17" s="44">
        <v>0.13</v>
      </c>
      <c r="DI17" s="44">
        <v>2.238285714285714</v>
      </c>
      <c r="DJ17" s="45">
        <v>5.03</v>
      </c>
      <c r="DK17" s="41">
        <v>0.23</v>
      </c>
      <c r="DL17" s="15"/>
      <c r="DM17" s="43">
        <v>5</v>
      </c>
      <c r="DN17" s="44"/>
      <c r="DO17" s="44"/>
      <c r="DP17" s="45"/>
      <c r="DQ17" s="41"/>
      <c r="DR17" s="15"/>
      <c r="DS17" s="43">
        <v>5</v>
      </c>
      <c r="DT17" s="44">
        <v>0.834</v>
      </c>
      <c r="DU17" s="44">
        <v>2.1</v>
      </c>
      <c r="DV17" s="45">
        <v>0.26</v>
      </c>
      <c r="DW17" s="41">
        <v>0.23</v>
      </c>
      <c r="DX17" s="15"/>
      <c r="DY17" s="43">
        <v>5</v>
      </c>
      <c r="DZ17" s="44"/>
      <c r="EA17" s="44">
        <v>0.393</v>
      </c>
      <c r="EB17" s="45">
        <v>0.13</v>
      </c>
      <c r="EC17" s="41">
        <v>0.208</v>
      </c>
      <c r="ED17" s="15"/>
      <c r="EE17" s="43">
        <v>5</v>
      </c>
      <c r="EF17" s="44">
        <v>2.2365714285714287</v>
      </c>
      <c r="EG17" s="44">
        <v>3.0761971428571431</v>
      </c>
      <c r="EH17" s="45">
        <v>2.0924285714285715</v>
      </c>
      <c r="EI17" s="41">
        <v>1.513857142857143</v>
      </c>
      <c r="EJ17" s="15"/>
      <c r="EK17" s="43">
        <v>5</v>
      </c>
      <c r="EL17" s="44">
        <v>0.25</v>
      </c>
      <c r="EM17" s="44">
        <v>0.25</v>
      </c>
      <c r="EN17" s="45">
        <v>0.48428571428571432</v>
      </c>
      <c r="EO17" s="41">
        <v>0.25</v>
      </c>
      <c r="EP17" s="15"/>
      <c r="EQ17" s="43">
        <v>5</v>
      </c>
      <c r="ER17" s="44">
        <v>139.17682666666664</v>
      </c>
      <c r="ES17" s="44">
        <v>142.24887821428572</v>
      </c>
      <c r="ET17" s="45">
        <v>145.63710660714284</v>
      </c>
      <c r="EU17" s="41">
        <v>101.61142529761905</v>
      </c>
      <c r="EV17" s="15"/>
      <c r="EW17" s="43">
        <v>5</v>
      </c>
      <c r="EX17" s="44">
        <v>10.113095238095239</v>
      </c>
      <c r="EY17" s="44">
        <v>18.25</v>
      </c>
      <c r="EZ17" s="45">
        <v>3.0071428571428576</v>
      </c>
      <c r="FA17" s="41">
        <v>1.1172619047619048</v>
      </c>
      <c r="FB17" s="15"/>
      <c r="FC17" s="43">
        <v>5</v>
      </c>
      <c r="FD17" s="44">
        <v>85.997359047619042</v>
      </c>
      <c r="FE17" s="44">
        <v>108.66079238095237</v>
      </c>
      <c r="FF17" s="45">
        <v>43.204165238095243</v>
      </c>
      <c r="FG17" s="41">
        <v>37.061470434782606</v>
      </c>
      <c r="FH17" s="15"/>
      <c r="FI17" s="43">
        <v>5</v>
      </c>
      <c r="FJ17" s="44">
        <v>136.4828348809524</v>
      </c>
      <c r="FK17" s="44">
        <v>69.347212023809519</v>
      </c>
      <c r="FL17" s="45">
        <v>94.820056428571419</v>
      </c>
      <c r="FM17" s="41">
        <v>48.545656458333333</v>
      </c>
      <c r="FN17" s="15"/>
    </row>
    <row r="18">
      <c r="U18" s="15"/>
      <c r="V18" s="15"/>
      <c r="W18" s="15"/>
      <c r="X18" s="15"/>
      <c r="Y18" s="15"/>
      <c r="Z18" s="15"/>
      <c r="AA18" s="43">
        <v>6</v>
      </c>
      <c r="AB18" s="44">
        <v>198.85167857142855</v>
      </c>
      <c r="AC18" s="44">
        <v>177.68230952380949</v>
      </c>
      <c r="AD18" s="45">
        <v>147.77345238095236</v>
      </c>
      <c r="AE18" s="41">
        <v>85.134119047619052</v>
      </c>
      <c r="AF18" s="15"/>
      <c r="AG18" s="43">
        <v>6</v>
      </c>
      <c r="AH18" s="44">
        <v>24.803809523809523</v>
      </c>
      <c r="AI18" s="44">
        <v>42.827380952380956</v>
      </c>
      <c r="AJ18" s="45">
        <v>66.893071428571432</v>
      </c>
      <c r="AK18" s="41">
        <v>29.099369047619046</v>
      </c>
      <c r="AL18" s="15"/>
      <c r="AM18" s="43">
        <v>6</v>
      </c>
      <c r="AN18" s="44">
        <v>9.79642857142857</v>
      </c>
      <c r="AO18" s="44">
        <v>5.84125</v>
      </c>
      <c r="AP18" s="45">
        <v>2.0953571428571429</v>
      </c>
      <c r="AQ18" s="41">
        <v>7.3275714285714288</v>
      </c>
      <c r="AR18" s="15"/>
      <c r="AS18" s="43">
        <v>6</v>
      </c>
      <c r="AT18" s="44">
        <v>40.0992380952381</v>
      </c>
      <c r="AU18" s="44">
        <v>46.923476190476187</v>
      </c>
      <c r="AV18" s="45">
        <v>28.962</v>
      </c>
      <c r="AW18" s="41">
        <v>45.070952380952377</v>
      </c>
      <c r="AX18" s="15"/>
      <c r="AY18" s="43">
        <v>6</v>
      </c>
      <c r="AZ18" s="44">
        <v>221.35714285714283</v>
      </c>
      <c r="BA18" s="44">
        <v>132.98214285714286</v>
      </c>
      <c r="BB18" s="45">
        <v>179.08333333333331</v>
      </c>
      <c r="BC18" s="41">
        <v>176.99404761904762</v>
      </c>
      <c r="BD18" s="15"/>
      <c r="BE18" s="43">
        <v>6</v>
      </c>
      <c r="BF18" s="44">
        <v>51.925</v>
      </c>
      <c r="BG18" s="44">
        <v>30.397023809523805</v>
      </c>
      <c r="BH18" s="45">
        <v>33.553571428571423</v>
      </c>
      <c r="BI18" s="41">
        <v>28.74345238095238</v>
      </c>
      <c r="BJ18" s="15"/>
      <c r="BK18" s="43">
        <v>6</v>
      </c>
      <c r="BL18" s="44">
        <v>151.47386904761905</v>
      </c>
      <c r="BM18" s="44">
        <v>60.458214285714284</v>
      </c>
      <c r="BN18" s="45">
        <v>133.23184523809525</v>
      </c>
      <c r="BO18" s="41">
        <v>52.350952380952386</v>
      </c>
      <c r="BP18" s="15"/>
      <c r="BQ18" s="43">
        <v>6</v>
      </c>
      <c r="BR18" s="44">
        <v>549.97253142857141</v>
      </c>
      <c r="BS18" s="44">
        <v>330.29049428571426</v>
      </c>
      <c r="BT18" s="45">
        <v>527.41624714285706</v>
      </c>
      <c r="BU18" s="41">
        <v>344.44026142857138</v>
      </c>
      <c r="BV18" s="15"/>
      <c r="BW18" s="43">
        <v>6</v>
      </c>
      <c r="BX18" s="44">
        <v>619.90017857142857</v>
      </c>
      <c r="BY18" s="44">
        <v>317.53410714285712</v>
      </c>
      <c r="BZ18" s="45">
        <v>424.3161904761904</v>
      </c>
      <c r="CA18" s="41">
        <v>131.0242857142857</v>
      </c>
      <c r="CB18" s="15"/>
      <c r="CC18" s="43">
        <v>6</v>
      </c>
      <c r="CD18" s="44">
        <v>269.39060714285711</v>
      </c>
      <c r="CE18" s="44">
        <v>173.41144642857142</v>
      </c>
      <c r="CF18" s="45">
        <v>197.587</v>
      </c>
      <c r="CG18" s="41">
        <v>94.078446428571425</v>
      </c>
      <c r="CH18" s="15"/>
      <c r="CI18" s="43">
        <v>6</v>
      </c>
      <c r="CJ18" s="44">
        <v>103.75</v>
      </c>
      <c r="CK18" s="44">
        <v>118.125</v>
      </c>
      <c r="CL18" s="45">
        <v>75.938690476190473</v>
      </c>
      <c r="CM18" s="41">
        <v>119.54107142857141</v>
      </c>
      <c r="CN18" s="15"/>
      <c r="CO18" s="43">
        <v>6</v>
      </c>
      <c r="CP18" s="44"/>
      <c r="CQ18" s="44"/>
      <c r="CR18" s="45"/>
      <c r="CS18" s="41"/>
      <c r="CT18" s="15"/>
      <c r="CU18" s="43">
        <v>6</v>
      </c>
      <c r="CV18" s="44"/>
      <c r="CW18" s="44"/>
      <c r="CX18" s="45"/>
      <c r="CY18" s="41"/>
      <c r="CZ18" s="15"/>
      <c r="DA18" s="43">
        <v>6</v>
      </c>
      <c r="DB18" s="44">
        <v>1.29</v>
      </c>
      <c r="DC18" s="44">
        <v>5.13</v>
      </c>
      <c r="DD18" s="45">
        <v>1.8014285714285716</v>
      </c>
      <c r="DE18" s="41">
        <v>0.807</v>
      </c>
      <c r="DF18" s="15"/>
      <c r="DG18" s="43">
        <v>6</v>
      </c>
      <c r="DH18" s="44">
        <v>0.13</v>
      </c>
      <c r="DI18" s="44">
        <v>3.7714285714285714</v>
      </c>
      <c r="DJ18" s="45">
        <v>5.03</v>
      </c>
      <c r="DK18" s="41">
        <v>0.23</v>
      </c>
      <c r="DL18" s="15"/>
      <c r="DM18" s="43">
        <v>6</v>
      </c>
      <c r="DN18" s="44"/>
      <c r="DO18" s="44"/>
      <c r="DP18" s="45"/>
      <c r="DQ18" s="41"/>
      <c r="DR18" s="15"/>
      <c r="DS18" s="43">
        <v>6</v>
      </c>
      <c r="DT18" s="44">
        <v>0.75</v>
      </c>
      <c r="DU18" s="44">
        <v>0.68</v>
      </c>
      <c r="DV18" s="45">
        <v>0.45</v>
      </c>
      <c r="DW18" s="41">
        <v>0.25</v>
      </c>
      <c r="DX18" s="15"/>
      <c r="DY18" s="43">
        <v>6</v>
      </c>
      <c r="DZ18" s="44"/>
      <c r="EA18" s="44">
        <v>0.393</v>
      </c>
      <c r="EB18" s="45">
        <v>0.13</v>
      </c>
      <c r="EC18" s="41">
        <v>0.208</v>
      </c>
      <c r="ED18" s="15"/>
      <c r="EE18" s="43">
        <v>6</v>
      </c>
      <c r="EF18" s="44">
        <v>2.3482714285714286</v>
      </c>
      <c r="EG18" s="44">
        <v>2.9208571428571428</v>
      </c>
      <c r="EH18" s="45">
        <v>2.2420285714285715</v>
      </c>
      <c r="EI18" s="41">
        <v>1.5881428571428571</v>
      </c>
      <c r="EJ18" s="15"/>
      <c r="EK18" s="43">
        <v>6</v>
      </c>
      <c r="EL18" s="44">
        <v>0.25</v>
      </c>
      <c r="EM18" s="44">
        <v>0.25</v>
      </c>
      <c r="EN18" s="45">
        <v>0.25</v>
      </c>
      <c r="EO18" s="41">
        <v>0.25</v>
      </c>
      <c r="EP18" s="15"/>
      <c r="EQ18" s="43">
        <v>6</v>
      </c>
      <c r="ER18" s="44">
        <v>149.73377035714284</v>
      </c>
      <c r="ES18" s="44">
        <v>143.9168918452381</v>
      </c>
      <c r="ET18" s="45">
        <v>140.85977226190477</v>
      </c>
      <c r="EU18" s="41">
        <v>88.516864285714291</v>
      </c>
      <c r="EV18" s="15"/>
      <c r="EW18" s="43">
        <v>6</v>
      </c>
      <c r="EX18" s="44">
        <v>8.5</v>
      </c>
      <c r="EY18" s="44">
        <v>10.514880952380953</v>
      </c>
      <c r="EZ18" s="45">
        <v>3</v>
      </c>
      <c r="FA18" s="41">
        <v>2.5386904761904763</v>
      </c>
      <c r="FB18" s="15"/>
      <c r="FC18" s="43">
        <v>6</v>
      </c>
      <c r="FD18" s="44">
        <v>79.643776666666668</v>
      </c>
      <c r="FE18" s="44">
        <v>90.469013333333336</v>
      </c>
      <c r="FF18" s="45">
        <v>79.274011904761892</v>
      </c>
      <c r="FG18" s="41">
        <v>46.240595294117647</v>
      </c>
      <c r="FH18" s="15"/>
      <c r="FI18" s="43">
        <v>6</v>
      </c>
      <c r="FJ18" s="44">
        <v>126.76023196428571</v>
      </c>
      <c r="FK18" s="44">
        <v>68.191995178571432</v>
      </c>
      <c r="FL18" s="45">
        <v>82.226530892857141</v>
      </c>
      <c r="FM18" s="41">
        <v>66.5762550595238</v>
      </c>
      <c r="FN18" s="15"/>
    </row>
    <row r="19">
      <c r="U19" s="15"/>
      <c r="V19" s="15"/>
      <c r="W19" s="15"/>
      <c r="X19" s="15"/>
      <c r="Y19" s="15"/>
      <c r="Z19" s="15"/>
      <c r="AA19" s="43">
        <v>7</v>
      </c>
      <c r="AB19" s="44">
        <v>153.90322023809523</v>
      </c>
      <c r="AC19" s="44">
        <v>112.74855357142857</v>
      </c>
      <c r="AD19" s="45">
        <v>204.27580357142855</v>
      </c>
      <c r="AE19" s="41">
        <v>107.4895238095238</v>
      </c>
      <c r="AF19" s="15"/>
      <c r="AG19" s="43">
        <v>7</v>
      </c>
      <c r="AH19" s="44">
        <v>17.93357142857143</v>
      </c>
      <c r="AI19" s="44">
        <v>28.153690476190476</v>
      </c>
      <c r="AJ19" s="45">
        <v>100.91279166666666</v>
      </c>
      <c r="AK19" s="41">
        <v>90.1380357142857</v>
      </c>
      <c r="AL19" s="15"/>
      <c r="AM19" s="43">
        <v>7</v>
      </c>
      <c r="AN19" s="44">
        <v>10.810714285714287</v>
      </c>
      <c r="AO19" s="44">
        <v>2.4921785714285716</v>
      </c>
      <c r="AP19" s="45">
        <v>2.2542142857142857</v>
      </c>
      <c r="AQ19" s="41">
        <v>5.7774285714285716</v>
      </c>
      <c r="AR19" s="15"/>
      <c r="AS19" s="43">
        <v>7</v>
      </c>
      <c r="AT19" s="44">
        <v>44.254405238095238</v>
      </c>
      <c r="AU19" s="44">
        <v>30.422833333333333</v>
      </c>
      <c r="AV19" s="45">
        <v>45.919142857142859</v>
      </c>
      <c r="AW19" s="41">
        <v>42.681047619047618</v>
      </c>
      <c r="AX19" s="15"/>
      <c r="AY19" s="43">
        <v>7</v>
      </c>
      <c r="AZ19" s="44">
        <v>142.54761904761907</v>
      </c>
      <c r="BA19" s="44">
        <v>91.321428571428569</v>
      </c>
      <c r="BB19" s="45">
        <v>266.19047619047615</v>
      </c>
      <c r="BC19" s="41">
        <v>150.71428571428569</v>
      </c>
      <c r="BD19" s="15"/>
      <c r="BE19" s="43">
        <v>7</v>
      </c>
      <c r="BF19" s="44">
        <v>37.99702380952381</v>
      </c>
      <c r="BG19" s="44">
        <v>18.5625</v>
      </c>
      <c r="BH19" s="45">
        <v>54.730952380952381</v>
      </c>
      <c r="BI19" s="41">
        <v>26.149404761904762</v>
      </c>
      <c r="BJ19" s="15"/>
      <c r="BK19" s="43">
        <v>7</v>
      </c>
      <c r="BL19" s="44">
        <v>148.12726190476189</v>
      </c>
      <c r="BM19" s="44">
        <v>76.554464285714289</v>
      </c>
      <c r="BN19" s="45">
        <v>109.22261904761905</v>
      </c>
      <c r="BO19" s="41">
        <v>59.593392857142859</v>
      </c>
      <c r="BP19" s="15"/>
      <c r="BQ19" s="43">
        <v>7</v>
      </c>
      <c r="BR19" s="44">
        <v>457.99707</v>
      </c>
      <c r="BS19" s="44">
        <v>206.64609428571427</v>
      </c>
      <c r="BT19" s="45">
        <v>601.03512428571423</v>
      </c>
      <c r="BU19" s="41">
        <v>361.5221557142857</v>
      </c>
      <c r="BV19" s="15"/>
      <c r="BW19" s="43">
        <v>7</v>
      </c>
      <c r="BX19" s="44">
        <v>439.80119047619047</v>
      </c>
      <c r="BY19" s="44">
        <v>339.78827380952379</v>
      </c>
      <c r="BZ19" s="45">
        <v>400.99607142857138</v>
      </c>
      <c r="CA19" s="41">
        <v>148.99196428571426</v>
      </c>
      <c r="CB19" s="15"/>
      <c r="CC19" s="43">
        <v>7</v>
      </c>
      <c r="CD19" s="44">
        <v>197.52419047619046</v>
      </c>
      <c r="CE19" s="44">
        <v>125.79479166666667</v>
      </c>
      <c r="CF19" s="45">
        <v>286.16391071428569</v>
      </c>
      <c r="CG19" s="41">
        <v>157.38133416666665</v>
      </c>
      <c r="CH19" s="15"/>
      <c r="CI19" s="43">
        <v>7</v>
      </c>
      <c r="CJ19" s="44">
        <v>108.42857142857143</v>
      </c>
      <c r="CK19" s="44">
        <v>70.583333333333329</v>
      </c>
      <c r="CL19" s="45">
        <v>102.63988095238096</v>
      </c>
      <c r="CM19" s="41">
        <v>89.99761904761904</v>
      </c>
      <c r="CN19" s="15"/>
      <c r="CO19" s="43">
        <v>7</v>
      </c>
      <c r="CP19" s="44"/>
      <c r="CQ19" s="44"/>
      <c r="CR19" s="45"/>
      <c r="CS19" s="41"/>
      <c r="CT19" s="15"/>
      <c r="CU19" s="43">
        <v>7</v>
      </c>
      <c r="CV19" s="44"/>
      <c r="CW19" s="44"/>
      <c r="CX19" s="45"/>
      <c r="CY19" s="41"/>
      <c r="CZ19" s="15"/>
      <c r="DA19" s="43">
        <v>7</v>
      </c>
      <c r="DB19" s="44">
        <v>1.43</v>
      </c>
      <c r="DC19" s="44">
        <v>3.454</v>
      </c>
      <c r="DD19" s="45">
        <v>1.87</v>
      </c>
      <c r="DE19" s="41">
        <v>0.807</v>
      </c>
      <c r="DF19" s="15"/>
      <c r="DG19" s="43">
        <v>7</v>
      </c>
      <c r="DH19" s="44">
        <v>1.4871428571428571</v>
      </c>
      <c r="DI19" s="44">
        <v>4.9142857142857146</v>
      </c>
      <c r="DJ19" s="45">
        <v>3.8871428571428575</v>
      </c>
      <c r="DK19" s="41">
        <v>0.23</v>
      </c>
      <c r="DL19" s="15"/>
      <c r="DM19" s="43">
        <v>7</v>
      </c>
      <c r="DN19" s="44"/>
      <c r="DO19" s="44"/>
      <c r="DP19" s="45"/>
      <c r="DQ19" s="41"/>
      <c r="DR19" s="15"/>
      <c r="DS19" s="43">
        <v>7</v>
      </c>
      <c r="DT19" s="44">
        <v>0.75</v>
      </c>
      <c r="DU19" s="44">
        <v>0.67</v>
      </c>
      <c r="DV19" s="45">
        <v>0.47</v>
      </c>
      <c r="DW19" s="41">
        <v>0.25</v>
      </c>
      <c r="DX19" s="15"/>
      <c r="DY19" s="43">
        <v>7</v>
      </c>
      <c r="DZ19" s="44"/>
      <c r="EA19" s="44">
        <v>0.393</v>
      </c>
      <c r="EB19" s="45">
        <v>0.13</v>
      </c>
      <c r="EC19" s="41">
        <v>0.198</v>
      </c>
      <c r="ED19" s="15"/>
      <c r="EE19" s="43">
        <v>7</v>
      </c>
      <c r="EF19" s="44">
        <v>3.4155714285714289</v>
      </c>
      <c r="EG19" s="44">
        <v>2.9951428571428576</v>
      </c>
      <c r="EH19" s="45">
        <v>3.8294571428571427</v>
      </c>
      <c r="EI19" s="41">
        <v>1.6367142857142858</v>
      </c>
      <c r="EJ19" s="15"/>
      <c r="EK19" s="43">
        <v>7</v>
      </c>
      <c r="EL19" s="44">
        <v>0.25</v>
      </c>
      <c r="EM19" s="44">
        <v>0.25</v>
      </c>
      <c r="EN19" s="45">
        <v>0.25</v>
      </c>
      <c r="EO19" s="41">
        <v>0.25</v>
      </c>
      <c r="EP19" s="15"/>
      <c r="EQ19" s="43">
        <v>7</v>
      </c>
      <c r="ER19" s="44">
        <v>149.31871380952381</v>
      </c>
      <c r="ES19" s="44">
        <v>136.83925666666667</v>
      </c>
      <c r="ET19" s="45">
        <v>138.5461845238095</v>
      </c>
      <c r="EU19" s="41">
        <v>122.71896214285712</v>
      </c>
      <c r="EV19" s="15"/>
      <c r="EW19" s="43">
        <v>7</v>
      </c>
      <c r="EX19" s="44">
        <v>9.8214285714285712</v>
      </c>
      <c r="EY19" s="44">
        <v>3.4345238095238093</v>
      </c>
      <c r="EZ19" s="45">
        <v>1.9357142857142857</v>
      </c>
      <c r="FA19" s="41">
        <v>12.574305555555554</v>
      </c>
      <c r="FB19" s="15"/>
      <c r="FC19" s="43">
        <v>7</v>
      </c>
      <c r="FD19" s="44">
        <v>62.115247142857143</v>
      </c>
      <c r="FE19" s="44">
        <v>58.44425571428571</v>
      </c>
      <c r="FF19" s="45">
        <v>68.801238095238091</v>
      </c>
      <c r="FG19" s="41">
        <v>58.161496666666665</v>
      </c>
      <c r="FH19" s="15"/>
      <c r="FI19" s="43">
        <v>7</v>
      </c>
      <c r="FJ19" s="44">
        <v>80.17052845238095</v>
      </c>
      <c r="FK19" s="44">
        <v>47.25893416666667</v>
      </c>
      <c r="FL19" s="45">
        <v>105.77795666666665</v>
      </c>
      <c r="FM19" s="41">
        <v>70.351523511904759</v>
      </c>
      <c r="FN19" s="15"/>
    </row>
    <row r="20">
      <c r="U20" s="15"/>
      <c r="V20" s="15"/>
      <c r="W20" s="15"/>
      <c r="X20" s="15"/>
      <c r="Y20" s="15"/>
      <c r="Z20" s="15"/>
      <c r="AA20" s="43">
        <v>8</v>
      </c>
      <c r="AB20" s="44">
        <v>92.143541666666664</v>
      </c>
      <c r="AC20" s="44">
        <v>68.950452380952385</v>
      </c>
      <c r="AD20" s="45">
        <v>154.68273809523808</v>
      </c>
      <c r="AE20" s="41">
        <v>134.16864285714286</v>
      </c>
      <c r="AF20" s="15"/>
      <c r="AG20" s="43">
        <v>8</v>
      </c>
      <c r="AH20" s="44">
        <v>15.562678571428572</v>
      </c>
      <c r="AI20" s="44">
        <v>19.305</v>
      </c>
      <c r="AJ20" s="45">
        <v>70.857619047619053</v>
      </c>
      <c r="AK20" s="41">
        <v>116.1221388888889</v>
      </c>
      <c r="AL20" s="15"/>
      <c r="AM20" s="43">
        <v>8</v>
      </c>
      <c r="AN20" s="44">
        <v>21.290464285714283</v>
      </c>
      <c r="AO20" s="44">
        <v>2.1808214285714289</v>
      </c>
      <c r="AP20" s="45">
        <v>4.1637142857142857</v>
      </c>
      <c r="AQ20" s="41">
        <v>2.56675</v>
      </c>
      <c r="AR20" s="15"/>
      <c r="AS20" s="43">
        <v>8</v>
      </c>
      <c r="AT20" s="44">
        <v>29.961523809523808</v>
      </c>
      <c r="AU20" s="44">
        <v>24.003095238095238</v>
      </c>
      <c r="AV20" s="45">
        <v>43.425214285714283</v>
      </c>
      <c r="AW20" s="41">
        <v>63.843547619047619</v>
      </c>
      <c r="AX20" s="15"/>
      <c r="AY20" s="43">
        <v>8</v>
      </c>
      <c r="AZ20" s="44">
        <v>162.01190476190476</v>
      </c>
      <c r="BA20" s="44">
        <v>104.375</v>
      </c>
      <c r="BB20" s="45">
        <v>167.45833333333331</v>
      </c>
      <c r="BC20" s="41">
        <v>196.54166666666666</v>
      </c>
      <c r="BD20" s="15"/>
      <c r="BE20" s="43">
        <v>8</v>
      </c>
      <c r="BF20" s="44">
        <v>30.780357142857145</v>
      </c>
      <c r="BG20" s="44">
        <v>21.619047619047617</v>
      </c>
      <c r="BH20" s="45">
        <v>52.961309523809526</v>
      </c>
      <c r="BI20" s="41">
        <v>45.8875</v>
      </c>
      <c r="BJ20" s="15"/>
      <c r="BK20" s="43">
        <v>8</v>
      </c>
      <c r="BL20" s="44">
        <v>143.28904761904761</v>
      </c>
      <c r="BM20" s="44">
        <v>119.95779761904762</v>
      </c>
      <c r="BN20" s="45">
        <v>69.5285119047619</v>
      </c>
      <c r="BO20" s="41">
        <v>32.824285714285715</v>
      </c>
      <c r="BP20" s="15"/>
      <c r="BQ20" s="43">
        <v>8</v>
      </c>
      <c r="BR20" s="44">
        <v>306.27543142857144</v>
      </c>
      <c r="BS20" s="44">
        <v>133.62857142857143</v>
      </c>
      <c r="BT20" s="45">
        <v>541.06815857142851</v>
      </c>
      <c r="BU20" s="41">
        <v>497.81073142857139</v>
      </c>
      <c r="BV20" s="15"/>
      <c r="BW20" s="43">
        <v>8</v>
      </c>
      <c r="BX20" s="44">
        <v>400.5802976190476</v>
      </c>
      <c r="BY20" s="44">
        <v>264.85708333333332</v>
      </c>
      <c r="BZ20" s="45">
        <v>295.18773809523805</v>
      </c>
      <c r="CA20" s="41">
        <v>130.17386904761904</v>
      </c>
      <c r="CB20" s="15"/>
      <c r="CC20" s="43">
        <v>8</v>
      </c>
      <c r="CD20" s="44">
        <v>135.23645238095239</v>
      </c>
      <c r="CE20" s="44">
        <v>105.67957738095238</v>
      </c>
      <c r="CF20" s="45">
        <v>229.473375</v>
      </c>
      <c r="CG20" s="41">
        <v>243.77472023809523</v>
      </c>
      <c r="CH20" s="15"/>
      <c r="CI20" s="43">
        <v>8</v>
      </c>
      <c r="CJ20" s="44">
        <v>71.845238095238088</v>
      </c>
      <c r="CK20" s="44">
        <v>41.404761904761905</v>
      </c>
      <c r="CL20" s="45">
        <v>106.16071428571428</v>
      </c>
      <c r="CM20" s="41">
        <v>121.35297619047618</v>
      </c>
      <c r="CN20" s="15"/>
      <c r="CO20" s="43">
        <v>8</v>
      </c>
      <c r="CP20" s="44"/>
      <c r="CQ20" s="44"/>
      <c r="CR20" s="45"/>
      <c r="CS20" s="41"/>
      <c r="CT20" s="15"/>
      <c r="CU20" s="43">
        <v>8</v>
      </c>
      <c r="CV20" s="44"/>
      <c r="CW20" s="44"/>
      <c r="CX20" s="45"/>
      <c r="CY20" s="41"/>
      <c r="CZ20" s="15"/>
      <c r="DA20" s="43">
        <v>8</v>
      </c>
      <c r="DB20" s="44">
        <v>1.13</v>
      </c>
      <c r="DC20" s="44">
        <v>3.278</v>
      </c>
      <c r="DD20" s="45">
        <v>1.6157142857142857</v>
      </c>
      <c r="DE20" s="41">
        <v>0.807</v>
      </c>
      <c r="DF20" s="15"/>
      <c r="DG20" s="43">
        <v>8</v>
      </c>
      <c r="DH20" s="44">
        <v>2.03</v>
      </c>
      <c r="DI20" s="44">
        <v>9.1142857142857139</v>
      </c>
      <c r="DJ20" s="45">
        <v>0.23</v>
      </c>
      <c r="DK20" s="41">
        <v>0.23</v>
      </c>
      <c r="DL20" s="15"/>
      <c r="DM20" s="43">
        <v>8</v>
      </c>
      <c r="DN20" s="44"/>
      <c r="DO20" s="44"/>
      <c r="DP20" s="45"/>
      <c r="DQ20" s="41"/>
      <c r="DR20" s="15"/>
      <c r="DS20" s="43">
        <v>8</v>
      </c>
      <c r="DT20" s="44">
        <v>0.75</v>
      </c>
      <c r="DU20" s="44">
        <v>0.68</v>
      </c>
      <c r="DV20" s="45">
        <v>0.67</v>
      </c>
      <c r="DW20" s="41">
        <v>0.27</v>
      </c>
      <c r="DX20" s="15"/>
      <c r="DY20" s="43">
        <v>8</v>
      </c>
      <c r="DZ20" s="44"/>
      <c r="EA20" s="44">
        <v>0.393</v>
      </c>
      <c r="EB20" s="45">
        <v>0.13</v>
      </c>
      <c r="EC20" s="41">
        <v>0.198</v>
      </c>
      <c r="ED20" s="15"/>
      <c r="EE20" s="43">
        <v>8</v>
      </c>
      <c r="EF20" s="44">
        <v>3.9739142857142862</v>
      </c>
      <c r="EG20" s="44">
        <v>2.5409171428571429</v>
      </c>
      <c r="EH20" s="45">
        <v>2.6063142857142858</v>
      </c>
      <c r="EI20" s="41">
        <v>1.9402857142857144</v>
      </c>
      <c r="EJ20" s="15"/>
      <c r="EK20" s="43">
        <v>8</v>
      </c>
      <c r="EL20" s="44">
        <v>0.25</v>
      </c>
      <c r="EM20" s="44">
        <v>0.25</v>
      </c>
      <c r="EN20" s="45">
        <v>0.25</v>
      </c>
      <c r="EO20" s="41">
        <v>0.25</v>
      </c>
      <c r="EP20" s="15"/>
      <c r="EQ20" s="43">
        <v>8</v>
      </c>
      <c r="ER20" s="44">
        <v>152.77145238095238</v>
      </c>
      <c r="ES20" s="44">
        <v>101.44726904761905</v>
      </c>
      <c r="ET20" s="45">
        <v>135.57879791666667</v>
      </c>
      <c r="EU20" s="41">
        <v>117.08835226190476</v>
      </c>
      <c r="EV20" s="15"/>
      <c r="EW20" s="43">
        <v>8</v>
      </c>
      <c r="EX20" s="44">
        <v>8.3928571428571423</v>
      </c>
      <c r="EY20" s="44">
        <v>1.0654761904761907</v>
      </c>
      <c r="EZ20" s="45">
        <v>7.6785714285714288</v>
      </c>
      <c r="FA20" s="41">
        <v>9.1160714285714288</v>
      </c>
      <c r="FB20" s="15"/>
      <c r="FC20" s="43">
        <v>8</v>
      </c>
      <c r="FD20" s="44">
        <v>41.134450952380952</v>
      </c>
      <c r="FE20" s="44">
        <v>45.103515238095234</v>
      </c>
      <c r="FF20" s="45">
        <v>69.998097142857148</v>
      </c>
      <c r="FG20" s="41">
        <v>97.257871176470587</v>
      </c>
      <c r="FH20" s="15"/>
      <c r="FI20" s="43">
        <v>8</v>
      </c>
      <c r="FJ20" s="44">
        <v>48.51492428571428</v>
      </c>
      <c r="FK20" s="44">
        <v>68.655057261904759</v>
      </c>
      <c r="FL20" s="45">
        <v>88.104849940476186</v>
      </c>
      <c r="FM20" s="41">
        <v>75.145815476190478</v>
      </c>
      <c r="FN20" s="15"/>
    </row>
    <row r="21">
      <c r="U21" s="15"/>
      <c r="V21" s="15"/>
      <c r="W21" s="15"/>
      <c r="X21" s="15"/>
      <c r="Y21" s="15"/>
      <c r="Z21" s="15"/>
      <c r="AA21" s="43">
        <v>9</v>
      </c>
      <c r="AB21" s="44">
        <v>135.8743095238095</v>
      </c>
      <c r="AC21" s="44">
        <v>98.533095879669219</v>
      </c>
      <c r="AD21" s="45">
        <v>216.53074404761907</v>
      </c>
      <c r="AE21" s="41">
        <v>159.55088690476188</v>
      </c>
      <c r="AF21" s="15"/>
      <c r="AG21" s="43">
        <v>9</v>
      </c>
      <c r="AH21" s="44">
        <v>23.340238095238096</v>
      </c>
      <c r="AI21" s="44">
        <v>87.2492857142857</v>
      </c>
      <c r="AJ21" s="45">
        <v>202.4355773809524</v>
      </c>
      <c r="AK21" s="41">
        <v>71.975642857142859</v>
      </c>
      <c r="AL21" s="15"/>
      <c r="AM21" s="43">
        <v>9</v>
      </c>
      <c r="AN21" s="44">
        <v>11.064</v>
      </c>
      <c r="AO21" s="44">
        <v>2.5798928571428577</v>
      </c>
      <c r="AP21" s="45">
        <v>4.8723928571428576</v>
      </c>
      <c r="AQ21" s="41">
        <v>1.761</v>
      </c>
      <c r="AR21" s="15"/>
      <c r="AS21" s="43">
        <v>9</v>
      </c>
      <c r="AT21" s="44">
        <v>36.594499523809525</v>
      </c>
      <c r="AU21" s="44">
        <v>26.74040476190476</v>
      </c>
      <c r="AV21" s="45">
        <v>44.8412380952381</v>
      </c>
      <c r="AW21" s="41">
        <v>46.579690476190471</v>
      </c>
      <c r="AX21" s="15"/>
      <c r="AY21" s="43">
        <v>9</v>
      </c>
      <c r="AZ21" s="44">
        <v>174.72023809523807</v>
      </c>
      <c r="BA21" s="44">
        <v>81.571428571428569</v>
      </c>
      <c r="BB21" s="45">
        <v>152.44642857142858</v>
      </c>
      <c r="BC21" s="41">
        <v>110.57738095238093</v>
      </c>
      <c r="BD21" s="15"/>
      <c r="BE21" s="43">
        <v>9</v>
      </c>
      <c r="BF21" s="44">
        <v>36.133928571428569</v>
      </c>
      <c r="BG21" s="44">
        <v>19.779166666666669</v>
      </c>
      <c r="BH21" s="45">
        <v>60.130357142857136</v>
      </c>
      <c r="BI21" s="41">
        <v>28.721428571428572</v>
      </c>
      <c r="BJ21" s="15"/>
      <c r="BK21" s="43">
        <v>9</v>
      </c>
      <c r="BL21" s="44">
        <v>84.35803571428572</v>
      </c>
      <c r="BM21" s="44">
        <v>71.815892857142856</v>
      </c>
      <c r="BN21" s="45">
        <v>186.18616766467065</v>
      </c>
      <c r="BO21" s="41">
        <v>24.261527777777779</v>
      </c>
      <c r="BP21" s="15"/>
      <c r="BQ21" s="43">
        <v>9</v>
      </c>
      <c r="BR21" s="44">
        <v>356.01848857142852</v>
      </c>
      <c r="BS21" s="44">
        <v>139.73820999999998</v>
      </c>
      <c r="BT21" s="45">
        <v>502.97556999999995</v>
      </c>
      <c r="BU21" s="41">
        <v>334.24388</v>
      </c>
      <c r="BV21" s="15"/>
      <c r="BW21" s="43">
        <v>9</v>
      </c>
      <c r="BX21" s="44">
        <v>389.73422619047619</v>
      </c>
      <c r="BY21" s="44">
        <v>194.39065476190476</v>
      </c>
      <c r="BZ21" s="45">
        <v>304.37952380952379</v>
      </c>
      <c r="CA21" s="41">
        <v>96.228095238095236</v>
      </c>
      <c r="CB21" s="15"/>
      <c r="CC21" s="43">
        <v>9</v>
      </c>
      <c r="CD21" s="44">
        <v>197.69707142857141</v>
      </c>
      <c r="CE21" s="44">
        <v>83.794095238095224</v>
      </c>
      <c r="CF21" s="45">
        <v>288.36045238095238</v>
      </c>
      <c r="CG21" s="41">
        <v>154.18108333333333</v>
      </c>
      <c r="CH21" s="15"/>
      <c r="CI21" s="43">
        <v>9</v>
      </c>
      <c r="CJ21" s="44">
        <v>91.857142857142861</v>
      </c>
      <c r="CK21" s="44">
        <v>39.285714285714285</v>
      </c>
      <c r="CL21" s="45">
        <v>126.97619047619047</v>
      </c>
      <c r="CM21" s="41">
        <v>84.268452380952382</v>
      </c>
      <c r="CN21" s="15"/>
      <c r="CO21" s="43">
        <v>9</v>
      </c>
      <c r="CP21" s="44"/>
      <c r="CQ21" s="44"/>
      <c r="CR21" s="45"/>
      <c r="CS21" s="41"/>
      <c r="CT21" s="15"/>
      <c r="CU21" s="43">
        <v>9</v>
      </c>
      <c r="CV21" s="44"/>
      <c r="CW21" s="44"/>
      <c r="CX21" s="45"/>
      <c r="CY21" s="41"/>
      <c r="CZ21" s="15"/>
      <c r="DA21" s="43">
        <v>9</v>
      </c>
      <c r="DB21" s="44">
        <v>1.025</v>
      </c>
      <c r="DC21" s="44">
        <v>3.1578571428571429</v>
      </c>
      <c r="DD21" s="45">
        <v>3.9342857142857142</v>
      </c>
      <c r="DE21" s="41">
        <v>0.807</v>
      </c>
      <c r="DF21" s="15"/>
      <c r="DG21" s="43">
        <v>9</v>
      </c>
      <c r="DH21" s="44">
        <v>1.0442857142857143</v>
      </c>
      <c r="DI21" s="44">
        <v>9.1285714285714281</v>
      </c>
      <c r="DJ21" s="45">
        <v>0.02</v>
      </c>
      <c r="DK21" s="41">
        <v>4.3442857142857143</v>
      </c>
      <c r="DL21" s="15"/>
      <c r="DM21" s="43">
        <v>9</v>
      </c>
      <c r="DN21" s="44"/>
      <c r="DO21" s="44"/>
      <c r="DP21" s="45"/>
      <c r="DQ21" s="41"/>
      <c r="DR21" s="15"/>
      <c r="DS21" s="43">
        <v>9</v>
      </c>
      <c r="DT21" s="44">
        <v>0.938</v>
      </c>
      <c r="DU21" s="44">
        <v>0.68</v>
      </c>
      <c r="DV21" s="45">
        <v>0.67</v>
      </c>
      <c r="DW21" s="41">
        <v>0.46</v>
      </c>
      <c r="DX21" s="15"/>
      <c r="DY21" s="43">
        <v>9</v>
      </c>
      <c r="DZ21" s="44"/>
      <c r="EA21" s="44">
        <v>0.393</v>
      </c>
      <c r="EB21" s="45">
        <v>1.321</v>
      </c>
      <c r="EC21" s="41">
        <v>0.198</v>
      </c>
      <c r="ED21" s="15"/>
      <c r="EE21" s="43">
        <v>9</v>
      </c>
      <c r="EF21" s="44">
        <v>2.7896285714285716</v>
      </c>
      <c r="EG21" s="44">
        <v>2.032285714285714</v>
      </c>
      <c r="EH21" s="45">
        <v>3.0052857142857143</v>
      </c>
      <c r="EI21" s="41">
        <v>1.9924285714285714</v>
      </c>
      <c r="EJ21" s="15"/>
      <c r="EK21" s="43">
        <v>9</v>
      </c>
      <c r="EL21" s="44">
        <v>0.25</v>
      </c>
      <c r="EM21" s="44">
        <v>0.25</v>
      </c>
      <c r="EN21" s="45">
        <v>0.25</v>
      </c>
      <c r="EO21" s="41">
        <v>0.25</v>
      </c>
      <c r="EP21" s="15"/>
      <c r="EQ21" s="43">
        <v>9</v>
      </c>
      <c r="ER21" s="44">
        <v>139.82237351190474</v>
      </c>
      <c r="ES21" s="44">
        <v>83.0449088095238</v>
      </c>
      <c r="ET21" s="45">
        <v>123.95574035714284</v>
      </c>
      <c r="EU21" s="41">
        <v>127.90294708333333</v>
      </c>
      <c r="EV21" s="15"/>
      <c r="EW21" s="43">
        <v>9</v>
      </c>
      <c r="EX21" s="44">
        <v>4.0952380952380958</v>
      </c>
      <c r="EY21" s="44">
        <v>2</v>
      </c>
      <c r="EZ21" s="45">
        <v>3</v>
      </c>
      <c r="FA21" s="41">
        <v>14.384523809523808</v>
      </c>
      <c r="FB21" s="15"/>
      <c r="FC21" s="43">
        <v>9</v>
      </c>
      <c r="FD21" s="44">
        <v>70.027304761904759</v>
      </c>
      <c r="FE21" s="44">
        <v>56.496746190476188</v>
      </c>
      <c r="FF21" s="45">
        <v>89.5184615</v>
      </c>
      <c r="FG21" s="41">
        <v>89.914340625</v>
      </c>
      <c r="FH21" s="15"/>
      <c r="FI21" s="43">
        <v>9</v>
      </c>
      <c r="FJ21" s="44">
        <v>74.997625297619052</v>
      </c>
      <c r="FK21" s="44">
        <v>47.386273928571427</v>
      </c>
      <c r="FL21" s="45">
        <v>121.77173636904762</v>
      </c>
      <c r="FM21" s="41">
        <v>67.165702916666675</v>
      </c>
      <c r="FN21" s="15"/>
    </row>
    <row r="22">
      <c r="U22" s="15"/>
      <c r="V22" s="15"/>
      <c r="W22" s="15"/>
      <c r="X22" s="15"/>
      <c r="Y22" s="15"/>
      <c r="Z22" s="15"/>
      <c r="AA22" s="43">
        <v>10</v>
      </c>
      <c r="AB22" s="44">
        <v>122.47080952380952</v>
      </c>
      <c r="AC22" s="44">
        <v>187.71488095238095</v>
      </c>
      <c r="AD22" s="45">
        <v>319.8733809523809</v>
      </c>
      <c r="AE22" s="41">
        <v>158.32204166666665</v>
      </c>
      <c r="AF22" s="15"/>
      <c r="AG22" s="43">
        <v>10</v>
      </c>
      <c r="AH22" s="44">
        <v>51.143214285714286</v>
      </c>
      <c r="AI22" s="44">
        <v>214.06440476190474</v>
      </c>
      <c r="AJ22" s="45">
        <v>141.44591666666665</v>
      </c>
      <c r="AK22" s="41">
        <v>148.17406547619046</v>
      </c>
      <c r="AL22" s="15"/>
      <c r="AM22" s="43">
        <v>10</v>
      </c>
      <c r="AN22" s="44">
        <v>5.0325357142857143</v>
      </c>
      <c r="AO22" s="44">
        <v>2.1963214285714288</v>
      </c>
      <c r="AP22" s="45">
        <v>5.4506428571428573</v>
      </c>
      <c r="AQ22" s="41">
        <v>1.4684285714285714</v>
      </c>
      <c r="AR22" s="15"/>
      <c r="AS22" s="43">
        <v>10</v>
      </c>
      <c r="AT22" s="44">
        <v>36.135167142857142</v>
      </c>
      <c r="AU22" s="44">
        <v>50.007904761904761</v>
      </c>
      <c r="AV22" s="45">
        <v>48.508857142857146</v>
      </c>
      <c r="AW22" s="41">
        <v>38.35885714285714</v>
      </c>
      <c r="AX22" s="15"/>
      <c r="AY22" s="43">
        <v>10</v>
      </c>
      <c r="AZ22" s="44">
        <v>118.91071428571429</v>
      </c>
      <c r="BA22" s="44">
        <v>146.17261904761904</v>
      </c>
      <c r="BB22" s="45">
        <v>132.36309523809521</v>
      </c>
      <c r="BC22" s="41">
        <v>94.220238095238088</v>
      </c>
      <c r="BD22" s="15"/>
      <c r="BE22" s="43">
        <v>10</v>
      </c>
      <c r="BF22" s="44">
        <v>22.61845238095238</v>
      </c>
      <c r="BG22" s="44">
        <v>29.352380952380951</v>
      </c>
      <c r="BH22" s="45">
        <v>48.526785714285715</v>
      </c>
      <c r="BI22" s="41">
        <v>24.092261904761905</v>
      </c>
      <c r="BJ22" s="15"/>
      <c r="BK22" s="43">
        <v>10</v>
      </c>
      <c r="BL22" s="44">
        <v>76.472380952380945</v>
      </c>
      <c r="BM22" s="44">
        <v>56.101904761904756</v>
      </c>
      <c r="BN22" s="45">
        <v>91.656547619047615</v>
      </c>
      <c r="BO22" s="41">
        <v>22.9039880952381</v>
      </c>
      <c r="BP22" s="15"/>
      <c r="BQ22" s="43">
        <v>10</v>
      </c>
      <c r="BR22" s="44">
        <v>291.7314771428571</v>
      </c>
      <c r="BS22" s="44">
        <v>298.73527857142858</v>
      </c>
      <c r="BT22" s="45">
        <v>366.83817999999997</v>
      </c>
      <c r="BU22" s="41">
        <v>197.17181428571428</v>
      </c>
      <c r="BV22" s="15"/>
      <c r="BW22" s="43">
        <v>10</v>
      </c>
      <c r="BX22" s="44">
        <v>318.96684523809523</v>
      </c>
      <c r="BY22" s="44">
        <v>213.52059523809524</v>
      </c>
      <c r="BZ22" s="45">
        <v>322.93630952380954</v>
      </c>
      <c r="CA22" s="41">
        <v>64.479345238095235</v>
      </c>
      <c r="CB22" s="15"/>
      <c r="CC22" s="43">
        <v>10</v>
      </c>
      <c r="CD22" s="44">
        <v>123.66101190476191</v>
      </c>
      <c r="CE22" s="44">
        <v>153.69041666666666</v>
      </c>
      <c r="CF22" s="45">
        <v>227.91723809523808</v>
      </c>
      <c r="CG22" s="41">
        <v>165.24186392857143</v>
      </c>
      <c r="CH22" s="15"/>
      <c r="CI22" s="43">
        <v>10</v>
      </c>
      <c r="CJ22" s="44">
        <v>80.285714285714278</v>
      </c>
      <c r="CK22" s="44">
        <v>111.7738095238095</v>
      </c>
      <c r="CL22" s="45">
        <v>126.46428571428571</v>
      </c>
      <c r="CM22" s="41">
        <v>69.646428571428572</v>
      </c>
      <c r="CN22" s="15"/>
      <c r="CO22" s="43">
        <v>10</v>
      </c>
      <c r="CP22" s="44"/>
      <c r="CQ22" s="44"/>
      <c r="CR22" s="45"/>
      <c r="CS22" s="41"/>
      <c r="CT22" s="15"/>
      <c r="CU22" s="43">
        <v>10</v>
      </c>
      <c r="CV22" s="44"/>
      <c r="CW22" s="44"/>
      <c r="CX22" s="45"/>
      <c r="CY22" s="41"/>
      <c r="CZ22" s="15"/>
      <c r="DA22" s="43">
        <v>10</v>
      </c>
      <c r="DB22" s="44">
        <v>1.93</v>
      </c>
      <c r="DC22" s="44">
        <v>2.437</v>
      </c>
      <c r="DD22" s="45">
        <v>5.7</v>
      </c>
      <c r="DE22" s="41">
        <v>0.807</v>
      </c>
      <c r="DF22" s="15"/>
      <c r="DG22" s="43">
        <v>10</v>
      </c>
      <c r="DH22" s="44">
        <v>1.0564285714285715</v>
      </c>
      <c r="DI22" s="44">
        <v>9.0571428571428569</v>
      </c>
      <c r="DJ22" s="45">
        <v>0.02</v>
      </c>
      <c r="DK22" s="41">
        <v>3.4585714285714291</v>
      </c>
      <c r="DL22" s="15"/>
      <c r="DM22" s="43">
        <v>10</v>
      </c>
      <c r="DN22" s="44"/>
      <c r="DO22" s="44"/>
      <c r="DP22" s="45"/>
      <c r="DQ22" s="41"/>
      <c r="DR22" s="15"/>
      <c r="DS22" s="43">
        <v>10</v>
      </c>
      <c r="DT22" s="44">
        <v>1.61</v>
      </c>
      <c r="DU22" s="44">
        <v>0.68</v>
      </c>
      <c r="DV22" s="45">
        <v>0.85</v>
      </c>
      <c r="DW22" s="41">
        <v>0.46</v>
      </c>
      <c r="DX22" s="15"/>
      <c r="DY22" s="43">
        <v>10</v>
      </c>
      <c r="DZ22" s="44"/>
      <c r="EA22" s="44">
        <v>0.393</v>
      </c>
      <c r="EB22" s="45">
        <v>2.104</v>
      </c>
      <c r="EC22" s="41">
        <v>0.198</v>
      </c>
      <c r="ED22" s="15"/>
      <c r="EE22" s="43">
        <v>10</v>
      </c>
      <c r="EF22" s="44">
        <v>1.806242857142857</v>
      </c>
      <c r="EG22" s="44">
        <v>2.3950328571428572</v>
      </c>
      <c r="EH22" s="45">
        <v>4.6364985714285716</v>
      </c>
      <c r="EI22" s="41">
        <v>2.0834571428571431</v>
      </c>
      <c r="EJ22" s="15"/>
      <c r="EK22" s="43">
        <v>10</v>
      </c>
      <c r="EL22" s="44">
        <v>0.25</v>
      </c>
      <c r="EM22" s="44">
        <v>0.25</v>
      </c>
      <c r="EN22" s="45">
        <v>0.36714285714285716</v>
      </c>
      <c r="EO22" s="41">
        <v>0.25</v>
      </c>
      <c r="EP22" s="15"/>
      <c r="EQ22" s="43">
        <v>10</v>
      </c>
      <c r="ER22" s="44">
        <v>136.15081553571426</v>
      </c>
      <c r="ES22" s="44">
        <v>109.46573119047619</v>
      </c>
      <c r="ET22" s="45">
        <v>115.72079095238094</v>
      </c>
      <c r="EU22" s="41">
        <v>141.30928</v>
      </c>
      <c r="EV22" s="15"/>
      <c r="EW22" s="43">
        <v>10</v>
      </c>
      <c r="EX22" s="44">
        <v>2.3363095238095237</v>
      </c>
      <c r="EY22" s="44">
        <v>1</v>
      </c>
      <c r="EZ22" s="45">
        <v>4.5476190476190474</v>
      </c>
      <c r="FA22" s="41">
        <v>10.116666666666667</v>
      </c>
      <c r="FB22" s="15"/>
      <c r="FC22" s="43">
        <v>10</v>
      </c>
      <c r="FD22" s="44">
        <v>51.713269523809522</v>
      </c>
      <c r="FE22" s="44">
        <v>90.554752857142844</v>
      </c>
      <c r="FF22" s="45">
        <v>109.5652757142857</v>
      </c>
      <c r="FG22" s="41">
        <v>68.829985</v>
      </c>
      <c r="FH22" s="15"/>
      <c r="FI22" s="43">
        <v>10</v>
      </c>
      <c r="FJ22" s="44">
        <v>39.380243869047618</v>
      </c>
      <c r="FK22" s="44">
        <v>67.280277380952384</v>
      </c>
      <c r="FL22" s="45">
        <v>121.88282628742515</v>
      </c>
      <c r="FM22" s="41">
        <v>59.413575178571428</v>
      </c>
      <c r="FN22" s="15"/>
    </row>
    <row r="23">
      <c r="U23" s="15"/>
      <c r="V23" s="15"/>
      <c r="W23" s="15"/>
      <c r="X23" s="15"/>
      <c r="Y23" s="15"/>
      <c r="Z23" s="15"/>
      <c r="AA23" s="43">
        <v>11</v>
      </c>
      <c r="AB23" s="44">
        <v>139.52120238095239</v>
      </c>
      <c r="AC23" s="44">
        <v>174.87392857142856</v>
      </c>
      <c r="AD23" s="45">
        <v>336.54914880952379</v>
      </c>
      <c r="AE23" s="22">
        <v>381.5668452380952</v>
      </c>
      <c r="AF23" s="15"/>
      <c r="AG23" s="43">
        <v>11</v>
      </c>
      <c r="AH23" s="44">
        <v>73.820714285714288</v>
      </c>
      <c r="AI23" s="44">
        <v>132.61815476190475</v>
      </c>
      <c r="AJ23" s="45">
        <v>75.359380952380945</v>
      </c>
      <c r="AK23" s="22">
        <v>181.67506547619047</v>
      </c>
      <c r="AL23" s="15"/>
      <c r="AM23" s="43">
        <v>11</v>
      </c>
      <c r="AN23" s="44">
        <v>12.166</v>
      </c>
      <c r="AO23" s="44">
        <v>2.71525</v>
      </c>
      <c r="AP23" s="45">
        <v>3.3848571428571432</v>
      </c>
      <c r="AQ23" s="22">
        <v>1.6931428571428571</v>
      </c>
      <c r="AR23" s="15"/>
      <c r="AS23" s="43">
        <v>11</v>
      </c>
      <c r="AT23" s="44">
        <v>36.7395</v>
      </c>
      <c r="AU23" s="44">
        <v>50.15938095238095</v>
      </c>
      <c r="AV23" s="45">
        <v>54.631404761904761</v>
      </c>
      <c r="AW23" s="22">
        <v>59.630357142857143</v>
      </c>
      <c r="AX23" s="15"/>
      <c r="AY23" s="43">
        <v>11</v>
      </c>
      <c r="AZ23" s="44">
        <v>145.36904761904762</v>
      </c>
      <c r="BA23" s="44">
        <v>138.125</v>
      </c>
      <c r="BB23" s="45">
        <v>223.70833333333334</v>
      </c>
      <c r="BC23" s="22">
        <v>119.81547619047618</v>
      </c>
      <c r="BD23" s="15"/>
      <c r="BE23" s="43">
        <v>11</v>
      </c>
      <c r="BF23" s="44">
        <v>39.343452380952378</v>
      </c>
      <c r="BG23" s="44">
        <v>28.1</v>
      </c>
      <c r="BH23" s="45">
        <v>65.082142857142856</v>
      </c>
      <c r="BI23" s="22">
        <v>36.970833333333331</v>
      </c>
      <c r="BJ23" s="15"/>
      <c r="BK23" s="43">
        <v>11</v>
      </c>
      <c r="BL23" s="44">
        <v>110.78625</v>
      </c>
      <c r="BM23" s="44">
        <v>63.362738095238093</v>
      </c>
      <c r="BN23" s="45">
        <v>112.27541666666667</v>
      </c>
      <c r="BO23" s="22">
        <v>34.473928571428573</v>
      </c>
      <c r="BP23" s="15"/>
      <c r="BQ23" s="43">
        <v>11</v>
      </c>
      <c r="BR23" s="44">
        <v>262.53537857142857</v>
      </c>
      <c r="BS23" s="44">
        <v>426.24846714285712</v>
      </c>
      <c r="BT23" s="45">
        <v>471.87288428571429</v>
      </c>
      <c r="BU23" s="22">
        <v>366.16232714285712</v>
      </c>
      <c r="BV23" s="15"/>
      <c r="BW23" s="43">
        <v>11</v>
      </c>
      <c r="BX23" s="44">
        <v>373.5177976190476</v>
      </c>
      <c r="BY23" s="44">
        <v>225.11255952380949</v>
      </c>
      <c r="BZ23" s="45">
        <v>413.0866666666667</v>
      </c>
      <c r="CA23" s="22">
        <v>90.926309523809522</v>
      </c>
      <c r="CB23" s="15"/>
      <c r="CC23" s="43">
        <v>11</v>
      </c>
      <c r="CD23" s="44">
        <v>178.03843452380951</v>
      </c>
      <c r="CE23" s="44">
        <v>171.20039285714284</v>
      </c>
      <c r="CF23" s="45">
        <v>292.15018452380951</v>
      </c>
      <c r="CG23" s="22">
        <v>234.0211</v>
      </c>
      <c r="CH23" s="15"/>
      <c r="CI23" s="43">
        <v>11</v>
      </c>
      <c r="CJ23" s="44">
        <v>58.517857142857139</v>
      </c>
      <c r="CK23" s="44">
        <v>112.25595238095238</v>
      </c>
      <c r="CL23" s="45">
        <v>130.65714285714284</v>
      </c>
      <c r="CM23" s="22">
        <v>127.81011904761904</v>
      </c>
      <c r="CN23" s="15"/>
      <c r="CO23" s="43">
        <v>11</v>
      </c>
      <c r="CP23" s="44"/>
      <c r="CQ23" s="44"/>
      <c r="CR23" s="45"/>
      <c r="CS23" s="22"/>
      <c r="CT23" s="15"/>
      <c r="CU23" s="43">
        <v>11</v>
      </c>
      <c r="CV23" s="44"/>
      <c r="CW23" s="44"/>
      <c r="CX23" s="45"/>
      <c r="CY23" s="22"/>
      <c r="CZ23" s="15"/>
      <c r="DA23" s="43">
        <v>11</v>
      </c>
      <c r="DB23" s="44">
        <v>2.45</v>
      </c>
      <c r="DC23" s="44">
        <v>2.437</v>
      </c>
      <c r="DD23" s="45">
        <v>5.7</v>
      </c>
      <c r="DE23" s="22">
        <v>0.807</v>
      </c>
      <c r="DF23" s="15"/>
      <c r="DG23" s="43">
        <v>11</v>
      </c>
      <c r="DH23" s="44">
        <v>3.3678571428571429</v>
      </c>
      <c r="DI23" s="44">
        <v>10.059142857142858</v>
      </c>
      <c r="DJ23" s="45">
        <v>3.2</v>
      </c>
      <c r="DK23" s="22">
        <v>2.03</v>
      </c>
      <c r="DL23" s="15"/>
      <c r="DM23" s="43">
        <v>11</v>
      </c>
      <c r="DN23" s="44"/>
      <c r="DO23" s="44"/>
      <c r="DP23" s="45"/>
      <c r="DQ23" s="22"/>
      <c r="DR23" s="15"/>
      <c r="DS23" s="43">
        <v>11</v>
      </c>
      <c r="DT23" s="44">
        <v>1.14</v>
      </c>
      <c r="DU23" s="44">
        <v>0.68</v>
      </c>
      <c r="DV23" s="45">
        <v>1.23</v>
      </c>
      <c r="DW23" s="22">
        <v>0.47</v>
      </c>
      <c r="DX23" s="15"/>
      <c r="DY23" s="43">
        <v>11</v>
      </c>
      <c r="DZ23" s="44"/>
      <c r="EA23" s="44">
        <v>0.393</v>
      </c>
      <c r="EB23" s="45">
        <v>2.104</v>
      </c>
      <c r="EC23" s="22">
        <v>0.198</v>
      </c>
      <c r="ED23" s="15"/>
      <c r="EE23" s="43">
        <v>11</v>
      </c>
      <c r="EF23" s="44">
        <v>2.7760814285714286</v>
      </c>
      <c r="EG23" s="44">
        <v>6.8081971428571428</v>
      </c>
      <c r="EH23" s="45">
        <v>7.1928542857142865</v>
      </c>
      <c r="EI23" s="22">
        <v>2.1363142857142856</v>
      </c>
      <c r="EJ23" s="15"/>
      <c r="EK23" s="43">
        <v>11</v>
      </c>
      <c r="EL23" s="44">
        <v>0.24285714285714288</v>
      </c>
      <c r="EM23" s="44">
        <v>0.25</v>
      </c>
      <c r="EN23" s="45">
        <v>0.25</v>
      </c>
      <c r="EO23" s="22">
        <v>0.25</v>
      </c>
      <c r="EP23" s="15"/>
      <c r="EQ23" s="43">
        <v>11</v>
      </c>
      <c r="ER23" s="44">
        <v>107.07967773809524</v>
      </c>
      <c r="ES23" s="44">
        <v>139.50542244047617</v>
      </c>
      <c r="ET23" s="45">
        <v>118.00327583333332</v>
      </c>
      <c r="EU23" s="22">
        <v>145.71029375</v>
      </c>
      <c r="EV23" s="15"/>
      <c r="EW23" s="43">
        <v>11</v>
      </c>
      <c r="EX23" s="44">
        <v>1</v>
      </c>
      <c r="EY23" s="44">
        <v>1</v>
      </c>
      <c r="EZ23" s="45">
        <v>12.021428571428572</v>
      </c>
      <c r="FA23" s="22">
        <v>10.293452380952381</v>
      </c>
      <c r="FB23" s="15"/>
      <c r="FC23" s="43">
        <v>11</v>
      </c>
      <c r="FD23" s="44">
        <v>64.999875238095228</v>
      </c>
      <c r="FE23" s="44">
        <v>98.08597523809523</v>
      </c>
      <c r="FF23" s="45">
        <v>119.25398523809524</v>
      </c>
      <c r="FG23" s="22">
        <v>102.01439137931033</v>
      </c>
      <c r="FH23" s="15"/>
      <c r="FI23" s="43">
        <v>11</v>
      </c>
      <c r="FJ23" s="44">
        <v>64.282508214285713</v>
      </c>
      <c r="FK23" s="44">
        <v>72.625678392857139</v>
      </c>
      <c r="FL23" s="45">
        <v>115.71211904761905</v>
      </c>
      <c r="FM23" s="22">
        <v>70.294060119047614</v>
      </c>
      <c r="FN23" s="15"/>
    </row>
    <row r="24">
      <c r="U24" s="15"/>
      <c r="V24" s="15"/>
      <c r="W24" s="15"/>
      <c r="X24" s="15"/>
      <c r="Y24" s="15"/>
      <c r="Z24" s="15"/>
      <c r="AA24" s="43">
        <v>12</v>
      </c>
      <c r="AB24" s="44">
        <v>139.22470238095238</v>
      </c>
      <c r="AC24" s="44">
        <v>172.27408928571427</v>
      </c>
      <c r="AD24" s="45">
        <v>206.89114880952377</v>
      </c>
      <c r="AE24" s="22">
        <v>218.21585714285712</v>
      </c>
      <c r="AF24" s="15"/>
      <c r="AG24" s="43">
        <v>12</v>
      </c>
      <c r="AH24" s="44">
        <v>34.13875</v>
      </c>
      <c r="AI24" s="44">
        <v>87.66875</v>
      </c>
      <c r="AJ24" s="45">
        <v>126.76622023809523</v>
      </c>
      <c r="AK24" s="22">
        <v>71.607255952380953</v>
      </c>
      <c r="AL24" s="15"/>
      <c r="AM24" s="43">
        <v>12</v>
      </c>
      <c r="AN24" s="44">
        <v>11.119714285714286</v>
      </c>
      <c r="AO24" s="44">
        <v>3.625</v>
      </c>
      <c r="AP24" s="45">
        <v>2.6403928571428574</v>
      </c>
      <c r="AQ24" s="22">
        <v>3.4074285714285719</v>
      </c>
      <c r="AR24" s="15"/>
      <c r="AS24" s="43">
        <v>12</v>
      </c>
      <c r="AT24" s="44">
        <v>43.213405238095234</v>
      </c>
      <c r="AU24" s="44">
        <v>50.3105</v>
      </c>
      <c r="AV24" s="45">
        <v>42.859095238095243</v>
      </c>
      <c r="AW24" s="22">
        <v>56.64114285714286</v>
      </c>
      <c r="AX24" s="15"/>
      <c r="AY24" s="43">
        <v>12</v>
      </c>
      <c r="AZ24" s="44">
        <v>171.26190476190473</v>
      </c>
      <c r="BA24" s="44">
        <v>176.22023809523807</v>
      </c>
      <c r="BB24" s="45">
        <v>151.51785714285714</v>
      </c>
      <c r="BC24" s="22">
        <v>120.23214285714285</v>
      </c>
      <c r="BD24" s="15"/>
      <c r="BE24" s="43">
        <v>12</v>
      </c>
      <c r="BF24" s="44">
        <v>46.286904761904765</v>
      </c>
      <c r="BG24" s="44">
        <v>43.394047619047619</v>
      </c>
      <c r="BH24" s="45">
        <v>38.394047619047619</v>
      </c>
      <c r="BI24" s="22">
        <v>35.331547619047619</v>
      </c>
      <c r="BJ24" s="15"/>
      <c r="BK24" s="43">
        <v>12</v>
      </c>
      <c r="BL24" s="44">
        <v>113.3297619047619</v>
      </c>
      <c r="BM24" s="44">
        <v>68.322083333333339</v>
      </c>
      <c r="BN24" s="45">
        <v>82.19779761904762</v>
      </c>
      <c r="BO24" s="22">
        <v>76.775628742514968</v>
      </c>
      <c r="BP24" s="15"/>
      <c r="BQ24" s="43">
        <v>12</v>
      </c>
      <c r="BR24" s="44">
        <v>328.03220999999996</v>
      </c>
      <c r="BS24" s="44">
        <v>409.83506142857141</v>
      </c>
      <c r="BT24" s="45">
        <v>352.38915285714285</v>
      </c>
      <c r="BU24" s="22">
        <v>401.03405</v>
      </c>
      <c r="BV24" s="15"/>
      <c r="BW24" s="43">
        <v>12</v>
      </c>
      <c r="BX24" s="44">
        <v>380.42166666666668</v>
      </c>
      <c r="BY24" s="44">
        <v>288.96827380952379</v>
      </c>
      <c r="BZ24" s="45">
        <v>291.84785714285715</v>
      </c>
      <c r="CA24" s="22">
        <v>274.24023809523806</v>
      </c>
      <c r="CB24" s="15"/>
      <c r="CC24" s="43">
        <v>12</v>
      </c>
      <c r="CD24" s="44">
        <v>230.77200595238094</v>
      </c>
      <c r="CE24" s="44">
        <v>178.05129166666666</v>
      </c>
      <c r="CF24" s="45">
        <v>183.14323214285713</v>
      </c>
      <c r="CG24" s="22">
        <v>242.04084523809524</v>
      </c>
      <c r="CH24" s="15"/>
      <c r="CI24" s="43">
        <v>12</v>
      </c>
      <c r="CJ24" s="44">
        <v>76.285714285714292</v>
      </c>
      <c r="CK24" s="44">
        <v>100.59523809523807</v>
      </c>
      <c r="CL24" s="45">
        <v>89.708333333333329</v>
      </c>
      <c r="CM24" s="22">
        <v>107.56845238095238</v>
      </c>
      <c r="CN24" s="15"/>
      <c r="CO24" s="43">
        <v>12</v>
      </c>
      <c r="CP24" s="44"/>
      <c r="CQ24" s="44"/>
      <c r="CR24" s="45"/>
      <c r="CS24" s="22"/>
      <c r="CT24" s="15"/>
      <c r="CU24" s="43">
        <v>12</v>
      </c>
      <c r="CV24" s="44"/>
      <c r="CW24" s="44"/>
      <c r="CX24" s="45"/>
      <c r="CY24" s="22"/>
      <c r="CZ24" s="15"/>
      <c r="DA24" s="43">
        <v>12</v>
      </c>
      <c r="DB24" s="44">
        <v>2.45</v>
      </c>
      <c r="DC24" s="44">
        <v>2.4254285714285717</v>
      </c>
      <c r="DD24" s="45">
        <v>5.7</v>
      </c>
      <c r="DE24" s="22">
        <v>0.807</v>
      </c>
      <c r="DF24" s="15"/>
      <c r="DG24" s="43">
        <v>12</v>
      </c>
      <c r="DH24" s="44">
        <v>4.3177142857142865</v>
      </c>
      <c r="DI24" s="44">
        <v>7</v>
      </c>
      <c r="DJ24" s="45">
        <v>3.2</v>
      </c>
      <c r="DK24" s="22">
        <v>0.65857142857142859</v>
      </c>
      <c r="DL24" s="15"/>
      <c r="DM24" s="43">
        <v>12</v>
      </c>
      <c r="DN24" s="44"/>
      <c r="DO24" s="44"/>
      <c r="DP24" s="45"/>
      <c r="DQ24" s="22"/>
      <c r="DR24" s="15"/>
      <c r="DS24" s="43">
        <v>12</v>
      </c>
      <c r="DT24" s="44">
        <v>0.67</v>
      </c>
      <c r="DU24" s="44">
        <v>0.68</v>
      </c>
      <c r="DV24" s="45">
        <v>1.59</v>
      </c>
      <c r="DW24" s="22">
        <v>0.47</v>
      </c>
      <c r="DX24" s="15"/>
      <c r="DY24" s="43">
        <v>12</v>
      </c>
      <c r="DZ24" s="44"/>
      <c r="EA24" s="44">
        <v>0.393</v>
      </c>
      <c r="EB24" s="45">
        <v>2.134</v>
      </c>
      <c r="EC24" s="22">
        <v>0.198</v>
      </c>
      <c r="ED24" s="15"/>
      <c r="EE24" s="43">
        <v>12</v>
      </c>
      <c r="EF24" s="44">
        <v>2.4084285714285714</v>
      </c>
      <c r="EG24" s="44">
        <v>7.944285714285714</v>
      </c>
      <c r="EH24" s="45">
        <v>6.6765500000000007</v>
      </c>
      <c r="EI24" s="22">
        <v>2.2081428571428572</v>
      </c>
      <c r="EJ24" s="15"/>
      <c r="EK24" s="43">
        <v>12</v>
      </c>
      <c r="EL24" s="44">
        <v>0.25</v>
      </c>
      <c r="EM24" s="44">
        <v>0.25</v>
      </c>
      <c r="EN24" s="45">
        <v>0.25</v>
      </c>
      <c r="EO24" s="22">
        <v>0.25</v>
      </c>
      <c r="EP24" s="15"/>
      <c r="EQ24" s="43">
        <v>12</v>
      </c>
      <c r="ER24" s="44">
        <v>79.07383875</v>
      </c>
      <c r="ES24" s="44">
        <v>136.99563440476189</v>
      </c>
      <c r="ET24" s="45">
        <v>123.53101535714285</v>
      </c>
      <c r="EU24" s="22">
        <v>142.04656315476188</v>
      </c>
      <c r="EV24" s="15"/>
      <c r="EW24" s="43">
        <v>12</v>
      </c>
      <c r="EX24" s="44">
        <v>1</v>
      </c>
      <c r="EY24" s="44">
        <v>1</v>
      </c>
      <c r="EZ24" s="45">
        <v>6.9511904761904759</v>
      </c>
      <c r="FA24" s="22">
        <v>10.195833333333333</v>
      </c>
      <c r="FB24" s="15"/>
      <c r="FC24" s="43">
        <v>12</v>
      </c>
      <c r="FD24" s="44">
        <v>70.530179047619043</v>
      </c>
      <c r="FE24" s="44">
        <v>87.426771428571413</v>
      </c>
      <c r="FF24" s="45">
        <v>86.8437555</v>
      </c>
      <c r="FG24" s="22">
        <v>97.595699230769227</v>
      </c>
      <c r="FH24" s="15"/>
      <c r="FI24" s="43">
        <v>12</v>
      </c>
      <c r="FJ24" s="44">
        <v>77.247795833333342</v>
      </c>
      <c r="FK24" s="44">
        <v>71.798170178571425</v>
      </c>
      <c r="FL24" s="45">
        <v>85.227260892857146</v>
      </c>
      <c r="FM24" s="22">
        <v>75.2685405952381</v>
      </c>
      <c r="FN24" s="15"/>
    </row>
    <row r="25">
      <c r="U25" s="15"/>
      <c r="V25" s="15"/>
      <c r="W25" s="15"/>
      <c r="X25" s="15"/>
      <c r="Y25" s="15"/>
      <c r="Z25" s="15"/>
      <c r="AA25" s="43">
        <v>13</v>
      </c>
      <c r="AB25" s="44">
        <v>149.32313095238095</v>
      </c>
      <c r="AC25" s="44">
        <v>186.03988095238094</v>
      </c>
      <c r="AD25" s="45">
        <v>260.59739880952384</v>
      </c>
      <c r="AE25" s="22">
        <v>153.94357837301587</v>
      </c>
      <c r="AF25" s="15"/>
      <c r="AG25" s="43">
        <v>13</v>
      </c>
      <c r="AH25" s="44">
        <v>66.457619047619048</v>
      </c>
      <c r="AI25" s="44">
        <v>94.954047619047614</v>
      </c>
      <c r="AJ25" s="45">
        <v>182.03190476190474</v>
      </c>
      <c r="AK25" s="22">
        <v>74.664744047619052</v>
      </c>
      <c r="AL25" s="15"/>
      <c r="AM25" s="43">
        <v>13</v>
      </c>
      <c r="AN25" s="44">
        <v>6.0048571428571433</v>
      </c>
      <c r="AO25" s="44">
        <v>4.0744285714285713</v>
      </c>
      <c r="AP25" s="45">
        <v>2.0653214285714285</v>
      </c>
      <c r="AQ25" s="22">
        <v>8.769285714285715</v>
      </c>
      <c r="AR25" s="15"/>
      <c r="AS25" s="43">
        <v>13</v>
      </c>
      <c r="AT25" s="44">
        <v>48.878142857142862</v>
      </c>
      <c r="AU25" s="44">
        <v>50.83795238095238</v>
      </c>
      <c r="AV25" s="45">
        <v>51.141380952380949</v>
      </c>
      <c r="AW25" s="22">
        <v>41.697595238095239</v>
      </c>
      <c r="AX25" s="15"/>
      <c r="AY25" s="43">
        <v>13</v>
      </c>
      <c r="AZ25" s="44">
        <v>241.59523809523807</v>
      </c>
      <c r="BA25" s="44">
        <v>161.61904761904762</v>
      </c>
      <c r="BB25" s="45">
        <v>178.99404761904762</v>
      </c>
      <c r="BC25" s="22">
        <v>181.9345238095238</v>
      </c>
      <c r="BD25" s="15"/>
      <c r="BE25" s="43">
        <v>13</v>
      </c>
      <c r="BF25" s="44">
        <v>63.414285714285718</v>
      </c>
      <c r="BG25" s="44">
        <v>39.082142857142856</v>
      </c>
      <c r="BH25" s="45">
        <v>36.349404761904758</v>
      </c>
      <c r="BI25" s="22">
        <v>43.063095238095237</v>
      </c>
      <c r="BJ25" s="15"/>
      <c r="BK25" s="43">
        <v>13</v>
      </c>
      <c r="BL25" s="44">
        <v>97.158392857142843</v>
      </c>
      <c r="BM25" s="44">
        <v>61.708154761904758</v>
      </c>
      <c r="BN25" s="45">
        <v>62.071309523809525</v>
      </c>
      <c r="BO25" s="22">
        <v>62.271309523809521</v>
      </c>
      <c r="BP25" s="15"/>
      <c r="BQ25" s="43">
        <v>13</v>
      </c>
      <c r="BR25" s="44">
        <v>678.09005285714284</v>
      </c>
      <c r="BS25" s="44">
        <v>529.59918714285709</v>
      </c>
      <c r="BT25" s="45">
        <v>519.54119857142859</v>
      </c>
      <c r="BU25" s="22">
        <v>407.06409857142853</v>
      </c>
      <c r="BV25" s="15"/>
      <c r="BW25" s="43">
        <v>13</v>
      </c>
      <c r="BX25" s="44">
        <v>334.156130952381</v>
      </c>
      <c r="BY25" s="44">
        <v>294.91452380952381</v>
      </c>
      <c r="BZ25" s="45">
        <v>267.13892857142855</v>
      </c>
      <c r="CA25" s="22">
        <v>219.05815476190475</v>
      </c>
      <c r="CB25" s="15"/>
      <c r="CC25" s="43">
        <v>13</v>
      </c>
      <c r="CD25" s="44">
        <v>305.36274404761906</v>
      </c>
      <c r="CE25" s="44">
        <v>181.9826369047619</v>
      </c>
      <c r="CF25" s="45">
        <v>189.70978571428569</v>
      </c>
      <c r="CG25" s="22">
        <v>237.51745833333334</v>
      </c>
      <c r="CH25" s="15"/>
      <c r="CI25" s="43">
        <v>13</v>
      </c>
      <c r="CJ25" s="44">
        <v>113.0238095238095</v>
      </c>
      <c r="CK25" s="44">
        <v>130.88690476190476</v>
      </c>
      <c r="CL25" s="45">
        <v>97.625</v>
      </c>
      <c r="CM25" s="22">
        <v>88.776785714285708</v>
      </c>
      <c r="CN25" s="15"/>
      <c r="CO25" s="43">
        <v>13</v>
      </c>
      <c r="CP25" s="44"/>
      <c r="CQ25" s="44"/>
      <c r="CR25" s="45"/>
      <c r="CS25" s="22"/>
      <c r="CT25" s="15"/>
      <c r="CU25" s="43">
        <v>13</v>
      </c>
      <c r="CV25" s="44"/>
      <c r="CW25" s="44"/>
      <c r="CX25" s="45"/>
      <c r="CY25" s="22"/>
      <c r="CZ25" s="15"/>
      <c r="DA25" s="43">
        <v>13</v>
      </c>
      <c r="DB25" s="44">
        <v>2.45</v>
      </c>
      <c r="DC25" s="44">
        <v>3.01</v>
      </c>
      <c r="DD25" s="45">
        <v>5.7</v>
      </c>
      <c r="DE25" s="22">
        <v>0.807</v>
      </c>
      <c r="DF25" s="15"/>
      <c r="DG25" s="43">
        <v>13</v>
      </c>
      <c r="DH25" s="44">
        <v>6.5057142857142853</v>
      </c>
      <c r="DI25" s="44">
        <v>12.142857142857142</v>
      </c>
      <c r="DJ25" s="45">
        <v>3.2</v>
      </c>
      <c r="DK25" s="22">
        <v>0.23</v>
      </c>
      <c r="DL25" s="15"/>
      <c r="DM25" s="43">
        <v>13</v>
      </c>
      <c r="DN25" s="44"/>
      <c r="DO25" s="44"/>
      <c r="DP25" s="45"/>
      <c r="DQ25" s="22"/>
      <c r="DR25" s="15"/>
      <c r="DS25" s="43">
        <v>13</v>
      </c>
      <c r="DT25" s="44">
        <v>1.328</v>
      </c>
      <c r="DU25" s="44">
        <v>0.68</v>
      </c>
      <c r="DV25" s="45">
        <v>0.77</v>
      </c>
      <c r="DW25" s="22">
        <v>0.47</v>
      </c>
      <c r="DX25" s="15"/>
      <c r="DY25" s="43">
        <v>13</v>
      </c>
      <c r="DZ25" s="44"/>
      <c r="EA25" s="44">
        <v>0.393</v>
      </c>
      <c r="EB25" s="45">
        <v>2.134</v>
      </c>
      <c r="EC25" s="22">
        <v>0.198</v>
      </c>
      <c r="ED25" s="15"/>
      <c r="EE25" s="43">
        <v>13</v>
      </c>
      <c r="EF25" s="44">
        <v>4.112285714285715</v>
      </c>
      <c r="EG25" s="44">
        <v>7.9794285714285706</v>
      </c>
      <c r="EH25" s="45">
        <v>8.555714285714286</v>
      </c>
      <c r="EI25" s="22">
        <v>2.2695714285714286</v>
      </c>
      <c r="EJ25" s="15"/>
      <c r="EK25" s="43">
        <v>13</v>
      </c>
      <c r="EL25" s="44">
        <v>0.25</v>
      </c>
      <c r="EM25" s="44">
        <v>0.25</v>
      </c>
      <c r="EN25" s="45">
        <v>0.25</v>
      </c>
      <c r="EO25" s="22">
        <v>0.25</v>
      </c>
      <c r="EP25" s="15"/>
      <c r="EQ25" s="43">
        <v>13</v>
      </c>
      <c r="ER25" s="44">
        <v>96.2583181547619</v>
      </c>
      <c r="ES25" s="44">
        <v>121.54589339285714</v>
      </c>
      <c r="ET25" s="45">
        <v>118.55330744047617</v>
      </c>
      <c r="EU25" s="22">
        <v>132.91985452380951</v>
      </c>
      <c r="EV25" s="15"/>
      <c r="EW25" s="43">
        <v>13</v>
      </c>
      <c r="EX25" s="44">
        <v>15.49404761904762</v>
      </c>
      <c r="EY25" s="44">
        <v>2.035714285714286</v>
      </c>
      <c r="EZ25" s="45">
        <v>5.8571428571428577</v>
      </c>
      <c r="FA25" s="22">
        <v>6.5464285714285717</v>
      </c>
      <c r="FB25" s="15"/>
      <c r="FC25" s="43">
        <v>13</v>
      </c>
      <c r="FD25" s="44">
        <v>73.7106938095238</v>
      </c>
      <c r="FE25" s="44">
        <v>85.733235714285712</v>
      </c>
      <c r="FF25" s="45">
        <v>94.784509523809518</v>
      </c>
      <c r="FG25" s="22">
        <v>81.407957037037022</v>
      </c>
      <c r="FH25" s="15"/>
      <c r="FI25" s="43">
        <v>13</v>
      </c>
      <c r="FJ25" s="44">
        <v>125.94746124999999</v>
      </c>
      <c r="FK25" s="44">
        <v>77.328977738095233</v>
      </c>
      <c r="FL25" s="45">
        <v>78.701860297619049</v>
      </c>
      <c r="FM25" s="22">
        <v>103.75185452380953</v>
      </c>
      <c r="FN25" s="15"/>
    </row>
    <row r="26">
      <c r="U26" s="15"/>
      <c r="V26" s="15"/>
      <c r="W26" s="15"/>
      <c r="X26" s="15"/>
      <c r="Y26" s="15"/>
      <c r="Z26" s="15"/>
      <c r="AA26" s="43">
        <v>14</v>
      </c>
      <c r="AB26" s="44">
        <v>119.7628988095238</v>
      </c>
      <c r="AC26" s="44">
        <v>200.58130952380952</v>
      </c>
      <c r="AD26" s="45">
        <v>314.18671428571429</v>
      </c>
      <c r="AE26" s="22">
        <v>135.89702261904762</v>
      </c>
      <c r="AF26" s="15"/>
      <c r="AG26" s="43">
        <v>14</v>
      </c>
      <c r="AH26" s="44">
        <v>82.626904761904768</v>
      </c>
      <c r="AI26" s="44">
        <v>151.11684523809524</v>
      </c>
      <c r="AJ26" s="45">
        <v>126.58510714285713</v>
      </c>
      <c r="AK26" s="22">
        <v>131.34695833333333</v>
      </c>
      <c r="AL26" s="15"/>
      <c r="AM26" s="43">
        <v>14</v>
      </c>
      <c r="AN26" s="44">
        <v>4.662156785714286</v>
      </c>
      <c r="AO26" s="44">
        <v>2.8194285714285714</v>
      </c>
      <c r="AP26" s="45">
        <v>1.8045714285714287</v>
      </c>
      <c r="AQ26" s="22">
        <v>4.344</v>
      </c>
      <c r="AR26" s="15"/>
      <c r="AS26" s="43">
        <v>14</v>
      </c>
      <c r="AT26" s="44">
        <v>36.963904761904757</v>
      </c>
      <c r="AU26" s="44">
        <v>55.936785714285712</v>
      </c>
      <c r="AV26" s="45">
        <v>53.341809523809523</v>
      </c>
      <c r="AW26" s="22">
        <v>38.953714285714284</v>
      </c>
      <c r="AX26" s="15"/>
      <c r="AY26" s="43">
        <v>14</v>
      </c>
      <c r="AZ26" s="44">
        <v>156.28571428571428</v>
      </c>
      <c r="BA26" s="44">
        <v>180.97619047619048</v>
      </c>
      <c r="BB26" s="45">
        <v>183.63690476190476</v>
      </c>
      <c r="BC26" s="22">
        <v>126.89285714285714</v>
      </c>
      <c r="BD26" s="15"/>
      <c r="BE26" s="43">
        <v>14</v>
      </c>
      <c r="BF26" s="44">
        <v>40.567261904761907</v>
      </c>
      <c r="BG26" s="44">
        <v>40.325595238095232</v>
      </c>
      <c r="BH26" s="45">
        <v>45.316071428571433</v>
      </c>
      <c r="BI26" s="22">
        <v>36.577976190476193</v>
      </c>
      <c r="BJ26" s="15"/>
      <c r="BK26" s="43">
        <v>14</v>
      </c>
      <c r="BL26" s="44">
        <v>87.023988095238082</v>
      </c>
      <c r="BM26" s="44">
        <v>68.763928571428565</v>
      </c>
      <c r="BN26" s="45">
        <v>47.17375</v>
      </c>
      <c r="BO26" s="22">
        <v>48.000833333333333</v>
      </c>
      <c r="BP26" s="15"/>
      <c r="BQ26" s="43">
        <v>14</v>
      </c>
      <c r="BR26" s="44">
        <v>450.86701428571428</v>
      </c>
      <c r="BS26" s="44">
        <v>689.85431571428569</v>
      </c>
      <c r="BT26" s="45">
        <v>899.83257999999989</v>
      </c>
      <c r="BU26" s="22">
        <v>319.13726857142854</v>
      </c>
      <c r="BV26" s="15"/>
      <c r="BW26" s="43">
        <v>14</v>
      </c>
      <c r="BX26" s="44">
        <v>272.23333333333329</v>
      </c>
      <c r="BY26" s="44">
        <v>280.70345238095234</v>
      </c>
      <c r="BZ26" s="45">
        <v>231.95946428571429</v>
      </c>
      <c r="CA26" s="22">
        <v>185.69089285714284</v>
      </c>
      <c r="CB26" s="15"/>
      <c r="CC26" s="43">
        <v>14</v>
      </c>
      <c r="CD26" s="44">
        <v>186.03873809523807</v>
      </c>
      <c r="CE26" s="44">
        <v>236.22091071428571</v>
      </c>
      <c r="CF26" s="45">
        <v>231.89868452380952</v>
      </c>
      <c r="CG26" s="22">
        <v>190.09301785714285</v>
      </c>
      <c r="CH26" s="15"/>
      <c r="CI26" s="43">
        <v>14</v>
      </c>
      <c r="CJ26" s="44">
        <v>101.67857142857143</v>
      </c>
      <c r="CK26" s="44">
        <v>118.28571428571429</v>
      </c>
      <c r="CL26" s="45">
        <v>125.92857142857142</v>
      </c>
      <c r="CM26" s="22">
        <v>72.668452380952374</v>
      </c>
      <c r="CN26" s="15"/>
      <c r="CO26" s="43">
        <v>14</v>
      </c>
      <c r="CP26" s="44"/>
      <c r="CQ26" s="44"/>
      <c r="CR26" s="45"/>
      <c r="CS26" s="22"/>
      <c r="CT26" s="15"/>
      <c r="CU26" s="43">
        <v>14</v>
      </c>
      <c r="CV26" s="44"/>
      <c r="CW26" s="44"/>
      <c r="CX26" s="45"/>
      <c r="CY26" s="22"/>
      <c r="CZ26" s="15"/>
      <c r="DA26" s="43">
        <v>14</v>
      </c>
      <c r="DB26" s="44">
        <v>2.45</v>
      </c>
      <c r="DC26" s="44">
        <v>3.0724285714285715</v>
      </c>
      <c r="DD26" s="45">
        <v>5.7</v>
      </c>
      <c r="DE26" s="22">
        <v>0.807</v>
      </c>
      <c r="DF26" s="15"/>
      <c r="DG26" s="43">
        <v>14</v>
      </c>
      <c r="DH26" s="44">
        <v>5</v>
      </c>
      <c r="DI26" s="44">
        <v>8.6</v>
      </c>
      <c r="DJ26" s="45">
        <v>3.5942857142857143</v>
      </c>
      <c r="DK26" s="22">
        <v>0.23</v>
      </c>
      <c r="DL26" s="15"/>
      <c r="DM26" s="43">
        <v>14</v>
      </c>
      <c r="DN26" s="44"/>
      <c r="DO26" s="44"/>
      <c r="DP26" s="45"/>
      <c r="DQ26" s="22"/>
      <c r="DR26" s="15"/>
      <c r="DS26" s="43">
        <v>14</v>
      </c>
      <c r="DT26" s="44">
        <v>1.15</v>
      </c>
      <c r="DU26" s="44">
        <v>11.214285714285715</v>
      </c>
      <c r="DV26" s="45">
        <v>3.03</v>
      </c>
      <c r="DW26" s="22">
        <v>0.47</v>
      </c>
      <c r="DX26" s="15"/>
      <c r="DY26" s="43">
        <v>14</v>
      </c>
      <c r="DZ26" s="44"/>
      <c r="EA26" s="44">
        <v>0.393</v>
      </c>
      <c r="EB26" s="45">
        <v>2.217</v>
      </c>
      <c r="EC26" s="22">
        <v>0.198</v>
      </c>
      <c r="ED26" s="15"/>
      <c r="EE26" s="43">
        <v>14</v>
      </c>
      <c r="EF26" s="44">
        <v>6.120571428571429</v>
      </c>
      <c r="EG26" s="44">
        <v>8.02157857142857</v>
      </c>
      <c r="EH26" s="45">
        <v>14.207021428571428</v>
      </c>
      <c r="EI26" s="22">
        <v>2.5313971428571427</v>
      </c>
      <c r="EJ26" s="15"/>
      <c r="EK26" s="43">
        <v>14</v>
      </c>
      <c r="EL26" s="44">
        <v>0.25</v>
      </c>
      <c r="EM26" s="44">
        <v>0.25</v>
      </c>
      <c r="EN26" s="45">
        <v>0.25</v>
      </c>
      <c r="EO26" s="22">
        <v>0.25</v>
      </c>
      <c r="EP26" s="15"/>
      <c r="EQ26" s="43">
        <v>14</v>
      </c>
      <c r="ER26" s="44">
        <v>86.179654940476183</v>
      </c>
      <c r="ES26" s="44">
        <v>117.35812136904761</v>
      </c>
      <c r="ET26" s="45">
        <v>115.98453910714285</v>
      </c>
      <c r="EU26" s="22">
        <v>131.64998053571429</v>
      </c>
      <c r="EV26" s="15"/>
      <c r="EW26" s="43">
        <v>14</v>
      </c>
      <c r="EX26" s="44">
        <v>15.68452380952381</v>
      </c>
      <c r="EY26" s="44">
        <v>8.8571428571428559</v>
      </c>
      <c r="EZ26" s="45">
        <v>12.407142857142857</v>
      </c>
      <c r="FA26" s="22">
        <v>5.225595238095238</v>
      </c>
      <c r="FB26" s="15"/>
      <c r="FC26" s="43">
        <v>14</v>
      </c>
      <c r="FD26" s="44">
        <v>57.796837142857143</v>
      </c>
      <c r="FE26" s="44">
        <v>98.095249047619049</v>
      </c>
      <c r="FF26" s="45">
        <v>107.18982857142858</v>
      </c>
      <c r="FG26" s="22">
        <v>46.887472333333335</v>
      </c>
      <c r="FH26" s="15"/>
      <c r="FI26" s="43">
        <v>14</v>
      </c>
      <c r="FJ26" s="44">
        <v>57.756646666666668</v>
      </c>
      <c r="FK26" s="44">
        <v>107.85506220238094</v>
      </c>
      <c r="FL26" s="45">
        <v>77.889510238095241</v>
      </c>
      <c r="FM26" s="22">
        <v>91.333499940476187</v>
      </c>
      <c r="FN26" s="15"/>
    </row>
    <row r="27">
      <c r="U27" s="15"/>
      <c r="V27" s="15"/>
      <c r="W27" s="15"/>
      <c r="X27" s="15"/>
      <c r="Y27" s="15"/>
      <c r="Z27" s="15"/>
      <c r="AA27" s="43">
        <v>15</v>
      </c>
      <c r="AB27" s="44">
        <v>89.529732142857128</v>
      </c>
      <c r="AC27" s="44">
        <v>166.39344642857142</v>
      </c>
      <c r="AD27" s="45">
        <v>174.94875</v>
      </c>
      <c r="AE27" s="22">
        <v>134.79647023809522</v>
      </c>
      <c r="AF27" s="15"/>
      <c r="AG27" s="43">
        <v>15</v>
      </c>
      <c r="AH27" s="44">
        <v>89.913333333333327</v>
      </c>
      <c r="AI27" s="44">
        <v>111.99458333333332</v>
      </c>
      <c r="AJ27" s="45">
        <v>108.36579761904763</v>
      </c>
      <c r="AK27" s="22">
        <v>86.614934523809524</v>
      </c>
      <c r="AL27" s="15"/>
      <c r="AM27" s="43">
        <v>15</v>
      </c>
      <c r="AN27" s="44">
        <v>2.5869285714285719</v>
      </c>
      <c r="AO27" s="44">
        <v>2.7517857142857145</v>
      </c>
      <c r="AP27" s="45">
        <v>1.5654285714285714</v>
      </c>
      <c r="AQ27" s="22">
        <v>2.714</v>
      </c>
      <c r="AR27" s="15"/>
      <c r="AS27" s="43">
        <v>15</v>
      </c>
      <c r="AT27" s="44">
        <v>31.167238095238094</v>
      </c>
      <c r="AU27" s="44">
        <v>50.58009523809524</v>
      </c>
      <c r="AV27" s="45">
        <v>42.275571428571425</v>
      </c>
      <c r="AW27" s="22">
        <v>33.008523809523808</v>
      </c>
      <c r="AX27" s="15"/>
      <c r="AY27" s="43">
        <v>15</v>
      </c>
      <c r="AZ27" s="44">
        <v>126.20238095238095</v>
      </c>
      <c r="BA27" s="44">
        <v>187.79166666666666</v>
      </c>
      <c r="BB27" s="45">
        <v>124.73809523809523</v>
      </c>
      <c r="BC27" s="22">
        <v>95.922619047619037</v>
      </c>
      <c r="BD27" s="15"/>
      <c r="BE27" s="43">
        <v>15</v>
      </c>
      <c r="BF27" s="44">
        <v>27.727976190476191</v>
      </c>
      <c r="BG27" s="44">
        <v>52.19761904761905</v>
      </c>
      <c r="BH27" s="45">
        <v>26.343452380952382</v>
      </c>
      <c r="BI27" s="22">
        <v>21.6577380952381</v>
      </c>
      <c r="BJ27" s="15"/>
      <c r="BK27" s="43">
        <v>15</v>
      </c>
      <c r="BL27" s="44">
        <v>56.6920238095238</v>
      </c>
      <c r="BM27" s="44">
        <v>74.292202380952375</v>
      </c>
      <c r="BN27" s="45">
        <v>36.217321428571431</v>
      </c>
      <c r="BO27" s="22">
        <v>40.025119047619043</v>
      </c>
      <c r="BP27" s="15"/>
      <c r="BQ27" s="43">
        <v>15</v>
      </c>
      <c r="BR27" s="44">
        <v>308.60705285714283</v>
      </c>
      <c r="BS27" s="44">
        <v>584.89187428571427</v>
      </c>
      <c r="BT27" s="45">
        <v>588.94089285714279</v>
      </c>
      <c r="BU27" s="22">
        <v>221.24078428571428</v>
      </c>
      <c r="BV27" s="15"/>
      <c r="BW27" s="43">
        <v>15</v>
      </c>
      <c r="BX27" s="44">
        <v>176.68541666666664</v>
      </c>
      <c r="BY27" s="44">
        <v>321.504880952381</v>
      </c>
      <c r="BZ27" s="45">
        <v>216.75630952380953</v>
      </c>
      <c r="CA27" s="22">
        <v>142.92273809523809</v>
      </c>
      <c r="CB27" s="15"/>
      <c r="CC27" s="43">
        <v>15</v>
      </c>
      <c r="CD27" s="44">
        <v>154.85519047619047</v>
      </c>
      <c r="CE27" s="44">
        <v>210.79294047619047</v>
      </c>
      <c r="CF27" s="45">
        <v>160.00347619047616</v>
      </c>
      <c r="CG27" s="22">
        <v>150.86177976190476</v>
      </c>
      <c r="CH27" s="15"/>
      <c r="CI27" s="43">
        <v>15</v>
      </c>
      <c r="CJ27" s="44">
        <v>60.142857142857146</v>
      </c>
      <c r="CK27" s="44">
        <v>113.08333333333333</v>
      </c>
      <c r="CL27" s="45">
        <v>87.702380952380949</v>
      </c>
      <c r="CM27" s="22">
        <v>68.766666666666666</v>
      </c>
      <c r="CN27" s="15"/>
      <c r="CO27" s="43">
        <v>15</v>
      </c>
      <c r="CP27" s="44"/>
      <c r="CQ27" s="44"/>
      <c r="CR27" s="45"/>
      <c r="CS27" s="22"/>
      <c r="CT27" s="15"/>
      <c r="CU27" s="43">
        <v>15</v>
      </c>
      <c r="CV27" s="44"/>
      <c r="CW27" s="44"/>
      <c r="CX27" s="45"/>
      <c r="CY27" s="22"/>
      <c r="CZ27" s="15"/>
      <c r="DA27" s="43">
        <v>15</v>
      </c>
      <c r="DB27" s="44">
        <v>2.45</v>
      </c>
      <c r="DC27" s="44">
        <v>3.447</v>
      </c>
      <c r="DD27" s="45">
        <v>5.7214285714285715</v>
      </c>
      <c r="DE27" s="22">
        <v>0.807</v>
      </c>
      <c r="DF27" s="15"/>
      <c r="DG27" s="43">
        <v>15</v>
      </c>
      <c r="DH27" s="44">
        <v>5</v>
      </c>
      <c r="DI27" s="44">
        <v>5.628571428571429</v>
      </c>
      <c r="DJ27" s="45">
        <v>5.9345714285714291</v>
      </c>
      <c r="DK27" s="22">
        <v>2.0871428571428576</v>
      </c>
      <c r="DL27" s="15"/>
      <c r="DM27" s="43">
        <v>15</v>
      </c>
      <c r="DN27" s="44"/>
      <c r="DO27" s="44"/>
      <c r="DP27" s="45"/>
      <c r="DQ27" s="22"/>
      <c r="DR27" s="15"/>
      <c r="DS27" s="43">
        <v>15</v>
      </c>
      <c r="DT27" s="44">
        <v>0.96</v>
      </c>
      <c r="DU27" s="44">
        <v>0.90142857142857147</v>
      </c>
      <c r="DV27" s="45">
        <v>2.1055555555555556</v>
      </c>
      <c r="DW27" s="22">
        <v>0.47</v>
      </c>
      <c r="DX27" s="15"/>
      <c r="DY27" s="43">
        <v>15</v>
      </c>
      <c r="DZ27" s="44"/>
      <c r="EA27" s="44">
        <v>0.393</v>
      </c>
      <c r="EB27" s="45">
        <v>2.217</v>
      </c>
      <c r="EC27" s="22">
        <v>0.198</v>
      </c>
      <c r="ED27" s="15"/>
      <c r="EE27" s="43">
        <v>15</v>
      </c>
      <c r="EF27" s="44">
        <v>6.5101428571428572</v>
      </c>
      <c r="EG27" s="44">
        <v>8.1172928571428571</v>
      </c>
      <c r="EH27" s="45">
        <v>15.186338571428571</v>
      </c>
      <c r="EI27" s="22">
        <v>6.1909371428571429</v>
      </c>
      <c r="EJ27" s="15"/>
      <c r="EK27" s="43">
        <v>15</v>
      </c>
      <c r="EL27" s="44">
        <v>0.2153846153846154</v>
      </c>
      <c r="EM27" s="44">
        <v>0.25</v>
      </c>
      <c r="EN27" s="45">
        <v>0.25</v>
      </c>
      <c r="EO27" s="22">
        <v>0.25</v>
      </c>
      <c r="EP27" s="15"/>
      <c r="EQ27" s="43">
        <v>15</v>
      </c>
      <c r="ER27" s="44">
        <v>76.445085833333337</v>
      </c>
      <c r="ES27" s="44">
        <v>121.12476511904762</v>
      </c>
      <c r="ET27" s="45">
        <v>126.54867458333334</v>
      </c>
      <c r="EU27" s="22">
        <v>130.62114053571429</v>
      </c>
      <c r="EV27" s="15"/>
      <c r="EW27" s="43">
        <v>15</v>
      </c>
      <c r="EX27" s="44">
        <v>3.6726190476190479</v>
      </c>
      <c r="EY27" s="44">
        <v>10</v>
      </c>
      <c r="EZ27" s="45">
        <v>8.5952380952380949</v>
      </c>
      <c r="FA27" s="22">
        <v>5.2952380952380951</v>
      </c>
      <c r="FB27" s="15"/>
      <c r="FC27" s="43">
        <v>15</v>
      </c>
      <c r="FD27" s="44">
        <v>44.430070476190473</v>
      </c>
      <c r="FE27" s="44">
        <v>83.773449047619039</v>
      </c>
      <c r="FF27" s="45">
        <v>81.303376666666665</v>
      </c>
      <c r="FG27" s="22">
        <v>51.658918125</v>
      </c>
      <c r="FH27" s="15"/>
      <c r="FI27" s="43">
        <v>15</v>
      </c>
      <c r="FJ27" s="44">
        <v>42.982697559523814</v>
      </c>
      <c r="FK27" s="44">
        <v>93.301912440476187</v>
      </c>
      <c r="FL27" s="45">
        <v>58.255905654761904</v>
      </c>
      <c r="FM27" s="22">
        <v>55.704789107142851</v>
      </c>
      <c r="FN27" s="15"/>
    </row>
    <row r="28">
      <c r="U28" s="15"/>
      <c r="V28" s="15"/>
      <c r="W28" s="15"/>
      <c r="X28" s="15"/>
      <c r="Y28" s="15"/>
      <c r="Z28" s="15"/>
      <c r="AA28" s="43">
        <v>16</v>
      </c>
      <c r="AB28" s="44">
        <v>64.405732142857133</v>
      </c>
      <c r="AC28" s="44">
        <v>120.33158928571427</v>
      </c>
      <c r="AD28" s="45">
        <v>109.83796428571428</v>
      </c>
      <c r="AE28" s="22">
        <v>144.30761904761903</v>
      </c>
      <c r="AF28" s="15"/>
      <c r="AG28" s="43">
        <v>16</v>
      </c>
      <c r="AH28" s="44">
        <v>73.487380952380946</v>
      </c>
      <c r="AI28" s="44">
        <v>90.672559523809525</v>
      </c>
      <c r="AJ28" s="45">
        <v>80.749875</v>
      </c>
      <c r="AK28" s="22">
        <v>122.8224226190476</v>
      </c>
      <c r="AL28" s="15"/>
      <c r="AM28" s="43">
        <v>16</v>
      </c>
      <c r="AN28" s="44">
        <v>1.9568928571428572</v>
      </c>
      <c r="AO28" s="44">
        <v>1.8839642857142858</v>
      </c>
      <c r="AP28" s="45">
        <v>1.6847142857142858</v>
      </c>
      <c r="AQ28" s="22">
        <v>1.9338571428571429</v>
      </c>
      <c r="AR28" s="15"/>
      <c r="AS28" s="43">
        <v>16</v>
      </c>
      <c r="AT28" s="44">
        <v>26.256214285714286</v>
      </c>
      <c r="AU28" s="44">
        <v>42.327952380952382</v>
      </c>
      <c r="AV28" s="45">
        <v>29.091404761904762</v>
      </c>
      <c r="AW28" s="22">
        <v>30.082738095238096</v>
      </c>
      <c r="AX28" s="15"/>
      <c r="AY28" s="43">
        <v>16</v>
      </c>
      <c r="AZ28" s="44">
        <v>112.32738095238095</v>
      </c>
      <c r="BA28" s="44">
        <v>107.50595238095238</v>
      </c>
      <c r="BB28" s="45">
        <v>78.339285714285708</v>
      </c>
      <c r="BC28" s="22">
        <v>80.702380952380949</v>
      </c>
      <c r="BD28" s="15"/>
      <c r="BE28" s="43">
        <v>16</v>
      </c>
      <c r="BF28" s="44">
        <v>23.31904761904762</v>
      </c>
      <c r="BG28" s="44">
        <v>28.650595238095239</v>
      </c>
      <c r="BH28" s="45">
        <v>19.653571428571428</v>
      </c>
      <c r="BI28" s="22">
        <v>17.351190476190474</v>
      </c>
      <c r="BJ28" s="15"/>
      <c r="BK28" s="43">
        <v>16</v>
      </c>
      <c r="BL28" s="44">
        <v>41.578333333333333</v>
      </c>
      <c r="BM28" s="44">
        <v>39.469107142857141</v>
      </c>
      <c r="BN28" s="45">
        <v>27.318035714285713</v>
      </c>
      <c r="BO28" s="22">
        <v>25.149166666666666</v>
      </c>
      <c r="BP28" s="15"/>
      <c r="BQ28" s="43">
        <v>16</v>
      </c>
      <c r="BR28" s="44">
        <v>209.84417428571427</v>
      </c>
      <c r="BS28" s="44">
        <v>251.48751571428568</v>
      </c>
      <c r="BT28" s="45">
        <v>254.20857285714285</v>
      </c>
      <c r="BU28" s="22">
        <v>165.36131142857141</v>
      </c>
      <c r="BV28" s="15"/>
      <c r="BW28" s="43">
        <v>16</v>
      </c>
      <c r="BX28" s="44">
        <v>124.4450595238095</v>
      </c>
      <c r="BY28" s="44">
        <v>177.80345238095239</v>
      </c>
      <c r="BZ28" s="45">
        <v>130.34029761904762</v>
      </c>
      <c r="CA28" s="22">
        <v>94.682916666666671</v>
      </c>
      <c r="CB28" s="15"/>
      <c r="CC28" s="43">
        <v>16</v>
      </c>
      <c r="CD28" s="44">
        <v>103.10932142857143</v>
      </c>
      <c r="CE28" s="44">
        <v>136.04482142857142</v>
      </c>
      <c r="CF28" s="45">
        <v>119.0878869047619</v>
      </c>
      <c r="CG28" s="22">
        <v>151.21558583333334</v>
      </c>
      <c r="CH28" s="15"/>
      <c r="CI28" s="43">
        <v>16</v>
      </c>
      <c r="CJ28" s="44">
        <v>40.511904761904759</v>
      </c>
      <c r="CK28" s="44">
        <v>72.648809523809518</v>
      </c>
      <c r="CL28" s="45">
        <v>56.357142857142854</v>
      </c>
      <c r="CM28" s="22">
        <v>55.250595238095237</v>
      </c>
      <c r="CN28" s="15"/>
      <c r="CO28" s="43">
        <v>16</v>
      </c>
      <c r="CP28" s="44"/>
      <c r="CQ28" s="44"/>
      <c r="CR28" s="45"/>
      <c r="CS28" s="22"/>
      <c r="CT28" s="15"/>
      <c r="CU28" s="43">
        <v>16</v>
      </c>
      <c r="CV28" s="44"/>
      <c r="CW28" s="44"/>
      <c r="CX28" s="45">
        <v>0.764667142857143</v>
      </c>
      <c r="CY28" s="22"/>
      <c r="CZ28" s="15"/>
      <c r="DA28" s="43">
        <v>16</v>
      </c>
      <c r="DB28" s="44">
        <v>2.45</v>
      </c>
      <c r="DC28" s="44">
        <v>3.447</v>
      </c>
      <c r="DD28" s="45">
        <v>3.8471428571428574</v>
      </c>
      <c r="DE28" s="22">
        <v>0.807</v>
      </c>
      <c r="DF28" s="15"/>
      <c r="DG28" s="43">
        <v>16</v>
      </c>
      <c r="DH28" s="44">
        <v>6.9285714285714288</v>
      </c>
      <c r="DI28" s="44">
        <v>3.2</v>
      </c>
      <c r="DJ28" s="45">
        <v>3.847</v>
      </c>
      <c r="DK28" s="22">
        <v>4.4585714285714291</v>
      </c>
      <c r="DL28" s="15"/>
      <c r="DM28" s="43">
        <v>16</v>
      </c>
      <c r="DN28" s="44"/>
      <c r="DO28" s="44"/>
      <c r="DP28" s="45"/>
      <c r="DQ28" s="22"/>
      <c r="DR28" s="15"/>
      <c r="DS28" s="43">
        <v>16</v>
      </c>
      <c r="DT28" s="44">
        <v>0.96</v>
      </c>
      <c r="DU28" s="44">
        <v>0.90571428571428569</v>
      </c>
      <c r="DV28" s="45">
        <v>0.76</v>
      </c>
      <c r="DW28" s="22">
        <v>0.19</v>
      </c>
      <c r="DX28" s="15"/>
      <c r="DY28" s="43">
        <v>16</v>
      </c>
      <c r="DZ28" s="44"/>
      <c r="EA28" s="44">
        <v>0.393</v>
      </c>
      <c r="EB28" s="45">
        <v>2.217</v>
      </c>
      <c r="EC28" s="22">
        <v>0.198</v>
      </c>
      <c r="ED28" s="15"/>
      <c r="EE28" s="43">
        <v>16</v>
      </c>
      <c r="EF28" s="44">
        <v>5.5881428571428566</v>
      </c>
      <c r="EG28" s="44">
        <v>5.8978571428571431</v>
      </c>
      <c r="EH28" s="45">
        <v>10.167032857142857</v>
      </c>
      <c r="EI28" s="22">
        <v>5.94957142857143</v>
      </c>
      <c r="EJ28" s="15"/>
      <c r="EK28" s="43">
        <v>16</v>
      </c>
      <c r="EL28" s="44">
        <v>0.25</v>
      </c>
      <c r="EM28" s="44">
        <v>0.25</v>
      </c>
      <c r="EN28" s="45">
        <v>3.1428571428571428</v>
      </c>
      <c r="EO28" s="22">
        <v>0.25</v>
      </c>
      <c r="EP28" s="15"/>
      <c r="EQ28" s="43">
        <v>16</v>
      </c>
      <c r="ER28" s="44">
        <v>85.8579113095238</v>
      </c>
      <c r="ES28" s="44">
        <v>129.27342702380952</v>
      </c>
      <c r="ET28" s="45">
        <v>127.2109538095238</v>
      </c>
      <c r="EU28" s="22">
        <v>141.51324946428571</v>
      </c>
      <c r="EV28" s="15"/>
      <c r="EW28" s="43">
        <v>16</v>
      </c>
      <c r="EX28" s="44">
        <v>1.830357142857143</v>
      </c>
      <c r="EY28" s="44">
        <v>5.7440476190476195</v>
      </c>
      <c r="EZ28" s="45">
        <v>3.075</v>
      </c>
      <c r="FA28" s="22">
        <v>5.04702380952381</v>
      </c>
      <c r="FB28" s="15"/>
      <c r="FC28" s="43">
        <v>16</v>
      </c>
      <c r="FD28" s="44">
        <v>30.702025238095239</v>
      </c>
      <c r="FE28" s="44">
        <v>56.95777</v>
      </c>
      <c r="FF28" s="45">
        <v>56.1070225</v>
      </c>
      <c r="FG28" s="22">
        <v>48.362686666666669</v>
      </c>
      <c r="FH28" s="15"/>
      <c r="FI28" s="43">
        <v>16</v>
      </c>
      <c r="FJ28" s="44">
        <v>34.568019702380951</v>
      </c>
      <c r="FK28" s="44">
        <v>49.191278690476189</v>
      </c>
      <c r="FL28" s="45">
        <v>43.096236369047617</v>
      </c>
      <c r="FM28" s="22">
        <v>32.568072321428566</v>
      </c>
      <c r="FN28" s="15"/>
    </row>
    <row r="29">
      <c r="U29" s="15"/>
      <c r="V29" s="15"/>
      <c r="W29" s="15"/>
      <c r="X29" s="15"/>
      <c r="Y29" s="15"/>
      <c r="Z29" s="15"/>
      <c r="AA29" s="43">
        <v>17</v>
      </c>
      <c r="AB29" s="44">
        <v>62.435916666666664</v>
      </c>
      <c r="AC29" s="44">
        <v>94.393404761904762</v>
      </c>
      <c r="AD29" s="45">
        <v>75.8818869047619</v>
      </c>
      <c r="AE29" s="22">
        <v>104.24902380952382</v>
      </c>
      <c r="AF29" s="15"/>
      <c r="AG29" s="43">
        <v>17</v>
      </c>
      <c r="AH29" s="44">
        <v>80.585654761904763</v>
      </c>
      <c r="AI29" s="44">
        <v>75.281607142857141</v>
      </c>
      <c r="AJ29" s="45">
        <v>68.480440476190481</v>
      </c>
      <c r="AK29" s="22">
        <v>111.59986904761905</v>
      </c>
      <c r="AL29" s="15"/>
      <c r="AM29" s="43">
        <v>17</v>
      </c>
      <c r="AN29" s="44">
        <v>2.08975</v>
      </c>
      <c r="AO29" s="44">
        <v>1.7985714285714287</v>
      </c>
      <c r="AP29" s="45">
        <v>1.689</v>
      </c>
      <c r="AQ29" s="22">
        <v>1.635</v>
      </c>
      <c r="AR29" s="15"/>
      <c r="AS29" s="43">
        <v>17</v>
      </c>
      <c r="AT29" s="44">
        <v>22.493786190476193</v>
      </c>
      <c r="AU29" s="44">
        <v>32.0965</v>
      </c>
      <c r="AV29" s="45">
        <v>25.312047619047618</v>
      </c>
      <c r="AW29" s="22">
        <v>25.131238095238093</v>
      </c>
      <c r="AX29" s="15"/>
      <c r="AY29" s="43">
        <v>17</v>
      </c>
      <c r="AZ29" s="44">
        <v>86.636904761904759</v>
      </c>
      <c r="BA29" s="44">
        <v>90.738095238095241</v>
      </c>
      <c r="BB29" s="45">
        <v>66.11904761904762</v>
      </c>
      <c r="BC29" s="22">
        <v>55.785714285714285</v>
      </c>
      <c r="BD29" s="15"/>
      <c r="BE29" s="43">
        <v>17</v>
      </c>
      <c r="BF29" s="44">
        <v>19.6625</v>
      </c>
      <c r="BG29" s="44">
        <v>20.563095238095237</v>
      </c>
      <c r="BH29" s="45">
        <v>19.585119047619049</v>
      </c>
      <c r="BI29" s="22">
        <v>13.676785714285716</v>
      </c>
      <c r="BJ29" s="15"/>
      <c r="BK29" s="43">
        <v>17</v>
      </c>
      <c r="BL29" s="44">
        <v>32.277916666666663</v>
      </c>
      <c r="BM29" s="44">
        <v>25.940178571428572</v>
      </c>
      <c r="BN29" s="45">
        <v>17.891964285714288</v>
      </c>
      <c r="BO29" s="22">
        <v>19.712261904761903</v>
      </c>
      <c r="BP29" s="15"/>
      <c r="BQ29" s="43">
        <v>17</v>
      </c>
      <c r="BR29" s="44">
        <v>153.13350714285716</v>
      </c>
      <c r="BS29" s="44">
        <v>176.14904714285714</v>
      </c>
      <c r="BT29" s="45">
        <v>187.03745428571429</v>
      </c>
      <c r="BU29" s="22">
        <v>124.72951</v>
      </c>
      <c r="BV29" s="15"/>
      <c r="BW29" s="43">
        <v>17</v>
      </c>
      <c r="BX29" s="44">
        <v>109.83815476190475</v>
      </c>
      <c r="BY29" s="44">
        <v>113.42130952380951</v>
      </c>
      <c r="BZ29" s="45">
        <v>98.390357142857141</v>
      </c>
      <c r="CA29" s="22">
        <v>65.57083333333334</v>
      </c>
      <c r="CB29" s="15"/>
      <c r="CC29" s="43">
        <v>17</v>
      </c>
      <c r="CD29" s="44">
        <v>85.160559523809525</v>
      </c>
      <c r="CE29" s="44">
        <v>107.28173214285714</v>
      </c>
      <c r="CF29" s="45">
        <v>72.613279761904764</v>
      </c>
      <c r="CG29" s="22">
        <v>87.714916666666653</v>
      </c>
      <c r="CH29" s="15"/>
      <c r="CI29" s="43">
        <v>17</v>
      </c>
      <c r="CJ29" s="44">
        <v>33.886904761904759</v>
      </c>
      <c r="CK29" s="44">
        <v>45.476190476190474</v>
      </c>
      <c r="CL29" s="45">
        <v>39.56547619047619</v>
      </c>
      <c r="CM29" s="22">
        <v>36.413095238095238</v>
      </c>
      <c r="CN29" s="15"/>
      <c r="CO29" s="43">
        <v>17</v>
      </c>
      <c r="CP29" s="44"/>
      <c r="CQ29" s="44"/>
      <c r="CR29" s="45"/>
      <c r="CS29" s="22"/>
      <c r="CT29" s="15"/>
      <c r="CU29" s="43">
        <v>17</v>
      </c>
      <c r="CV29" s="44"/>
      <c r="CW29" s="44"/>
      <c r="CX29" s="45"/>
      <c r="CY29" s="22"/>
      <c r="CZ29" s="15"/>
      <c r="DA29" s="43">
        <v>17</v>
      </c>
      <c r="DB29" s="44">
        <v>2.6</v>
      </c>
      <c r="DC29" s="44">
        <v>3.4152857142857145</v>
      </c>
      <c r="DD29" s="45">
        <v>2.18</v>
      </c>
      <c r="DE29" s="22">
        <v>0.807</v>
      </c>
      <c r="DF29" s="15"/>
      <c r="DG29" s="43">
        <v>17</v>
      </c>
      <c r="DH29" s="44">
        <v>11.871428571428572</v>
      </c>
      <c r="DI29" s="44">
        <v>4.1964285714285721</v>
      </c>
      <c r="DJ29" s="45">
        <v>4.3428571428571425</v>
      </c>
      <c r="DK29" s="22">
        <v>3.03</v>
      </c>
      <c r="DL29" s="15"/>
      <c r="DM29" s="43">
        <v>17</v>
      </c>
      <c r="DN29" s="44"/>
      <c r="DO29" s="44"/>
      <c r="DP29" s="45"/>
      <c r="DQ29" s="22"/>
      <c r="DR29" s="15"/>
      <c r="DS29" s="43">
        <v>17</v>
      </c>
      <c r="DT29" s="44">
        <v>0.3</v>
      </c>
      <c r="DU29" s="44">
        <v>1.6557142857142857</v>
      </c>
      <c r="DV29" s="45">
        <v>0.3</v>
      </c>
      <c r="DW29" s="22">
        <v>0.19</v>
      </c>
      <c r="DX29" s="15"/>
      <c r="DY29" s="43">
        <v>17</v>
      </c>
      <c r="DZ29" s="44"/>
      <c r="EA29" s="44">
        <v>0.393</v>
      </c>
      <c r="EB29" s="45">
        <v>0.684</v>
      </c>
      <c r="EC29" s="22">
        <v>0.198</v>
      </c>
      <c r="ED29" s="15"/>
      <c r="EE29" s="43">
        <v>17</v>
      </c>
      <c r="EF29" s="44">
        <v>4.3914285714285715</v>
      </c>
      <c r="EG29" s="44">
        <v>7.0215714285714288</v>
      </c>
      <c r="EH29" s="45">
        <v>4.9692857142857143</v>
      </c>
      <c r="EI29" s="22">
        <v>3.2694285714285716</v>
      </c>
      <c r="EJ29" s="15"/>
      <c r="EK29" s="43">
        <v>17</v>
      </c>
      <c r="EL29" s="44">
        <v>0.25</v>
      </c>
      <c r="EM29" s="44">
        <v>0.25</v>
      </c>
      <c r="EN29" s="45">
        <v>2.3571428571428572</v>
      </c>
      <c r="EO29" s="22">
        <v>0.25</v>
      </c>
      <c r="EP29" s="15"/>
      <c r="EQ29" s="43">
        <v>17</v>
      </c>
      <c r="ER29" s="44">
        <v>85.700955</v>
      </c>
      <c r="ES29" s="44">
        <v>115.1278556547619</v>
      </c>
      <c r="ET29" s="45">
        <v>75.5705969047619</v>
      </c>
      <c r="EU29" s="22">
        <v>86.893008214285715</v>
      </c>
      <c r="EV29" s="15"/>
      <c r="EW29" s="43">
        <v>17</v>
      </c>
      <c r="EX29" s="44">
        <v>1</v>
      </c>
      <c r="EY29" s="44">
        <v>2.729166666666667</v>
      </c>
      <c r="EZ29" s="45">
        <v>1.2910714285714286</v>
      </c>
      <c r="FA29" s="22">
        <v>3.4351190476190476</v>
      </c>
      <c r="FB29" s="15"/>
      <c r="FC29" s="43">
        <v>17</v>
      </c>
      <c r="FD29" s="44">
        <v>24.9274195</v>
      </c>
      <c r="FE29" s="44">
        <v>48.74607809523809</v>
      </c>
      <c r="FF29" s="45">
        <v>41.996172857142859</v>
      </c>
      <c r="FG29" s="22">
        <v>40.558080416666662</v>
      </c>
      <c r="FH29" s="15"/>
      <c r="FI29" s="43">
        <v>17</v>
      </c>
      <c r="FJ29" s="44">
        <v>28.074000178571428</v>
      </c>
      <c r="FK29" s="44">
        <v>41.332604107142856</v>
      </c>
      <c r="FL29" s="45">
        <v>43.193337797619051</v>
      </c>
      <c r="FM29" s="22">
        <v>28.112008273809522</v>
      </c>
      <c r="FN29" s="15"/>
    </row>
    <row r="30">
      <c r="U30" s="15"/>
      <c r="V30" s="15"/>
      <c r="W30" s="15"/>
      <c r="X30" s="15"/>
      <c r="Y30" s="15"/>
      <c r="Z30" s="15"/>
      <c r="AA30" s="43">
        <v>18</v>
      </c>
      <c r="AB30" s="44">
        <v>89.029059523809522</v>
      </c>
      <c r="AC30" s="44">
        <v>77.597410714285715</v>
      </c>
      <c r="AD30" s="45">
        <v>65.046952380952376</v>
      </c>
      <c r="AE30" s="22">
        <v>70.3755376984127</v>
      </c>
      <c r="AF30" s="15"/>
      <c r="AG30" s="43">
        <v>18</v>
      </c>
      <c r="AH30" s="44">
        <v>93.131404761904761</v>
      </c>
      <c r="AI30" s="44">
        <v>93.953154761904756</v>
      </c>
      <c r="AJ30" s="45">
        <v>55.016589285714282</v>
      </c>
      <c r="AK30" s="22">
        <v>80.359458333333322</v>
      </c>
      <c r="AL30" s="15"/>
      <c r="AM30" s="43">
        <v>18</v>
      </c>
      <c r="AN30" s="44">
        <v>2.074875</v>
      </c>
      <c r="AO30" s="44">
        <v>1.8058928571428572</v>
      </c>
      <c r="AP30" s="45">
        <v>1.5081547619047619</v>
      </c>
      <c r="AQ30" s="22">
        <v>1.6892857142857143</v>
      </c>
      <c r="AR30" s="15"/>
      <c r="AS30" s="43">
        <v>18</v>
      </c>
      <c r="AT30" s="44">
        <v>28.05290476190476</v>
      </c>
      <c r="AU30" s="44">
        <v>28.585928571428571</v>
      </c>
      <c r="AV30" s="45">
        <v>23.588666666666665</v>
      </c>
      <c r="AW30" s="22">
        <v>22.229214285714288</v>
      </c>
      <c r="AX30" s="15"/>
      <c r="AY30" s="43">
        <v>18</v>
      </c>
      <c r="AZ30" s="44">
        <v>95.797619047619051</v>
      </c>
      <c r="BA30" s="44">
        <v>67.13095238095238</v>
      </c>
      <c r="BB30" s="45">
        <v>55.178571428571431</v>
      </c>
      <c r="BC30" s="22">
        <v>45.077380952380956</v>
      </c>
      <c r="BD30" s="15"/>
      <c r="BE30" s="43">
        <v>18</v>
      </c>
      <c r="BF30" s="44">
        <v>21.329761904761906</v>
      </c>
      <c r="BG30" s="44">
        <v>16.682142857142857</v>
      </c>
      <c r="BH30" s="45">
        <v>17.828571428571429</v>
      </c>
      <c r="BI30" s="22">
        <v>11.102976190476191</v>
      </c>
      <c r="BJ30" s="15"/>
      <c r="BK30" s="43">
        <v>18</v>
      </c>
      <c r="BL30" s="44">
        <v>27.218511904761904</v>
      </c>
      <c r="BM30" s="44">
        <v>19.699761904761907</v>
      </c>
      <c r="BN30" s="45">
        <v>16.581488095238097</v>
      </c>
      <c r="BO30" s="22">
        <v>14.74017857142857</v>
      </c>
      <c r="BP30" s="15"/>
      <c r="BQ30" s="43">
        <v>18</v>
      </c>
      <c r="BR30" s="44">
        <v>196.24489428571428</v>
      </c>
      <c r="BS30" s="44">
        <v>131.19881857142855</v>
      </c>
      <c r="BT30" s="45">
        <v>152.06798428571429</v>
      </c>
      <c r="BU30" s="22">
        <v>103.07083142857144</v>
      </c>
      <c r="BV30" s="15"/>
      <c r="BW30" s="43">
        <v>18</v>
      </c>
      <c r="BX30" s="44">
        <v>121.88017857142856</v>
      </c>
      <c r="BY30" s="44">
        <v>79.915654761904747</v>
      </c>
      <c r="BZ30" s="45">
        <v>73.368809523809517</v>
      </c>
      <c r="CA30" s="22">
        <v>54.7745238095238</v>
      </c>
      <c r="CB30" s="15"/>
      <c r="CC30" s="43">
        <v>18</v>
      </c>
      <c r="CD30" s="44">
        <v>130.34607738095238</v>
      </c>
      <c r="CE30" s="44">
        <v>79.336041666666659</v>
      </c>
      <c r="CF30" s="45">
        <v>70.407375</v>
      </c>
      <c r="CG30" s="22">
        <v>60.747029761904763</v>
      </c>
      <c r="CH30" s="15"/>
      <c r="CI30" s="43">
        <v>18</v>
      </c>
      <c r="CJ30" s="44">
        <v>36.988095238095241</v>
      </c>
      <c r="CK30" s="44">
        <v>34.74404761904762</v>
      </c>
      <c r="CL30" s="45">
        <v>33.113095238095241</v>
      </c>
      <c r="CM30" s="22">
        <v>26.639285714285712</v>
      </c>
      <c r="CN30" s="15"/>
      <c r="CO30" s="43">
        <v>18</v>
      </c>
      <c r="CP30" s="44"/>
      <c r="CQ30" s="44"/>
      <c r="CR30" s="45"/>
      <c r="CS30" s="22"/>
      <c r="CT30" s="15"/>
      <c r="CU30" s="43">
        <v>18</v>
      </c>
      <c r="CV30" s="44"/>
      <c r="CW30" s="44"/>
      <c r="CX30" s="45"/>
      <c r="CY30" s="22"/>
      <c r="CZ30" s="15"/>
      <c r="DA30" s="43">
        <v>18</v>
      </c>
      <c r="DB30" s="44">
        <v>1.72</v>
      </c>
      <c r="DC30" s="44">
        <v>1.9168571428571428</v>
      </c>
      <c r="DD30" s="45">
        <v>2.1878571428571432</v>
      </c>
      <c r="DE30" s="22">
        <v>0.807</v>
      </c>
      <c r="DF30" s="15"/>
      <c r="DG30" s="43">
        <v>18</v>
      </c>
      <c r="DH30" s="44">
        <v>12.228571428571428</v>
      </c>
      <c r="DI30" s="44">
        <v>5</v>
      </c>
      <c r="DJ30" s="45">
        <v>4.2071428571428573</v>
      </c>
      <c r="DK30" s="22">
        <v>2.902857142857143</v>
      </c>
      <c r="DL30" s="15"/>
      <c r="DM30" s="43">
        <v>18</v>
      </c>
      <c r="DN30" s="44"/>
      <c r="DO30" s="44"/>
      <c r="DP30" s="45"/>
      <c r="DQ30" s="22"/>
      <c r="DR30" s="15"/>
      <c r="DS30" s="43">
        <v>18</v>
      </c>
      <c r="DT30" s="44">
        <v>0.31</v>
      </c>
      <c r="DU30" s="44">
        <v>0.51</v>
      </c>
      <c r="DV30" s="45">
        <v>0.34</v>
      </c>
      <c r="DW30" s="22">
        <v>0.19</v>
      </c>
      <c r="DX30" s="15"/>
      <c r="DY30" s="43">
        <v>18</v>
      </c>
      <c r="DZ30" s="44"/>
      <c r="EA30" s="44">
        <v>0.393</v>
      </c>
      <c r="EB30" s="45">
        <v>0.684</v>
      </c>
      <c r="EC30" s="22">
        <v>0.198</v>
      </c>
      <c r="ED30" s="15"/>
      <c r="EE30" s="43">
        <v>18</v>
      </c>
      <c r="EF30" s="44">
        <v>4.5037142857142864</v>
      </c>
      <c r="EG30" s="44">
        <v>6.0211271428571429</v>
      </c>
      <c r="EH30" s="45">
        <v>6.0117128571428573</v>
      </c>
      <c r="EI30" s="22">
        <v>5.1349728571428574</v>
      </c>
      <c r="EJ30" s="15"/>
      <c r="EK30" s="43">
        <v>18</v>
      </c>
      <c r="EL30" s="44">
        <v>0.25</v>
      </c>
      <c r="EM30" s="44">
        <v>0.25</v>
      </c>
      <c r="EN30" s="45">
        <v>0.25</v>
      </c>
      <c r="EO30" s="22">
        <v>0.25</v>
      </c>
      <c r="EP30" s="15"/>
      <c r="EQ30" s="43">
        <v>18</v>
      </c>
      <c r="ER30" s="44">
        <v>92.539023333333333</v>
      </c>
      <c r="ES30" s="44">
        <v>77.818652916666665</v>
      </c>
      <c r="ET30" s="45">
        <v>72.999183690476187</v>
      </c>
      <c r="EU30" s="22">
        <v>49.564035952380955</v>
      </c>
      <c r="EV30" s="15"/>
      <c r="EW30" s="43">
        <v>18</v>
      </c>
      <c r="EX30" s="44">
        <v>2.4702380952380953</v>
      </c>
      <c r="EY30" s="44">
        <v>2</v>
      </c>
      <c r="EZ30" s="45">
        <v>2</v>
      </c>
      <c r="FA30" s="22">
        <v>5.44702380952381</v>
      </c>
      <c r="FB30" s="15"/>
      <c r="FC30" s="43">
        <v>18</v>
      </c>
      <c r="FD30" s="44">
        <v>47.059382</v>
      </c>
      <c r="FE30" s="44">
        <v>40.35746533333333</v>
      </c>
      <c r="FF30" s="45">
        <v>33.278795</v>
      </c>
      <c r="FG30" s="22">
        <v>33.5073605</v>
      </c>
      <c r="FH30" s="15"/>
      <c r="FI30" s="43">
        <v>18</v>
      </c>
      <c r="FJ30" s="44">
        <v>33.907165714285718</v>
      </c>
      <c r="FK30" s="44">
        <v>33.466800357142859</v>
      </c>
      <c r="FL30" s="45">
        <v>35.822160773809522</v>
      </c>
      <c r="FM30" s="22">
        <v>23.947632678571427</v>
      </c>
      <c r="FN30" s="15"/>
    </row>
    <row r="31">
      <c r="U31" s="15"/>
      <c r="V31" s="15"/>
      <c r="W31" s="15"/>
      <c r="X31" s="15"/>
      <c r="Y31" s="15"/>
      <c r="Z31" s="15"/>
      <c r="AA31" s="43">
        <v>19</v>
      </c>
      <c r="AB31" s="44">
        <v>82.358244047619053</v>
      </c>
      <c r="AC31" s="44">
        <v>62.593660714285718</v>
      </c>
      <c r="AD31" s="45">
        <v>61.650119047619043</v>
      </c>
      <c r="AE31" s="22">
        <v>69.1867380952381</v>
      </c>
      <c r="AF31" s="15"/>
      <c r="AG31" s="43">
        <v>19</v>
      </c>
      <c r="AH31" s="44">
        <v>43.845833333333339</v>
      </c>
      <c r="AI31" s="44">
        <v>72.684404761904759</v>
      </c>
      <c r="AJ31" s="45">
        <v>63.114898809523808</v>
      </c>
      <c r="AK31" s="22">
        <v>45.066910714285719</v>
      </c>
      <c r="AL31" s="15"/>
      <c r="AM31" s="43">
        <v>19</v>
      </c>
      <c r="AN31" s="44">
        <v>1.6491428571428572</v>
      </c>
      <c r="AO31" s="44">
        <v>1.8551428571428572</v>
      </c>
      <c r="AP31" s="45">
        <v>1.5408571428571429</v>
      </c>
      <c r="AQ31" s="22">
        <v>1.6611428571428573</v>
      </c>
      <c r="AR31" s="15"/>
      <c r="AS31" s="43">
        <v>19</v>
      </c>
      <c r="AT31" s="44">
        <v>30.92552380952381</v>
      </c>
      <c r="AU31" s="44">
        <v>23.785261904761906</v>
      </c>
      <c r="AV31" s="45">
        <v>21.158571428571427</v>
      </c>
      <c r="AW31" s="22">
        <v>24.839523809523811</v>
      </c>
      <c r="AX31" s="15"/>
      <c r="AY31" s="43">
        <v>19</v>
      </c>
      <c r="AZ31" s="44">
        <v>63.654761904761905</v>
      </c>
      <c r="BA31" s="44">
        <v>64.428571428571431</v>
      </c>
      <c r="BB31" s="45">
        <v>59.773809523809526</v>
      </c>
      <c r="BC31" s="22">
        <v>143.95238095238093</v>
      </c>
      <c r="BD31" s="15"/>
      <c r="BE31" s="43">
        <v>19</v>
      </c>
      <c r="BF31" s="44">
        <v>18.961309523809522</v>
      </c>
      <c r="BG31" s="44">
        <v>17.039285714285715</v>
      </c>
      <c r="BH31" s="45">
        <v>15.455357142857144</v>
      </c>
      <c r="BI31" s="22">
        <v>28.2172619047619</v>
      </c>
      <c r="BJ31" s="15"/>
      <c r="BK31" s="43">
        <v>19</v>
      </c>
      <c r="BL31" s="44">
        <v>23.946845238095239</v>
      </c>
      <c r="BM31" s="44">
        <v>16.340416666666666</v>
      </c>
      <c r="BN31" s="45">
        <v>14.322857142857142</v>
      </c>
      <c r="BO31" s="22">
        <v>19.123690476190475</v>
      </c>
      <c r="BP31" s="15"/>
      <c r="BQ31" s="43">
        <v>19</v>
      </c>
      <c r="BR31" s="44">
        <v>206.81741428571431</v>
      </c>
      <c r="BS31" s="44">
        <v>117.07920545454546</v>
      </c>
      <c r="BT31" s="45">
        <v>128.29431714285715</v>
      </c>
      <c r="BU31" s="22">
        <v>116.87831</v>
      </c>
      <c r="BV31" s="15"/>
      <c r="BW31" s="43">
        <v>19</v>
      </c>
      <c r="BX31" s="44">
        <v>99.163869047619045</v>
      </c>
      <c r="BY31" s="44">
        <v>73.218273809523808</v>
      </c>
      <c r="BZ31" s="45">
        <v>69.3797619047619</v>
      </c>
      <c r="CA31" s="22">
        <v>99.050357142857123</v>
      </c>
      <c r="CB31" s="15"/>
      <c r="CC31" s="43">
        <v>19</v>
      </c>
      <c r="CD31" s="44">
        <v>163.24510714285714</v>
      </c>
      <c r="CE31" s="44">
        <v>64.799964285714282</v>
      </c>
      <c r="CF31" s="45">
        <v>64.457660714285709</v>
      </c>
      <c r="CG31" s="22">
        <v>125.13584011904761</v>
      </c>
      <c r="CH31" s="15"/>
      <c r="CI31" s="43">
        <v>19</v>
      </c>
      <c r="CJ31" s="44">
        <v>34.535714285714285</v>
      </c>
      <c r="CK31" s="44">
        <v>30.297619047619047</v>
      </c>
      <c r="CL31" s="45">
        <v>28.604166666666668</v>
      </c>
      <c r="CM31" s="22">
        <v>24.4625</v>
      </c>
      <c r="CN31" s="15"/>
      <c r="CO31" s="43">
        <v>19</v>
      </c>
      <c r="CP31" s="44"/>
      <c r="CQ31" s="44"/>
      <c r="CR31" s="45"/>
      <c r="CS31" s="22"/>
      <c r="CT31" s="15"/>
      <c r="CU31" s="43">
        <v>19</v>
      </c>
      <c r="CV31" s="44"/>
      <c r="CW31" s="44"/>
      <c r="CX31" s="45"/>
      <c r="CY31" s="22"/>
      <c r="CZ31" s="15"/>
      <c r="DA31" s="43">
        <v>19</v>
      </c>
      <c r="DB31" s="44">
        <v>1.4</v>
      </c>
      <c r="DC31" s="44">
        <v>2.0394285714285716</v>
      </c>
      <c r="DD31" s="45">
        <v>2.545</v>
      </c>
      <c r="DE31" s="22">
        <v>0.807</v>
      </c>
      <c r="DF31" s="15"/>
      <c r="DG31" s="43">
        <v>19</v>
      </c>
      <c r="DH31" s="44">
        <v>10.7</v>
      </c>
      <c r="DI31" s="44">
        <v>5</v>
      </c>
      <c r="DJ31" s="45">
        <v>4.25</v>
      </c>
      <c r="DK31" s="22">
        <v>3.2</v>
      </c>
      <c r="DL31" s="15"/>
      <c r="DM31" s="43">
        <v>19</v>
      </c>
      <c r="DN31" s="44"/>
      <c r="DO31" s="44"/>
      <c r="DP31" s="45"/>
      <c r="DQ31" s="22"/>
      <c r="DR31" s="15"/>
      <c r="DS31" s="43">
        <v>19</v>
      </c>
      <c r="DT31" s="44">
        <v>0.31</v>
      </c>
      <c r="DU31" s="44">
        <v>0.5</v>
      </c>
      <c r="DV31" s="45">
        <v>0.3</v>
      </c>
      <c r="DW31" s="22">
        <v>0.19</v>
      </c>
      <c r="DX31" s="15"/>
      <c r="DY31" s="43">
        <v>19</v>
      </c>
      <c r="DZ31" s="44">
        <v>0.3</v>
      </c>
      <c r="EA31" s="44">
        <v>0.393</v>
      </c>
      <c r="EB31" s="45">
        <v>0.4582857142857143</v>
      </c>
      <c r="EC31" s="22">
        <v>0.198</v>
      </c>
      <c r="ED31" s="15"/>
      <c r="EE31" s="43">
        <v>19</v>
      </c>
      <c r="EF31" s="44">
        <v>4.523714285714286</v>
      </c>
      <c r="EG31" s="44">
        <v>4.0787314285714285</v>
      </c>
      <c r="EH31" s="45">
        <v>5.3956485714285725</v>
      </c>
      <c r="EI31" s="22">
        <v>3.4321971428571429</v>
      </c>
      <c r="EJ31" s="15"/>
      <c r="EK31" s="43">
        <v>19</v>
      </c>
      <c r="EL31" s="44">
        <v>0.25</v>
      </c>
      <c r="EM31" s="44">
        <v>0.25</v>
      </c>
      <c r="EN31" s="45">
        <v>0.25</v>
      </c>
      <c r="EO31" s="22">
        <v>0.25</v>
      </c>
      <c r="EP31" s="15"/>
      <c r="EQ31" s="43">
        <v>19</v>
      </c>
      <c r="ER31" s="44">
        <v>92.090522797619045</v>
      </c>
      <c r="ES31" s="44">
        <v>62.05921</v>
      </c>
      <c r="ET31" s="45">
        <v>53.890170952380949</v>
      </c>
      <c r="EU31" s="22">
        <v>114.63503857142857</v>
      </c>
      <c r="EV31" s="15"/>
      <c r="EW31" s="43">
        <v>19</v>
      </c>
      <c r="EX31" s="44">
        <v>3.7202380952380953</v>
      </c>
      <c r="EY31" s="44">
        <v>2</v>
      </c>
      <c r="EZ31" s="45">
        <v>2</v>
      </c>
      <c r="FA31" s="22">
        <v>2.5779761904761904</v>
      </c>
      <c r="FB31" s="15"/>
      <c r="FC31" s="43">
        <v>19</v>
      </c>
      <c r="FD31" s="44">
        <v>39.880945714285708</v>
      </c>
      <c r="FE31" s="44">
        <v>35.727637333333334</v>
      </c>
      <c r="FF31" s="45">
        <v>28.357924</v>
      </c>
      <c r="FG31" s="22">
        <v>32.68122588235294</v>
      </c>
      <c r="FH31" s="15"/>
      <c r="FI31" s="43">
        <v>19</v>
      </c>
      <c r="FJ31" s="44">
        <v>29.435404226190478</v>
      </c>
      <c r="FK31" s="44">
        <v>27.856291904761903</v>
      </c>
      <c r="FL31" s="45">
        <v>36.694171726190476</v>
      </c>
      <c r="FM31" s="22">
        <v>84.507175892857148</v>
      </c>
      <c r="FN31" s="15"/>
    </row>
    <row r="32">
      <c r="U32" s="15"/>
      <c r="V32" s="15"/>
      <c r="W32" s="15"/>
      <c r="X32" s="15"/>
      <c r="Y32" s="15"/>
      <c r="Z32" s="15"/>
      <c r="AA32" s="43">
        <v>20</v>
      </c>
      <c r="AB32" s="44">
        <v>66.359964285714284</v>
      </c>
      <c r="AC32" s="44">
        <v>58.599184702024516</v>
      </c>
      <c r="AD32" s="45">
        <v>70.104476190476191</v>
      </c>
      <c r="AE32" s="22">
        <v>53.960279761904758</v>
      </c>
      <c r="AF32" s="15"/>
      <c r="AG32" s="43">
        <v>20</v>
      </c>
      <c r="AH32" s="44">
        <v>29.038392857142856</v>
      </c>
      <c r="AI32" s="44">
        <v>98.886428571428567</v>
      </c>
      <c r="AJ32" s="45">
        <v>74.948547619047616</v>
      </c>
      <c r="AK32" s="22">
        <v>32.585035714285709</v>
      </c>
      <c r="AL32" s="15"/>
      <c r="AM32" s="43">
        <v>20</v>
      </c>
      <c r="AN32" s="44">
        <v>1.927875</v>
      </c>
      <c r="AO32" s="44">
        <v>1.7121428571428572</v>
      </c>
      <c r="AP32" s="45">
        <v>1.2637857142857143</v>
      </c>
      <c r="AQ32" s="22">
        <v>1.8321428571428573</v>
      </c>
      <c r="AR32" s="15"/>
      <c r="AS32" s="43">
        <v>20</v>
      </c>
      <c r="AT32" s="44">
        <v>24.397380952380953</v>
      </c>
      <c r="AU32" s="44">
        <v>21.311952380952381</v>
      </c>
      <c r="AV32" s="45">
        <v>20.420214285714287</v>
      </c>
      <c r="AW32" s="22">
        <v>18.948619047619047</v>
      </c>
      <c r="AX32" s="15"/>
      <c r="AY32" s="43">
        <v>20</v>
      </c>
      <c r="AZ32" s="44">
        <v>63.017857142857146</v>
      </c>
      <c r="BA32" s="44">
        <v>61.482142857142854</v>
      </c>
      <c r="BB32" s="45">
        <v>76.803571428571431</v>
      </c>
      <c r="BC32" s="22">
        <v>64.56547619047619</v>
      </c>
      <c r="BD32" s="15"/>
      <c r="BE32" s="43">
        <v>20</v>
      </c>
      <c r="BF32" s="44">
        <v>17.724404761904761</v>
      </c>
      <c r="BG32" s="44">
        <v>13.813690476190477</v>
      </c>
      <c r="BH32" s="45">
        <v>17.032738095238095</v>
      </c>
      <c r="BI32" s="22">
        <v>16.260714285714286</v>
      </c>
      <c r="BJ32" s="15"/>
      <c r="BK32" s="43">
        <v>20</v>
      </c>
      <c r="BL32" s="44">
        <v>17.475357142857142</v>
      </c>
      <c r="BM32" s="44">
        <v>14.071666666666667</v>
      </c>
      <c r="BN32" s="45">
        <v>12.91720238095238</v>
      </c>
      <c r="BO32" s="22">
        <v>15.378273809523808</v>
      </c>
      <c r="BP32" s="15"/>
      <c r="BQ32" s="43">
        <v>20</v>
      </c>
      <c r="BR32" s="44">
        <v>188.11508142857141</v>
      </c>
      <c r="BS32" s="44">
        <v>108.86011714285712</v>
      </c>
      <c r="BT32" s="45">
        <v>131.36130285714285</v>
      </c>
      <c r="BU32" s="22">
        <v>108.38799857142857</v>
      </c>
      <c r="BV32" s="15"/>
      <c r="BW32" s="43">
        <v>20</v>
      </c>
      <c r="BX32" s="44">
        <v>74.8652380952381</v>
      </c>
      <c r="BY32" s="44">
        <v>69.21375</v>
      </c>
      <c r="BZ32" s="45">
        <v>63.204166666666659</v>
      </c>
      <c r="CA32" s="22">
        <v>79.092202380952372</v>
      </c>
      <c r="CB32" s="15"/>
      <c r="CC32" s="43">
        <v>20</v>
      </c>
      <c r="CD32" s="44">
        <v>97.4747380952381</v>
      </c>
      <c r="CE32" s="44">
        <v>63.650541666666669</v>
      </c>
      <c r="CF32" s="45">
        <v>83.5923869047619</v>
      </c>
      <c r="CG32" s="22">
        <v>95.070145357142849</v>
      </c>
      <c r="CH32" s="15"/>
      <c r="CI32" s="43">
        <v>20</v>
      </c>
      <c r="CJ32" s="44">
        <v>28.44047619047619</v>
      </c>
      <c r="CK32" s="44">
        <v>26.2797619047619</v>
      </c>
      <c r="CL32" s="45">
        <v>25.039880952380951</v>
      </c>
      <c r="CM32" s="22">
        <v>21.894642857142856</v>
      </c>
      <c r="CN32" s="15"/>
      <c r="CO32" s="43">
        <v>20</v>
      </c>
      <c r="CP32" s="44"/>
      <c r="CQ32" s="44"/>
      <c r="CR32" s="45"/>
      <c r="CS32" s="22"/>
      <c r="CT32" s="15"/>
      <c r="CU32" s="43">
        <v>20</v>
      </c>
      <c r="CV32" s="44"/>
      <c r="CW32" s="44"/>
      <c r="CX32" s="45"/>
      <c r="CY32" s="22"/>
      <c r="CZ32" s="15"/>
      <c r="DA32" s="43">
        <v>20</v>
      </c>
      <c r="DB32" s="44">
        <v>1.4</v>
      </c>
      <c r="DC32" s="44">
        <v>2.868</v>
      </c>
      <c r="DD32" s="45">
        <v>2.4307142857142856</v>
      </c>
      <c r="DE32" s="22">
        <v>0.807</v>
      </c>
      <c r="DF32" s="15"/>
      <c r="DG32" s="43">
        <v>20</v>
      </c>
      <c r="DH32" s="44">
        <v>10.7</v>
      </c>
      <c r="DI32" s="44">
        <v>6.4285714285714288</v>
      </c>
      <c r="DJ32" s="45">
        <v>4.25</v>
      </c>
      <c r="DK32" s="22">
        <v>3.2</v>
      </c>
      <c r="DL32" s="15"/>
      <c r="DM32" s="43">
        <v>20</v>
      </c>
      <c r="DN32" s="44"/>
      <c r="DO32" s="44"/>
      <c r="DP32" s="45"/>
      <c r="DQ32" s="22"/>
      <c r="DR32" s="15"/>
      <c r="DS32" s="43">
        <v>20</v>
      </c>
      <c r="DT32" s="44">
        <v>0.21</v>
      </c>
      <c r="DU32" s="44">
        <v>0.45714285714285718</v>
      </c>
      <c r="DV32" s="45">
        <v>2.237</v>
      </c>
      <c r="DW32" s="22">
        <v>0.67</v>
      </c>
      <c r="DX32" s="15"/>
      <c r="DY32" s="43">
        <v>20</v>
      </c>
      <c r="DZ32" s="44">
        <v>0.4</v>
      </c>
      <c r="EA32" s="44">
        <v>0.393</v>
      </c>
      <c r="EB32" s="45">
        <v>0.433</v>
      </c>
      <c r="EC32" s="22">
        <v>0.198</v>
      </c>
      <c r="ED32" s="15"/>
      <c r="EE32" s="43">
        <v>20</v>
      </c>
      <c r="EF32" s="44">
        <v>4.528</v>
      </c>
      <c r="EG32" s="44">
        <v>3.1253085714285715</v>
      </c>
      <c r="EH32" s="45">
        <v>5.30154</v>
      </c>
      <c r="EI32" s="22">
        <v>3.7348571428571429</v>
      </c>
      <c r="EJ32" s="15"/>
      <c r="EK32" s="43">
        <v>20</v>
      </c>
      <c r="EL32" s="44">
        <v>0.27142857142857141</v>
      </c>
      <c r="EM32" s="44">
        <v>0.25</v>
      </c>
      <c r="EN32" s="45">
        <v>0.25</v>
      </c>
      <c r="EO32" s="22">
        <v>0.25</v>
      </c>
      <c r="EP32" s="15"/>
      <c r="EQ32" s="43">
        <v>20</v>
      </c>
      <c r="ER32" s="44">
        <v>104.69848553571427</v>
      </c>
      <c r="ES32" s="44">
        <v>53.412982738095238</v>
      </c>
      <c r="ET32" s="45">
        <v>86.558922142857142</v>
      </c>
      <c r="EU32" s="22">
        <v>112.78697410714285</v>
      </c>
      <c r="EV32" s="15"/>
      <c r="EW32" s="43">
        <v>20</v>
      </c>
      <c r="EX32" s="44">
        <v>2.7767857142857144</v>
      </c>
      <c r="EY32" s="44">
        <v>2</v>
      </c>
      <c r="EZ32" s="45">
        <v>2.0285714285714285</v>
      </c>
      <c r="FA32" s="22">
        <v>0.9</v>
      </c>
      <c r="FB32" s="15"/>
      <c r="FC32" s="43">
        <v>20</v>
      </c>
      <c r="FD32" s="44">
        <v>34.452586315789475</v>
      </c>
      <c r="FE32" s="44">
        <v>27.999226875</v>
      </c>
      <c r="FF32" s="45">
        <v>29.051598333333335</v>
      </c>
      <c r="FG32" s="22">
        <v>29.6009232</v>
      </c>
      <c r="FH32" s="15"/>
      <c r="FI32" s="43">
        <v>20</v>
      </c>
      <c r="FJ32" s="44">
        <v>29.40776625</v>
      </c>
      <c r="FK32" s="44">
        <v>25.360210238095235</v>
      </c>
      <c r="FL32" s="45">
        <v>43.645573452380951</v>
      </c>
      <c r="FM32" s="22">
        <v>38.052261547619047</v>
      </c>
      <c r="FN32" s="15"/>
    </row>
    <row r="33">
      <c r="U33" s="15"/>
      <c r="V33" s="15"/>
      <c r="W33" s="15"/>
      <c r="X33" s="15"/>
      <c r="Y33" s="15"/>
      <c r="Z33" s="15"/>
      <c r="AA33" s="43">
        <v>21</v>
      </c>
      <c r="AB33" s="44">
        <v>53.551607142857144</v>
      </c>
      <c r="AC33" s="44">
        <v>56.377446749358427</v>
      </c>
      <c r="AD33" s="45">
        <v>58.122369047619046</v>
      </c>
      <c r="AE33" s="22">
        <v>44.110886904761905</v>
      </c>
      <c r="AF33" s="15"/>
      <c r="AG33" s="43">
        <v>21</v>
      </c>
      <c r="AH33" s="44">
        <v>20.747857142857143</v>
      </c>
      <c r="AI33" s="44">
        <v>58.58011904761905</v>
      </c>
      <c r="AJ33" s="45">
        <v>40.6931130952381</v>
      </c>
      <c r="AK33" s="22">
        <v>35.742226190476188</v>
      </c>
      <c r="AL33" s="15"/>
      <c r="AM33" s="43">
        <v>21</v>
      </c>
      <c r="AN33" s="44">
        <v>1.6175</v>
      </c>
      <c r="AO33" s="44">
        <v>1.947</v>
      </c>
      <c r="AP33" s="45">
        <v>1.5594285714285714</v>
      </c>
      <c r="AQ33" s="22">
        <v>1.5392857142857144</v>
      </c>
      <c r="AR33" s="15"/>
      <c r="AS33" s="43">
        <v>21</v>
      </c>
      <c r="AT33" s="44">
        <v>21.540023809523809</v>
      </c>
      <c r="AU33" s="44">
        <v>21.174666666666667</v>
      </c>
      <c r="AV33" s="45">
        <v>18.817952380952381</v>
      </c>
      <c r="AW33" s="22">
        <v>18.962523809523809</v>
      </c>
      <c r="AX33" s="15"/>
      <c r="AY33" s="43">
        <v>21</v>
      </c>
      <c r="AZ33" s="44">
        <v>55.553571428571431</v>
      </c>
      <c r="BA33" s="44">
        <v>63.726190476190482</v>
      </c>
      <c r="BB33" s="45">
        <v>50.738095238095234</v>
      </c>
      <c r="BC33" s="22">
        <v>46.94047619047619</v>
      </c>
      <c r="BD33" s="15"/>
      <c r="BE33" s="43">
        <v>21</v>
      </c>
      <c r="BF33" s="44">
        <v>14.547619047619047</v>
      </c>
      <c r="BG33" s="44">
        <v>14.927380952380952</v>
      </c>
      <c r="BH33" s="45">
        <v>13.327976190476189</v>
      </c>
      <c r="BI33" s="22">
        <v>12.206547619047619</v>
      </c>
      <c r="BJ33" s="15"/>
      <c r="BK33" s="43">
        <v>21</v>
      </c>
      <c r="BL33" s="44">
        <v>15.151190476190477</v>
      </c>
      <c r="BM33" s="44">
        <v>14.519583333333333</v>
      </c>
      <c r="BN33" s="45">
        <v>11.34375</v>
      </c>
      <c r="BO33" s="22">
        <v>11.814404761904761</v>
      </c>
      <c r="BP33" s="15"/>
      <c r="BQ33" s="43">
        <v>21</v>
      </c>
      <c r="BR33" s="44">
        <v>162.96194</v>
      </c>
      <c r="BS33" s="44">
        <v>106.11155142857142</v>
      </c>
      <c r="BT33" s="45">
        <v>106.79830857142858</v>
      </c>
      <c r="BU33" s="22">
        <v>87.019814285714276</v>
      </c>
      <c r="BV33" s="15"/>
      <c r="BW33" s="43">
        <v>21</v>
      </c>
      <c r="BX33" s="44">
        <v>66.44184523809524</v>
      </c>
      <c r="BY33" s="44">
        <v>68.028035714285721</v>
      </c>
      <c r="BZ33" s="45">
        <v>54.405</v>
      </c>
      <c r="CA33" s="22">
        <v>57.007976190476192</v>
      </c>
      <c r="CB33" s="15"/>
      <c r="CC33" s="43">
        <v>21</v>
      </c>
      <c r="CD33" s="44">
        <v>80.32075</v>
      </c>
      <c r="CE33" s="44">
        <v>65.29022619047619</v>
      </c>
      <c r="CF33" s="45">
        <v>58.528494047619041</v>
      </c>
      <c r="CG33" s="22">
        <v>59.180525595238095</v>
      </c>
      <c r="CH33" s="15"/>
      <c r="CI33" s="43">
        <v>21</v>
      </c>
      <c r="CJ33" s="44">
        <v>25.199404761904763</v>
      </c>
      <c r="CK33" s="44">
        <v>24.279761904761905</v>
      </c>
      <c r="CL33" s="45">
        <v>23.366071428571431</v>
      </c>
      <c r="CM33" s="22">
        <v>18.894047619047619</v>
      </c>
      <c r="CN33" s="15"/>
      <c r="CO33" s="43">
        <v>21</v>
      </c>
      <c r="CP33" s="44"/>
      <c r="CQ33" s="44"/>
      <c r="CR33" s="45"/>
      <c r="CS33" s="22"/>
      <c r="CT33" s="15"/>
      <c r="CU33" s="43">
        <v>21</v>
      </c>
      <c r="CV33" s="44"/>
      <c r="CW33" s="44"/>
      <c r="CX33" s="45"/>
      <c r="CY33" s="22"/>
      <c r="CZ33" s="15"/>
      <c r="DA33" s="43">
        <v>21</v>
      </c>
      <c r="DB33" s="44">
        <v>1.2714285714285716</v>
      </c>
      <c r="DC33" s="44">
        <v>2.868</v>
      </c>
      <c r="DD33" s="45">
        <v>2.3592857142857144</v>
      </c>
      <c r="DE33" s="22">
        <v>0.807</v>
      </c>
      <c r="DF33" s="15"/>
      <c r="DG33" s="43">
        <v>21</v>
      </c>
      <c r="DH33" s="44">
        <v>10.557142857142857</v>
      </c>
      <c r="DI33" s="44">
        <v>9.5714285714285712</v>
      </c>
      <c r="DJ33" s="45">
        <v>4.25</v>
      </c>
      <c r="DK33" s="22">
        <v>3.2</v>
      </c>
      <c r="DL33" s="15"/>
      <c r="DM33" s="43">
        <v>21</v>
      </c>
      <c r="DN33" s="44"/>
      <c r="DO33" s="44"/>
      <c r="DP33" s="45"/>
      <c r="DQ33" s="22"/>
      <c r="DR33" s="15"/>
      <c r="DS33" s="43">
        <v>21</v>
      </c>
      <c r="DT33" s="44">
        <v>0.21</v>
      </c>
      <c r="DU33" s="44">
        <v>0.4285714285714286</v>
      </c>
      <c r="DV33" s="45">
        <v>0.812857142857143</v>
      </c>
      <c r="DW33" s="22">
        <v>3.8</v>
      </c>
      <c r="DX33" s="15"/>
      <c r="DY33" s="43">
        <v>21</v>
      </c>
      <c r="DZ33" s="44">
        <v>0.15</v>
      </c>
      <c r="EA33" s="44">
        <v>0.393</v>
      </c>
      <c r="EB33" s="45">
        <v>0.433</v>
      </c>
      <c r="EC33" s="22">
        <v>0.198</v>
      </c>
      <c r="ED33" s="15"/>
      <c r="EE33" s="43">
        <v>21</v>
      </c>
      <c r="EF33" s="44">
        <v>4.5337142857142858</v>
      </c>
      <c r="EG33" s="44">
        <v>2.0460000000000003</v>
      </c>
      <c r="EH33" s="45">
        <v>5.6065714285714288</v>
      </c>
      <c r="EI33" s="22">
        <v>3.8738571428571431</v>
      </c>
      <c r="EJ33" s="15"/>
      <c r="EK33" s="43">
        <v>21</v>
      </c>
      <c r="EL33" s="44">
        <v>0.25</v>
      </c>
      <c r="EM33" s="44">
        <v>0.25</v>
      </c>
      <c r="EN33" s="45">
        <v>0.25</v>
      </c>
      <c r="EO33" s="22">
        <v>0.36714285714285716</v>
      </c>
      <c r="EP33" s="15"/>
      <c r="EQ33" s="43">
        <v>21</v>
      </c>
      <c r="ER33" s="44">
        <v>82.021119940476183</v>
      </c>
      <c r="ES33" s="44">
        <v>77.60717666666666</v>
      </c>
      <c r="ET33" s="45">
        <v>57.373282261904762</v>
      </c>
      <c r="EU33" s="22">
        <v>54.904978154761906</v>
      </c>
      <c r="EV33" s="15"/>
      <c r="EW33" s="43">
        <v>21</v>
      </c>
      <c r="EX33" s="44">
        <v>1.9285714285714286</v>
      </c>
      <c r="EY33" s="44">
        <v>2</v>
      </c>
      <c r="EZ33" s="45">
        <v>1.6369047619047621</v>
      </c>
      <c r="FA33" s="22">
        <v>1.0571428571428572</v>
      </c>
      <c r="FB33" s="15"/>
      <c r="FC33" s="43">
        <v>21</v>
      </c>
      <c r="FD33" s="44">
        <v>29.526517647058824</v>
      </c>
      <c r="FE33" s="44">
        <v>26.550025714285713</v>
      </c>
      <c r="FF33" s="45">
        <v>24.45731692307692</v>
      </c>
      <c r="FG33" s="22">
        <v>27.48045950819672</v>
      </c>
      <c r="FH33" s="15"/>
      <c r="FI33" s="43">
        <v>21</v>
      </c>
      <c r="FJ33" s="44">
        <v>23.41861755952381</v>
      </c>
      <c r="FK33" s="44">
        <v>30.973753333333331</v>
      </c>
      <c r="FL33" s="45">
        <v>32.587767916666664</v>
      </c>
      <c r="FM33" s="22">
        <v>23.7443725</v>
      </c>
      <c r="FN33" s="15"/>
    </row>
    <row r="34">
      <c r="U34" s="15"/>
      <c r="V34" s="15"/>
      <c r="W34" s="15"/>
      <c r="X34" s="15"/>
      <c r="Y34" s="15"/>
      <c r="Z34" s="15"/>
      <c r="AA34" s="43">
        <v>22</v>
      </c>
      <c r="AB34" s="44">
        <v>46.2217738095238</v>
      </c>
      <c r="AC34" s="44">
        <v>48.637386904761904</v>
      </c>
      <c r="AD34" s="45">
        <v>48.4361369047619</v>
      </c>
      <c r="AE34" s="22"/>
      <c r="AF34" s="15"/>
      <c r="AG34" s="43">
        <v>22</v>
      </c>
      <c r="AH34" s="44">
        <v>28.597321428571426</v>
      </c>
      <c r="AI34" s="44">
        <v>38.582261904761907</v>
      </c>
      <c r="AJ34" s="45">
        <v>34.155130952380951</v>
      </c>
      <c r="AK34" s="22"/>
      <c r="AL34" s="15"/>
      <c r="AM34" s="43">
        <v>22</v>
      </c>
      <c r="AN34" s="44">
        <v>1.7259107142857142</v>
      </c>
      <c r="AO34" s="44">
        <v>1.9281428571428572</v>
      </c>
      <c r="AP34" s="45">
        <v>1.5562857142857145</v>
      </c>
      <c r="AQ34" s="22"/>
      <c r="AR34" s="15"/>
      <c r="AS34" s="43">
        <v>22</v>
      </c>
      <c r="AT34" s="44">
        <v>19.198595238095237</v>
      </c>
      <c r="AU34" s="44">
        <v>18.732547619047619</v>
      </c>
      <c r="AV34" s="45">
        <v>17.875357142857144</v>
      </c>
      <c r="AW34" s="22"/>
      <c r="AX34" s="15"/>
      <c r="AY34" s="43">
        <v>22</v>
      </c>
      <c r="AZ34" s="44">
        <v>48.851190476190474</v>
      </c>
      <c r="BA34" s="44">
        <v>49.335329341317362</v>
      </c>
      <c r="BB34" s="45">
        <v>47.99404761904762</v>
      </c>
      <c r="BC34" s="22"/>
      <c r="BD34" s="15"/>
      <c r="BE34" s="43">
        <v>22</v>
      </c>
      <c r="BF34" s="44">
        <v>12.851190476190474</v>
      </c>
      <c r="BG34" s="44">
        <v>12.116666666666665</v>
      </c>
      <c r="BH34" s="45">
        <v>14.016071428571429</v>
      </c>
      <c r="BI34" s="22"/>
      <c r="BJ34" s="15"/>
      <c r="BK34" s="43">
        <v>22</v>
      </c>
      <c r="BL34" s="44">
        <v>13.404285714285715</v>
      </c>
      <c r="BM34" s="44">
        <v>11.690357142857142</v>
      </c>
      <c r="BN34" s="45">
        <v>10.972083333333332</v>
      </c>
      <c r="BO34" s="22"/>
      <c r="BP34" s="15"/>
      <c r="BQ34" s="43">
        <v>22</v>
      </c>
      <c r="BR34" s="44">
        <v>121.12084714285713</v>
      </c>
      <c r="BS34" s="44">
        <v>106.67858142857143</v>
      </c>
      <c r="BT34" s="45">
        <v>83.281171428571426</v>
      </c>
      <c r="BU34" s="22"/>
      <c r="BV34" s="15"/>
      <c r="BW34" s="43">
        <v>22</v>
      </c>
      <c r="BX34" s="44">
        <v>60.639226190476187</v>
      </c>
      <c r="BY34" s="44">
        <v>60.619345238095242</v>
      </c>
      <c r="BZ34" s="45">
        <v>53.436845238095238</v>
      </c>
      <c r="CA34" s="22"/>
      <c r="CB34" s="15"/>
      <c r="CC34" s="43">
        <v>22</v>
      </c>
      <c r="CD34" s="44">
        <v>60.255238095238091</v>
      </c>
      <c r="CE34" s="44">
        <v>50.160666666666671</v>
      </c>
      <c r="CF34" s="45">
        <v>51.3074880952381</v>
      </c>
      <c r="CG34" s="22"/>
      <c r="CH34" s="15"/>
      <c r="CI34" s="43">
        <v>22</v>
      </c>
      <c r="CJ34" s="44">
        <v>22.3125</v>
      </c>
      <c r="CK34" s="44">
        <v>22.660714285714285</v>
      </c>
      <c r="CL34" s="45">
        <v>20.866071428571431</v>
      </c>
      <c r="CM34" s="22"/>
      <c r="CN34" s="15"/>
      <c r="CO34" s="43">
        <v>22</v>
      </c>
      <c r="CP34" s="44"/>
      <c r="CQ34" s="44"/>
      <c r="CR34" s="45"/>
      <c r="CS34" s="22"/>
      <c r="CT34" s="15"/>
      <c r="CU34" s="43">
        <v>22</v>
      </c>
      <c r="CV34" s="44"/>
      <c r="CW34" s="44"/>
      <c r="CX34" s="45"/>
      <c r="CY34" s="22"/>
      <c r="CZ34" s="15"/>
      <c r="DA34" s="43">
        <v>22</v>
      </c>
      <c r="DB34" s="44">
        <v>0.95</v>
      </c>
      <c r="DC34" s="44">
        <v>2.0108571428571427</v>
      </c>
      <c r="DD34" s="45">
        <v>2.282142857142857</v>
      </c>
      <c r="DE34" s="22"/>
      <c r="DF34" s="15"/>
      <c r="DG34" s="43">
        <v>22</v>
      </c>
      <c r="DH34" s="44">
        <v>10.2</v>
      </c>
      <c r="DI34" s="44">
        <v>9.5</v>
      </c>
      <c r="DJ34" s="45">
        <v>4.39</v>
      </c>
      <c r="DK34" s="22"/>
      <c r="DL34" s="15"/>
      <c r="DM34" s="43">
        <v>22</v>
      </c>
      <c r="DN34" s="44"/>
      <c r="DO34" s="44"/>
      <c r="DP34" s="45"/>
      <c r="DQ34" s="22"/>
      <c r="DR34" s="15"/>
      <c r="DS34" s="43">
        <v>22</v>
      </c>
      <c r="DT34" s="44">
        <v>0.21</v>
      </c>
      <c r="DU34" s="44">
        <v>3.2390909090909092</v>
      </c>
      <c r="DV34" s="45">
        <v>2.26</v>
      </c>
      <c r="DW34" s="22"/>
      <c r="DX34" s="15"/>
      <c r="DY34" s="43">
        <v>22</v>
      </c>
      <c r="DZ34" s="44">
        <v>0.2</v>
      </c>
      <c r="EA34" s="44">
        <v>0.393</v>
      </c>
      <c r="EB34" s="45">
        <v>0.433</v>
      </c>
      <c r="EC34" s="22"/>
      <c r="ED34" s="15"/>
      <c r="EE34" s="43">
        <v>22</v>
      </c>
      <c r="EF34" s="44">
        <v>4.535</v>
      </c>
      <c r="EG34" s="44">
        <v>4.6220242857142857</v>
      </c>
      <c r="EH34" s="45">
        <v>5.1967857142857143</v>
      </c>
      <c r="EI34" s="22"/>
      <c r="EJ34" s="15"/>
      <c r="EK34" s="43">
        <v>22</v>
      </c>
      <c r="EL34" s="44">
        <v>0.2846153846153846</v>
      </c>
      <c r="EM34" s="44">
        <v>0.25</v>
      </c>
      <c r="EN34" s="45">
        <v>0.25</v>
      </c>
      <c r="EO34" s="22"/>
      <c r="EP34" s="15"/>
      <c r="EQ34" s="43">
        <v>22</v>
      </c>
      <c r="ER34" s="44">
        <v>53.450221666666664</v>
      </c>
      <c r="ES34" s="44">
        <v>47.90389726190476</v>
      </c>
      <c r="ET34" s="45">
        <v>50.333783035714283</v>
      </c>
      <c r="EU34" s="22"/>
      <c r="EV34" s="15"/>
      <c r="EW34" s="43">
        <v>22</v>
      </c>
      <c r="EX34" s="44">
        <v>1.5</v>
      </c>
      <c r="EY34" s="44">
        <v>2</v>
      </c>
      <c r="EZ34" s="45">
        <v>1.3273809523809526</v>
      </c>
      <c r="FA34" s="22"/>
      <c r="FB34" s="15"/>
      <c r="FC34" s="43">
        <v>22</v>
      </c>
      <c r="FD34" s="44">
        <v>18.995935</v>
      </c>
      <c r="FE34" s="44">
        <v>21.908019375</v>
      </c>
      <c r="FF34" s="45">
        <v>20.351668571428569</v>
      </c>
      <c r="FG34" s="22"/>
      <c r="FH34" s="15"/>
      <c r="FI34" s="43">
        <v>22</v>
      </c>
      <c r="FJ34" s="44">
        <v>20.629662023809527</v>
      </c>
      <c r="FK34" s="44">
        <v>25.538506190476191</v>
      </c>
      <c r="FL34" s="45">
        <v>32.07160702380952</v>
      </c>
      <c r="FM34" s="22"/>
      <c r="FN34" s="15"/>
    </row>
    <row r="35">
      <c r="U35" s="15"/>
      <c r="V35" s="15"/>
      <c r="W35" s="15"/>
      <c r="X35" s="15"/>
      <c r="Y35" s="15"/>
      <c r="Z35" s="15"/>
      <c r="AA35" s="43">
        <v>23</v>
      </c>
      <c r="AB35" s="44">
        <v>44.306355158730163</v>
      </c>
      <c r="AC35" s="44">
        <v>45.328095238095237</v>
      </c>
      <c r="AD35" s="45">
        <v>44.88361309523809</v>
      </c>
      <c r="AE35" s="22"/>
      <c r="AF35" s="15"/>
      <c r="AG35" s="43">
        <v>23</v>
      </c>
      <c r="AH35" s="44">
        <v>19.202797619047619</v>
      </c>
      <c r="AI35" s="44">
        <v>58.388869047619046</v>
      </c>
      <c r="AJ35" s="45">
        <v>39.44314285714286</v>
      </c>
      <c r="AK35" s="22"/>
      <c r="AL35" s="15"/>
      <c r="AM35" s="43">
        <v>23</v>
      </c>
      <c r="AN35" s="44">
        <v>2.2755892857142861</v>
      </c>
      <c r="AO35" s="44">
        <v>1.8261428571428573</v>
      </c>
      <c r="AP35" s="45">
        <v>1.630857142857143</v>
      </c>
      <c r="AQ35" s="22"/>
      <c r="AR35" s="15"/>
      <c r="AS35" s="43">
        <v>23</v>
      </c>
      <c r="AT35" s="44">
        <v>17.55592857142857</v>
      </c>
      <c r="AU35" s="44">
        <v>16.812714285714286</v>
      </c>
      <c r="AV35" s="45">
        <v>17.018238095238097</v>
      </c>
      <c r="AW35" s="22"/>
      <c r="AX35" s="15"/>
      <c r="AY35" s="43">
        <v>23</v>
      </c>
      <c r="AZ35" s="44">
        <v>49.0297619047619</v>
      </c>
      <c r="BA35" s="44">
        <v>49.232142857142861</v>
      </c>
      <c r="BB35" s="45">
        <v>57.958333333333336</v>
      </c>
      <c r="BC35" s="22"/>
      <c r="BD35" s="15"/>
      <c r="BE35" s="43">
        <v>23</v>
      </c>
      <c r="BF35" s="44">
        <v>13.300595238095237</v>
      </c>
      <c r="BG35" s="44">
        <v>10.973214285714285</v>
      </c>
      <c r="BH35" s="45">
        <v>15.881547619047618</v>
      </c>
      <c r="BI35" s="22"/>
      <c r="BJ35" s="15"/>
      <c r="BK35" s="43">
        <v>23</v>
      </c>
      <c r="BL35" s="44">
        <v>13.081428571428573</v>
      </c>
      <c r="BM35" s="44">
        <v>10.426488095238096</v>
      </c>
      <c r="BN35" s="45">
        <v>10.554226190476189</v>
      </c>
      <c r="BO35" s="22"/>
      <c r="BP35" s="15"/>
      <c r="BQ35" s="43">
        <v>23</v>
      </c>
      <c r="BR35" s="44">
        <v>103.2583</v>
      </c>
      <c r="BS35" s="44">
        <v>96.360691428571414</v>
      </c>
      <c r="BT35" s="45">
        <v>106.04989857142857</v>
      </c>
      <c r="BU35" s="22"/>
      <c r="BV35" s="15"/>
      <c r="BW35" s="43">
        <v>23</v>
      </c>
      <c r="BX35" s="44">
        <v>61.141190476190474</v>
      </c>
      <c r="BY35" s="44">
        <v>55.421190476190468</v>
      </c>
      <c r="BZ35" s="45">
        <v>51.73</v>
      </c>
      <c r="CA35" s="22"/>
      <c r="CB35" s="15"/>
      <c r="CC35" s="43">
        <v>23</v>
      </c>
      <c r="CD35" s="44">
        <v>49.581422619047615</v>
      </c>
      <c r="CE35" s="44">
        <v>50.678375</v>
      </c>
      <c r="CF35" s="45">
        <v>57.79205952380952</v>
      </c>
      <c r="CG35" s="22"/>
      <c r="CH35" s="15"/>
      <c r="CI35" s="43">
        <v>23</v>
      </c>
      <c r="CJ35" s="44">
        <v>20.351190476190478</v>
      </c>
      <c r="CK35" s="44">
        <v>20.723214285714285</v>
      </c>
      <c r="CL35" s="45">
        <v>20.119642857142857</v>
      </c>
      <c r="CM35" s="22"/>
      <c r="CN35" s="15"/>
      <c r="CO35" s="43">
        <v>23</v>
      </c>
      <c r="CP35" s="44"/>
      <c r="CQ35" s="44"/>
      <c r="CR35" s="45"/>
      <c r="CS35" s="22"/>
      <c r="CT35" s="15"/>
      <c r="CU35" s="43">
        <v>23</v>
      </c>
      <c r="CV35" s="44"/>
      <c r="CW35" s="44">
        <v>3.3571428571428572</v>
      </c>
      <c r="CX35" s="45"/>
      <c r="CY35" s="22"/>
      <c r="CZ35" s="15"/>
      <c r="DA35" s="43">
        <v>23</v>
      </c>
      <c r="DB35" s="44">
        <v>0.73142857142857143</v>
      </c>
      <c r="DC35" s="44">
        <v>1.668</v>
      </c>
      <c r="DD35" s="45">
        <v>2.3221428571428571</v>
      </c>
      <c r="DE35" s="22"/>
      <c r="DF35" s="15"/>
      <c r="DG35" s="43">
        <v>23</v>
      </c>
      <c r="DH35" s="44">
        <v>10.2</v>
      </c>
      <c r="DI35" s="44">
        <v>9.4714285714285715</v>
      </c>
      <c r="DJ35" s="45">
        <v>5.25</v>
      </c>
      <c r="DK35" s="22"/>
      <c r="DL35" s="15"/>
      <c r="DM35" s="43">
        <v>23</v>
      </c>
      <c r="DN35" s="44"/>
      <c r="DO35" s="44"/>
      <c r="DP35" s="45"/>
      <c r="DQ35" s="22"/>
      <c r="DR35" s="15"/>
      <c r="DS35" s="43">
        <v>23</v>
      </c>
      <c r="DT35" s="44">
        <v>0.2</v>
      </c>
      <c r="DU35" s="44">
        <v>1.5866666666666669</v>
      </c>
      <c r="DV35" s="45">
        <v>1.3044444444444445</v>
      </c>
      <c r="DW35" s="22"/>
      <c r="DX35" s="15"/>
      <c r="DY35" s="43">
        <v>23</v>
      </c>
      <c r="DZ35" s="44">
        <v>0.2</v>
      </c>
      <c r="EA35" s="44">
        <v>0.393</v>
      </c>
      <c r="EB35" s="45">
        <v>0.4761428571428572</v>
      </c>
      <c r="EC35" s="22"/>
      <c r="ED35" s="15"/>
      <c r="EE35" s="43">
        <v>23</v>
      </c>
      <c r="EF35" s="44">
        <v>4.0697142857142863</v>
      </c>
      <c r="EG35" s="44">
        <v>8.192024285714286</v>
      </c>
      <c r="EH35" s="45">
        <v>5.5347871428571427</v>
      </c>
      <c r="EI35" s="22"/>
      <c r="EJ35" s="15"/>
      <c r="EK35" s="43">
        <v>23</v>
      </c>
      <c r="EL35" s="44">
        <v>0.29285714285714287</v>
      </c>
      <c r="EM35" s="44">
        <v>0.25</v>
      </c>
      <c r="EN35" s="45">
        <v>0.25</v>
      </c>
      <c r="EO35" s="22"/>
      <c r="EP35" s="15"/>
      <c r="EQ35" s="43">
        <v>23</v>
      </c>
      <c r="ER35" s="44">
        <v>51.4564156547619</v>
      </c>
      <c r="ES35" s="44">
        <v>43.038471190476187</v>
      </c>
      <c r="ET35" s="45">
        <v>58.368118095238088</v>
      </c>
      <c r="EU35" s="22"/>
      <c r="EV35" s="15"/>
      <c r="EW35" s="43">
        <v>23</v>
      </c>
      <c r="EX35" s="44">
        <v>1.5</v>
      </c>
      <c r="EY35" s="44">
        <v>2</v>
      </c>
      <c r="EZ35" s="45">
        <v>4.2166666666666668</v>
      </c>
      <c r="FA35" s="22"/>
      <c r="FB35" s="15"/>
      <c r="FC35" s="43">
        <v>23</v>
      </c>
      <c r="FD35" s="44">
        <v>16.323737857142856</v>
      </c>
      <c r="FE35" s="44">
        <v>20.609321875</v>
      </c>
      <c r="FF35" s="45">
        <v>18.666204615384615</v>
      </c>
      <c r="FG35" s="22"/>
      <c r="FH35" s="15"/>
      <c r="FI35" s="43">
        <v>23</v>
      </c>
      <c r="FJ35" s="44">
        <v>24.425607083333333</v>
      </c>
      <c r="FK35" s="44">
        <v>24.579227678571428</v>
      </c>
      <c r="FL35" s="45">
        <v>40.110676785714283</v>
      </c>
      <c r="FM35" s="22"/>
      <c r="FN35" s="15"/>
    </row>
    <row r="36">
      <c r="U36" s="15"/>
      <c r="V36" s="15"/>
      <c r="W36" s="15"/>
      <c r="X36" s="15"/>
      <c r="Y36" s="15"/>
      <c r="Z36" s="15"/>
      <c r="AA36" s="43">
        <v>24</v>
      </c>
      <c r="AB36" s="44">
        <v>38.581690476190474</v>
      </c>
      <c r="AC36" s="44">
        <v>41.295309523809522</v>
      </c>
      <c r="AD36" s="45">
        <v>40.858553571428573</v>
      </c>
      <c r="AE36" s="22"/>
      <c r="AF36" s="15"/>
      <c r="AG36" s="43">
        <v>24</v>
      </c>
      <c r="AH36" s="44">
        <v>14.211309523809524</v>
      </c>
      <c r="AI36" s="44">
        <v>52.6089880952381</v>
      </c>
      <c r="AJ36" s="45">
        <v>43.344464285714288</v>
      </c>
      <c r="AK36" s="22"/>
      <c r="AL36" s="15"/>
      <c r="AM36" s="43">
        <v>24</v>
      </c>
      <c r="AN36" s="44">
        <v>2.0273571428571433</v>
      </c>
      <c r="AO36" s="44">
        <v>1.32725</v>
      </c>
      <c r="AP36" s="45">
        <v>1.5964285714285715</v>
      </c>
      <c r="AQ36" s="22"/>
      <c r="AR36" s="15"/>
      <c r="AS36" s="43">
        <v>24</v>
      </c>
      <c r="AT36" s="44">
        <v>17.287166666666668</v>
      </c>
      <c r="AU36" s="44">
        <v>16.003642857142857</v>
      </c>
      <c r="AV36" s="45">
        <v>16.462500000000002</v>
      </c>
      <c r="AW36" s="22"/>
      <c r="AX36" s="15"/>
      <c r="AY36" s="43">
        <v>24</v>
      </c>
      <c r="AZ36" s="44">
        <v>39.363095238095241</v>
      </c>
      <c r="BA36" s="44">
        <v>54.952380952380949</v>
      </c>
      <c r="BB36" s="45">
        <v>44.832335329341312</v>
      </c>
      <c r="BC36" s="22"/>
      <c r="BD36" s="15"/>
      <c r="BE36" s="43">
        <v>24</v>
      </c>
      <c r="BF36" s="44">
        <v>11.205952380952381</v>
      </c>
      <c r="BG36" s="44">
        <v>10.65</v>
      </c>
      <c r="BH36" s="45">
        <v>11.955952380952382</v>
      </c>
      <c r="BI36" s="22"/>
      <c r="BJ36" s="15"/>
      <c r="BK36" s="43">
        <v>24</v>
      </c>
      <c r="BL36" s="44">
        <v>10.244642857142857</v>
      </c>
      <c r="BM36" s="44">
        <v>9.3898809523809526</v>
      </c>
      <c r="BN36" s="45">
        <v>8.7095238095238088</v>
      </c>
      <c r="BO36" s="22"/>
      <c r="BP36" s="15"/>
      <c r="BQ36" s="43">
        <v>24</v>
      </c>
      <c r="BR36" s="44">
        <v>105.22607285714285</v>
      </c>
      <c r="BS36" s="44">
        <v>88.5566657142857</v>
      </c>
      <c r="BT36" s="45">
        <v>83.17436428571429</v>
      </c>
      <c r="BU36" s="22"/>
      <c r="BV36" s="15"/>
      <c r="BW36" s="43">
        <v>24</v>
      </c>
      <c r="BX36" s="44">
        <v>56.979107142857146</v>
      </c>
      <c r="BY36" s="44">
        <v>49.370952380952382</v>
      </c>
      <c r="BZ36" s="45">
        <v>52.417440476190471</v>
      </c>
      <c r="CA36" s="22"/>
      <c r="CB36" s="15"/>
      <c r="CC36" s="43">
        <v>24</v>
      </c>
      <c r="CD36" s="44">
        <v>45.808988095238092</v>
      </c>
      <c r="CE36" s="44">
        <v>43.60733333333333</v>
      </c>
      <c r="CF36" s="45">
        <v>43.64447619047619</v>
      </c>
      <c r="CG36" s="22"/>
      <c r="CH36" s="15"/>
      <c r="CI36" s="43">
        <v>24</v>
      </c>
      <c r="CJ36" s="44">
        <v>18.613095238095237</v>
      </c>
      <c r="CK36" s="44">
        <v>19.005952380952383</v>
      </c>
      <c r="CL36" s="45">
        <v>18.955357142857142</v>
      </c>
      <c r="CM36" s="22"/>
      <c r="CN36" s="15"/>
      <c r="CO36" s="43">
        <v>24</v>
      </c>
      <c r="CP36" s="44"/>
      <c r="CQ36" s="44"/>
      <c r="CR36" s="45"/>
      <c r="CS36" s="22"/>
      <c r="CT36" s="15"/>
      <c r="CU36" s="43">
        <v>24</v>
      </c>
      <c r="CV36" s="44"/>
      <c r="CW36" s="44">
        <v>0.33831285714285719</v>
      </c>
      <c r="CX36" s="45">
        <v>3.7874371428571427</v>
      </c>
      <c r="CY36" s="22"/>
      <c r="CZ36" s="15"/>
      <c r="DA36" s="43">
        <v>24</v>
      </c>
      <c r="DB36" s="44">
        <v>0.68</v>
      </c>
      <c r="DC36" s="44">
        <v>1.668</v>
      </c>
      <c r="DD36" s="45">
        <v>1.9848571428571429</v>
      </c>
      <c r="DE36" s="22"/>
      <c r="DF36" s="15"/>
      <c r="DG36" s="43">
        <v>24</v>
      </c>
      <c r="DH36" s="44">
        <v>9.4857142857142858</v>
      </c>
      <c r="DI36" s="44">
        <v>8.7142857142857153</v>
      </c>
      <c r="DJ36" s="45">
        <v>6.9642857142857144</v>
      </c>
      <c r="DK36" s="22"/>
      <c r="DL36" s="15"/>
      <c r="DM36" s="43">
        <v>24</v>
      </c>
      <c r="DN36" s="44"/>
      <c r="DO36" s="44"/>
      <c r="DP36" s="45"/>
      <c r="DQ36" s="22"/>
      <c r="DR36" s="15"/>
      <c r="DS36" s="43">
        <v>24</v>
      </c>
      <c r="DT36" s="44">
        <v>1.025</v>
      </c>
      <c r="DU36" s="44">
        <v>3.8722222222222227</v>
      </c>
      <c r="DV36" s="45">
        <v>4.68</v>
      </c>
      <c r="DW36" s="22"/>
      <c r="DX36" s="15"/>
      <c r="DY36" s="43">
        <v>24</v>
      </c>
      <c r="DZ36" s="44">
        <v>0.2</v>
      </c>
      <c r="EA36" s="44">
        <v>0.393</v>
      </c>
      <c r="EB36" s="45">
        <v>2.2555714285714288</v>
      </c>
      <c r="EC36" s="22"/>
      <c r="ED36" s="15"/>
      <c r="EE36" s="43">
        <v>24</v>
      </c>
      <c r="EF36" s="44">
        <v>5.9396571428571425</v>
      </c>
      <c r="EG36" s="44">
        <v>8.7748928571428575</v>
      </c>
      <c r="EH36" s="45">
        <v>5.5642685714285722</v>
      </c>
      <c r="EI36" s="22"/>
      <c r="EJ36" s="15"/>
      <c r="EK36" s="43">
        <v>24</v>
      </c>
      <c r="EL36" s="44">
        <v>0.25</v>
      </c>
      <c r="EM36" s="44">
        <v>0.25</v>
      </c>
      <c r="EN36" s="45">
        <v>8.7142857142857153</v>
      </c>
      <c r="EO36" s="22"/>
      <c r="EP36" s="15"/>
      <c r="EQ36" s="43">
        <v>24</v>
      </c>
      <c r="ER36" s="44">
        <v>53.748099345238096</v>
      </c>
      <c r="ES36" s="44">
        <v>36.761761904761904</v>
      </c>
      <c r="ET36" s="45">
        <v>45.218088988095239</v>
      </c>
      <c r="EU36" s="22"/>
      <c r="EV36" s="15"/>
      <c r="EW36" s="43">
        <v>24</v>
      </c>
      <c r="EX36" s="44">
        <v>1.0267857142857144</v>
      </c>
      <c r="EY36" s="44">
        <v>1.0625</v>
      </c>
      <c r="EZ36" s="45">
        <v>1</v>
      </c>
      <c r="FA36" s="22"/>
      <c r="FB36" s="15"/>
      <c r="FC36" s="43">
        <v>24</v>
      </c>
      <c r="FD36" s="44">
        <v>14.482582352941176</v>
      </c>
      <c r="FE36" s="44">
        <v>18.528986</v>
      </c>
      <c r="FF36" s="45">
        <v>17.224783333333331</v>
      </c>
      <c r="FG36" s="22"/>
      <c r="FH36" s="15"/>
      <c r="FI36" s="43">
        <v>24</v>
      </c>
      <c r="FJ36" s="44">
        <v>20.752895416666668</v>
      </c>
      <c r="FK36" s="44">
        <v>21.387398273809524</v>
      </c>
      <c r="FL36" s="45">
        <v>32.08824119047619</v>
      </c>
      <c r="FM36" s="22"/>
      <c r="FN36" s="15"/>
    </row>
    <row r="37">
      <c r="U37" s="15"/>
      <c r="V37" s="15"/>
      <c r="W37" s="15"/>
      <c r="X37" s="15"/>
      <c r="Y37" s="15"/>
      <c r="Z37" s="15"/>
      <c r="AA37" s="43">
        <v>25</v>
      </c>
      <c r="AB37" s="44">
        <v>36.493011904761907</v>
      </c>
      <c r="AC37" s="44">
        <v>38.267619047619043</v>
      </c>
      <c r="AD37" s="45">
        <v>35.511</v>
      </c>
      <c r="AE37" s="22"/>
      <c r="AF37" s="15"/>
      <c r="AG37" s="43">
        <v>25</v>
      </c>
      <c r="AH37" s="44">
        <v>11.628690476190476</v>
      </c>
      <c r="AI37" s="44">
        <v>30.324892857142856</v>
      </c>
      <c r="AJ37" s="45">
        <v>27.371333333333332</v>
      </c>
      <c r="AK37" s="22"/>
      <c r="AL37" s="15"/>
      <c r="AM37" s="43">
        <v>25</v>
      </c>
      <c r="AN37" s="44">
        <v>1.7577321428571429</v>
      </c>
      <c r="AO37" s="44">
        <v>1.289</v>
      </c>
      <c r="AP37" s="45">
        <v>1.5865714285714287</v>
      </c>
      <c r="AQ37" s="22"/>
      <c r="AR37" s="15"/>
      <c r="AS37" s="43">
        <v>25</v>
      </c>
      <c r="AT37" s="44">
        <v>15.438084337349396</v>
      </c>
      <c r="AU37" s="44">
        <v>16.934238095238094</v>
      </c>
      <c r="AV37" s="45">
        <v>14.100547619047619</v>
      </c>
      <c r="AW37" s="22"/>
      <c r="AX37" s="15"/>
      <c r="AY37" s="43">
        <v>25</v>
      </c>
      <c r="AZ37" s="44">
        <v>31.88511904761905</v>
      </c>
      <c r="BA37" s="44">
        <v>40.0421686746988</v>
      </c>
      <c r="BB37" s="45">
        <v>37.470238095238095</v>
      </c>
      <c r="BC37" s="22"/>
      <c r="BD37" s="15"/>
      <c r="BE37" s="43">
        <v>25</v>
      </c>
      <c r="BF37" s="44">
        <v>9.172428571428572</v>
      </c>
      <c r="BG37" s="44">
        <v>8.9126506024096379</v>
      </c>
      <c r="BH37" s="45">
        <v>10.698214285714284</v>
      </c>
      <c r="BI37" s="22"/>
      <c r="BJ37" s="15"/>
      <c r="BK37" s="43">
        <v>25</v>
      </c>
      <c r="BL37" s="44">
        <v>9.3096428571428564</v>
      </c>
      <c r="BM37" s="44">
        <v>8.5558333333333341</v>
      </c>
      <c r="BN37" s="45">
        <v>7.428869047619048</v>
      </c>
      <c r="BO37" s="22"/>
      <c r="BP37" s="15"/>
      <c r="BQ37" s="43">
        <v>25</v>
      </c>
      <c r="BR37" s="44">
        <v>96.868305714285711</v>
      </c>
      <c r="BS37" s="44">
        <v>84.196764285714281</v>
      </c>
      <c r="BT37" s="45">
        <v>89.0685769047619</v>
      </c>
      <c r="BU37" s="22"/>
      <c r="BV37" s="15"/>
      <c r="BW37" s="43">
        <v>25</v>
      </c>
      <c r="BX37" s="44">
        <v>51.928452380952379</v>
      </c>
      <c r="BY37" s="44">
        <v>44.0435119047619</v>
      </c>
      <c r="BZ37" s="45">
        <v>52.903690476190476</v>
      </c>
      <c r="CA37" s="22"/>
      <c r="CB37" s="15"/>
      <c r="CC37" s="43">
        <v>25</v>
      </c>
      <c r="CD37" s="44">
        <v>37.320375</v>
      </c>
      <c r="CE37" s="44">
        <v>36.665101190476193</v>
      </c>
      <c r="CF37" s="45">
        <v>35.20731547619048</v>
      </c>
      <c r="CG37" s="22"/>
      <c r="CH37" s="15"/>
      <c r="CI37" s="43">
        <v>25</v>
      </c>
      <c r="CJ37" s="44">
        <v>17.25</v>
      </c>
      <c r="CK37" s="44">
        <v>17.723214285714285</v>
      </c>
      <c r="CL37" s="45">
        <v>17.383928571428569</v>
      </c>
      <c r="CM37" s="22"/>
      <c r="CN37" s="15"/>
      <c r="CO37" s="43">
        <v>25</v>
      </c>
      <c r="CP37" s="44">
        <v>0.85714285714285721</v>
      </c>
      <c r="CQ37" s="44"/>
      <c r="CR37" s="45"/>
      <c r="CS37" s="22"/>
      <c r="CT37" s="15"/>
      <c r="CU37" s="43">
        <v>25</v>
      </c>
      <c r="CV37" s="44">
        <v>8.9538571428571423</v>
      </c>
      <c r="CW37" s="44">
        <v>2.3894285714285712</v>
      </c>
      <c r="CX37" s="45">
        <v>11.756285714285713</v>
      </c>
      <c r="CY37" s="22"/>
      <c r="CZ37" s="15"/>
      <c r="DA37" s="43">
        <v>25</v>
      </c>
      <c r="DB37" s="44">
        <v>0.68</v>
      </c>
      <c r="DC37" s="44">
        <v>1.2262857142857144</v>
      </c>
      <c r="DD37" s="45">
        <v>0.905</v>
      </c>
      <c r="DE37" s="22"/>
      <c r="DF37" s="15"/>
      <c r="DG37" s="43">
        <v>25</v>
      </c>
      <c r="DH37" s="44">
        <v>10.2</v>
      </c>
      <c r="DI37" s="44">
        <v>8.2</v>
      </c>
      <c r="DJ37" s="45">
        <v>13.535714285714285</v>
      </c>
      <c r="DK37" s="22"/>
      <c r="DL37" s="15"/>
      <c r="DM37" s="43">
        <v>25</v>
      </c>
      <c r="DN37" s="44"/>
      <c r="DO37" s="44"/>
      <c r="DP37" s="45"/>
      <c r="DQ37" s="22"/>
      <c r="DR37" s="15"/>
      <c r="DS37" s="43">
        <v>25</v>
      </c>
      <c r="DT37" s="44">
        <v>1.5875</v>
      </c>
      <c r="DU37" s="44">
        <v>0.975</v>
      </c>
      <c r="DV37" s="45">
        <v>3.27</v>
      </c>
      <c r="DW37" s="22"/>
      <c r="DX37" s="15"/>
      <c r="DY37" s="43">
        <v>25</v>
      </c>
      <c r="DZ37" s="44">
        <v>0.2</v>
      </c>
      <c r="EA37" s="44">
        <v>0.393</v>
      </c>
      <c r="EB37" s="45">
        <v>2.874714285714286</v>
      </c>
      <c r="EC37" s="22"/>
      <c r="ED37" s="15"/>
      <c r="EE37" s="43">
        <v>25</v>
      </c>
      <c r="EF37" s="44">
        <v>4.064</v>
      </c>
      <c r="EG37" s="44">
        <v>8.2741428571428575</v>
      </c>
      <c r="EH37" s="45">
        <v>5.822857142857143</v>
      </c>
      <c r="EI37" s="22"/>
      <c r="EJ37" s="15"/>
      <c r="EK37" s="43">
        <v>25</v>
      </c>
      <c r="EL37" s="44">
        <v>0.25</v>
      </c>
      <c r="EM37" s="44">
        <v>0.25</v>
      </c>
      <c r="EN37" s="45">
        <v>9.8671428571428574</v>
      </c>
      <c r="EO37" s="22"/>
      <c r="EP37" s="15"/>
      <c r="EQ37" s="43">
        <v>25</v>
      </c>
      <c r="ER37" s="44">
        <v>36.594692023809522</v>
      </c>
      <c r="ES37" s="44">
        <v>40.5140905952381</v>
      </c>
      <c r="ET37" s="45">
        <v>42.564933333333336</v>
      </c>
      <c r="EU37" s="22"/>
      <c r="EV37" s="15"/>
      <c r="EW37" s="43">
        <v>25</v>
      </c>
      <c r="EX37" s="44">
        <v>1</v>
      </c>
      <c r="EY37" s="44">
        <v>1</v>
      </c>
      <c r="EZ37" s="45">
        <v>1</v>
      </c>
      <c r="FA37" s="22"/>
      <c r="FB37" s="15"/>
      <c r="FC37" s="43">
        <v>25</v>
      </c>
      <c r="FD37" s="44">
        <v>13.4661125</v>
      </c>
      <c r="FE37" s="44">
        <v>17.372633333333333</v>
      </c>
      <c r="FF37" s="45">
        <v>15.868286666666666</v>
      </c>
      <c r="FG37" s="22"/>
      <c r="FH37" s="15"/>
      <c r="FI37" s="43">
        <v>25</v>
      </c>
      <c r="FJ37" s="44">
        <v>24.45449845238095</v>
      </c>
      <c r="FK37" s="44">
        <v>19.049773035714285</v>
      </c>
      <c r="FL37" s="45">
        <v>32.862318000427713</v>
      </c>
      <c r="FM37" s="22"/>
      <c r="FN37" s="15"/>
    </row>
    <row r="38">
      <c r="U38" s="15"/>
      <c r="V38" s="15"/>
      <c r="W38" s="15"/>
      <c r="X38" s="15"/>
      <c r="Y38" s="15"/>
      <c r="Z38" s="15"/>
      <c r="AA38" s="43">
        <v>26</v>
      </c>
      <c r="AB38" s="44">
        <v>33.512023809523811</v>
      </c>
      <c r="AC38" s="44">
        <v>34.605601190476186</v>
      </c>
      <c r="AD38" s="45">
        <v>33.352577380952376</v>
      </c>
      <c r="AE38" s="22"/>
      <c r="AF38" s="15"/>
      <c r="AG38" s="43">
        <v>26</v>
      </c>
      <c r="AH38" s="44">
        <v>11.745508982035927</v>
      </c>
      <c r="AI38" s="44">
        <v>42.181964285714287</v>
      </c>
      <c r="AJ38" s="45">
        <v>25.336815476190473</v>
      </c>
      <c r="AK38" s="22"/>
      <c r="AL38" s="15"/>
      <c r="AM38" s="43">
        <v>26</v>
      </c>
      <c r="AN38" s="44">
        <v>1.7386607142857144</v>
      </c>
      <c r="AO38" s="44">
        <v>1.7328571428571429</v>
      </c>
      <c r="AP38" s="45">
        <v>2.0531428571428574</v>
      </c>
      <c r="AQ38" s="22"/>
      <c r="AR38" s="15"/>
      <c r="AS38" s="43">
        <v>26</v>
      </c>
      <c r="AT38" s="44">
        <v>14.94347619047619</v>
      </c>
      <c r="AU38" s="44">
        <v>14.843</v>
      </c>
      <c r="AV38" s="45">
        <v>13.765166666666666</v>
      </c>
      <c r="AW38" s="22"/>
      <c r="AX38" s="15"/>
      <c r="AY38" s="43">
        <v>26</v>
      </c>
      <c r="AZ38" s="44">
        <v>29.803571428571427</v>
      </c>
      <c r="BA38" s="44">
        <v>43.083333333333329</v>
      </c>
      <c r="BB38" s="45">
        <v>32.05952380952381</v>
      </c>
      <c r="BC38" s="22"/>
      <c r="BD38" s="15"/>
      <c r="BE38" s="43">
        <v>26</v>
      </c>
      <c r="BF38" s="44">
        <v>8.6642857142857146</v>
      </c>
      <c r="BG38" s="44">
        <v>8.6309523809523814</v>
      </c>
      <c r="BH38" s="45">
        <v>11.25297619047619</v>
      </c>
      <c r="BI38" s="22"/>
      <c r="BJ38" s="15"/>
      <c r="BK38" s="43">
        <v>26</v>
      </c>
      <c r="BL38" s="44">
        <v>8.8563095238095233</v>
      </c>
      <c r="BM38" s="44">
        <v>7.885595238095239</v>
      </c>
      <c r="BN38" s="45">
        <v>7.1079166666666671</v>
      </c>
      <c r="BO38" s="22"/>
      <c r="BP38" s="15"/>
      <c r="BQ38" s="43">
        <v>26</v>
      </c>
      <c r="BR38" s="44">
        <v>80.559348571428572</v>
      </c>
      <c r="BS38" s="44">
        <v>72.594151428571422</v>
      </c>
      <c r="BT38" s="45">
        <v>81.46244</v>
      </c>
      <c r="BU38" s="22"/>
      <c r="BV38" s="15"/>
      <c r="BW38" s="43">
        <v>26</v>
      </c>
      <c r="BX38" s="44">
        <v>47.310654761904757</v>
      </c>
      <c r="BY38" s="44">
        <v>41.479285714285716</v>
      </c>
      <c r="BZ38" s="45">
        <v>50.937261904761904</v>
      </c>
      <c r="CA38" s="22"/>
      <c r="CB38" s="15"/>
      <c r="CC38" s="43">
        <v>26</v>
      </c>
      <c r="CD38" s="44">
        <v>31.185827380952379</v>
      </c>
      <c r="CE38" s="44">
        <v>34.038065476190475</v>
      </c>
      <c r="CF38" s="45">
        <v>34.336886904761904</v>
      </c>
      <c r="CG38" s="22"/>
      <c r="CH38" s="15"/>
      <c r="CI38" s="43">
        <v>26</v>
      </c>
      <c r="CJ38" s="44">
        <v>15.857142857142858</v>
      </c>
      <c r="CK38" s="44">
        <v>16.982142857142858</v>
      </c>
      <c r="CL38" s="45">
        <v>16.547619047619047</v>
      </c>
      <c r="CM38" s="22"/>
      <c r="CN38" s="15"/>
      <c r="CO38" s="43">
        <v>26</v>
      </c>
      <c r="CP38" s="44">
        <v>3</v>
      </c>
      <c r="CQ38" s="44"/>
      <c r="CR38" s="45"/>
      <c r="CS38" s="22"/>
      <c r="CT38" s="15"/>
      <c r="CU38" s="43">
        <v>26</v>
      </c>
      <c r="CV38" s="44">
        <v>8.95384</v>
      </c>
      <c r="CW38" s="44">
        <v>4.73</v>
      </c>
      <c r="CX38" s="45">
        <v>8.8546942857142863</v>
      </c>
      <c r="CY38" s="22"/>
      <c r="CZ38" s="15"/>
      <c r="DA38" s="43">
        <v>26</v>
      </c>
      <c r="DB38" s="44">
        <v>0.73714285714285721</v>
      </c>
      <c r="DC38" s="44">
        <v>0.801</v>
      </c>
      <c r="DD38" s="45">
        <v>0.815</v>
      </c>
      <c r="DE38" s="22"/>
      <c r="DF38" s="15"/>
      <c r="DG38" s="43">
        <v>26</v>
      </c>
      <c r="DH38" s="44">
        <v>10.2</v>
      </c>
      <c r="DI38" s="44">
        <v>8.2</v>
      </c>
      <c r="DJ38" s="45">
        <v>6.597142857142857</v>
      </c>
      <c r="DK38" s="22"/>
      <c r="DL38" s="15"/>
      <c r="DM38" s="43">
        <v>26</v>
      </c>
      <c r="DN38" s="44"/>
      <c r="DO38" s="44"/>
      <c r="DP38" s="45"/>
      <c r="DQ38" s="22"/>
      <c r="DR38" s="15"/>
      <c r="DS38" s="43">
        <v>26</v>
      </c>
      <c r="DT38" s="44">
        <v>5.556</v>
      </c>
      <c r="DU38" s="44">
        <v>2.944</v>
      </c>
      <c r="DV38" s="45">
        <v>6.9511111111111115</v>
      </c>
      <c r="DW38" s="22"/>
      <c r="DX38" s="15"/>
      <c r="DY38" s="43">
        <v>26</v>
      </c>
      <c r="DZ38" s="44">
        <v>0.2</v>
      </c>
      <c r="EA38" s="44">
        <v>0.393</v>
      </c>
      <c r="EB38" s="45">
        <v>3.2385714285714289</v>
      </c>
      <c r="EC38" s="22"/>
      <c r="ED38" s="15"/>
      <c r="EE38" s="43">
        <v>26</v>
      </c>
      <c r="EF38" s="44">
        <v>4.06372</v>
      </c>
      <c r="EG38" s="44">
        <v>7.6217142857142859</v>
      </c>
      <c r="EH38" s="45">
        <v>6.9641757142857141</v>
      </c>
      <c r="EI38" s="22"/>
      <c r="EJ38" s="15"/>
      <c r="EK38" s="43">
        <v>26</v>
      </c>
      <c r="EL38" s="44">
        <v>0.2625</v>
      </c>
      <c r="EM38" s="44">
        <v>0.25</v>
      </c>
      <c r="EN38" s="45">
        <v>4.9564285714285718</v>
      </c>
      <c r="EO38" s="22"/>
      <c r="EP38" s="15"/>
      <c r="EQ38" s="43">
        <v>26</v>
      </c>
      <c r="ER38" s="44">
        <v>29.924855595238096</v>
      </c>
      <c r="ES38" s="44">
        <v>30.219679166666666</v>
      </c>
      <c r="ET38" s="45">
        <v>28.370016964285714</v>
      </c>
      <c r="EU38" s="22"/>
      <c r="EV38" s="15"/>
      <c r="EW38" s="43">
        <v>26</v>
      </c>
      <c r="EX38" s="44">
        <v>1</v>
      </c>
      <c r="EY38" s="44">
        <v>1</v>
      </c>
      <c r="EZ38" s="45">
        <v>1</v>
      </c>
      <c r="FA38" s="22"/>
      <c r="FB38" s="15"/>
      <c r="FC38" s="43">
        <v>26</v>
      </c>
      <c r="FD38" s="44">
        <v>14.174987142857143</v>
      </c>
      <c r="FE38" s="44">
        <v>16.240664615384617</v>
      </c>
      <c r="FF38" s="45">
        <v>14.389435714285714</v>
      </c>
      <c r="FG38" s="22"/>
      <c r="FH38" s="15"/>
      <c r="FI38" s="43">
        <v>26</v>
      </c>
      <c r="FJ38" s="44">
        <v>23.834789761904762</v>
      </c>
      <c r="FK38" s="44">
        <v>21.28268125</v>
      </c>
      <c r="FL38" s="45">
        <v>33.724214642857142</v>
      </c>
      <c r="FM38" s="22"/>
      <c r="FN38" s="15"/>
    </row>
    <row r="39">
      <c r="U39" s="15"/>
      <c r="V39" s="15"/>
      <c r="W39" s="15"/>
      <c r="X39" s="15"/>
      <c r="Y39" s="15"/>
      <c r="Z39" s="15"/>
      <c r="AA39" s="43">
        <v>27</v>
      </c>
      <c r="AB39" s="44">
        <v>32.231380952380952</v>
      </c>
      <c r="AC39" s="44">
        <v>30.317773809523807</v>
      </c>
      <c r="AD39" s="45">
        <v>29.968636904761905</v>
      </c>
      <c r="AE39" s="22"/>
      <c r="AF39" s="15"/>
      <c r="AG39" s="43">
        <v>27</v>
      </c>
      <c r="AH39" s="44">
        <v>27.488809523809522</v>
      </c>
      <c r="AI39" s="44">
        <v>23.356309523809525</v>
      </c>
      <c r="AJ39" s="45">
        <v>17.01195238095238</v>
      </c>
      <c r="AK39" s="22"/>
      <c r="AL39" s="15"/>
      <c r="AM39" s="43">
        <v>27</v>
      </c>
      <c r="AN39" s="44">
        <v>2.054642857142857</v>
      </c>
      <c r="AO39" s="44">
        <v>1.8800089285714288</v>
      </c>
      <c r="AP39" s="45">
        <v>1.7931428571428574</v>
      </c>
      <c r="AQ39" s="22"/>
      <c r="AR39" s="15"/>
      <c r="AS39" s="43">
        <v>27</v>
      </c>
      <c r="AT39" s="44">
        <v>13.931023809523809</v>
      </c>
      <c r="AU39" s="44">
        <v>14.082238095238095</v>
      </c>
      <c r="AV39" s="45">
        <v>14.475428571428573</v>
      </c>
      <c r="AW39" s="22"/>
      <c r="AX39" s="15"/>
      <c r="AY39" s="43">
        <v>27</v>
      </c>
      <c r="AZ39" s="44">
        <v>28.875</v>
      </c>
      <c r="BA39" s="44">
        <v>33.029761904761905</v>
      </c>
      <c r="BB39" s="45">
        <v>28.196428571428569</v>
      </c>
      <c r="BC39" s="22"/>
      <c r="BD39" s="15"/>
      <c r="BE39" s="43">
        <v>27</v>
      </c>
      <c r="BF39" s="44">
        <v>8.3148809523809533</v>
      </c>
      <c r="BG39" s="44">
        <v>7.670238095238096</v>
      </c>
      <c r="BH39" s="45">
        <v>8.8946428571428573</v>
      </c>
      <c r="BI39" s="22"/>
      <c r="BJ39" s="15"/>
      <c r="BK39" s="43">
        <v>27</v>
      </c>
      <c r="BL39" s="44">
        <v>8.4207142857142863</v>
      </c>
      <c r="BM39" s="44">
        <v>7.1186309523809523</v>
      </c>
      <c r="BN39" s="45">
        <v>7.2442261904761915</v>
      </c>
      <c r="BO39" s="22"/>
      <c r="BP39" s="15"/>
      <c r="BQ39" s="43">
        <v>27</v>
      </c>
      <c r="BR39" s="44">
        <v>89.535217142857135</v>
      </c>
      <c r="BS39" s="44">
        <v>74.334418571428571</v>
      </c>
      <c r="BT39" s="45">
        <v>77.578795714285718</v>
      </c>
      <c r="BU39" s="22"/>
      <c r="BV39" s="15"/>
      <c r="BW39" s="43">
        <v>27</v>
      </c>
      <c r="BX39" s="44">
        <v>44.692321428571432</v>
      </c>
      <c r="BY39" s="44">
        <v>38.773809523809526</v>
      </c>
      <c r="BZ39" s="45">
        <v>39.716488095238091</v>
      </c>
      <c r="CA39" s="22"/>
      <c r="CB39" s="15"/>
      <c r="CC39" s="43">
        <v>27</v>
      </c>
      <c r="CD39" s="44">
        <v>34.834434523809527</v>
      </c>
      <c r="CE39" s="44">
        <v>28.69642261904762</v>
      </c>
      <c r="CF39" s="45">
        <v>31.494160714285716</v>
      </c>
      <c r="CG39" s="22"/>
      <c r="CH39" s="15"/>
      <c r="CI39" s="43">
        <v>27</v>
      </c>
      <c r="CJ39" s="44">
        <v>15.300595238095237</v>
      </c>
      <c r="CK39" s="44">
        <v>15.767857142857142</v>
      </c>
      <c r="CL39" s="45">
        <v>15.426190476190476</v>
      </c>
      <c r="CM39" s="22"/>
      <c r="CN39" s="15"/>
      <c r="CO39" s="43">
        <v>27</v>
      </c>
      <c r="CP39" s="44">
        <v>1.2630952380952383</v>
      </c>
      <c r="CQ39" s="44"/>
      <c r="CR39" s="45"/>
      <c r="CS39" s="22"/>
      <c r="CT39" s="15"/>
      <c r="CU39" s="43">
        <v>27</v>
      </c>
      <c r="CV39" s="44">
        <v>12.048607142857142</v>
      </c>
      <c r="CW39" s="44">
        <v>7.2554285714285713</v>
      </c>
      <c r="CX39" s="45">
        <v>12.023528571428571</v>
      </c>
      <c r="CY39" s="22"/>
      <c r="CZ39" s="15"/>
      <c r="DA39" s="43">
        <v>27</v>
      </c>
      <c r="DB39" s="44">
        <v>0.88</v>
      </c>
      <c r="DC39" s="44">
        <v>0.63</v>
      </c>
      <c r="DD39" s="45">
        <v>2.077142857142857</v>
      </c>
      <c r="DE39" s="22"/>
      <c r="DF39" s="15"/>
      <c r="DG39" s="43">
        <v>27</v>
      </c>
      <c r="DH39" s="44">
        <v>10.2</v>
      </c>
      <c r="DI39" s="44">
        <v>8.2</v>
      </c>
      <c r="DJ39" s="45">
        <v>4.3014285714285716</v>
      </c>
      <c r="DK39" s="22"/>
      <c r="DL39" s="15"/>
      <c r="DM39" s="43">
        <v>27</v>
      </c>
      <c r="DN39" s="44"/>
      <c r="DO39" s="44"/>
      <c r="DP39" s="45"/>
      <c r="DQ39" s="22"/>
      <c r="DR39" s="15"/>
      <c r="DS39" s="43">
        <v>27</v>
      </c>
      <c r="DT39" s="44">
        <v>4.005</v>
      </c>
      <c r="DU39" s="44">
        <v>1.94</v>
      </c>
      <c r="DV39" s="45">
        <v>3.71</v>
      </c>
      <c r="DW39" s="22"/>
      <c r="DX39" s="15"/>
      <c r="DY39" s="43">
        <v>27</v>
      </c>
      <c r="DZ39" s="44">
        <v>0.46914285714285719</v>
      </c>
      <c r="EA39" s="44">
        <v>0.393</v>
      </c>
      <c r="EB39" s="45">
        <v>3.2307142857142859</v>
      </c>
      <c r="EC39" s="22"/>
      <c r="ED39" s="15"/>
      <c r="EE39" s="43">
        <v>27</v>
      </c>
      <c r="EF39" s="44">
        <v>5.9094342857142861</v>
      </c>
      <c r="EG39" s="44">
        <v>12.086285714285713</v>
      </c>
      <c r="EH39" s="45">
        <v>6.4963228571428573</v>
      </c>
      <c r="EI39" s="22"/>
      <c r="EJ39" s="15"/>
      <c r="EK39" s="43">
        <v>27</v>
      </c>
      <c r="EL39" s="44">
        <v>0.25</v>
      </c>
      <c r="EM39" s="44">
        <v>0.25</v>
      </c>
      <c r="EN39" s="45">
        <v>0.28571428571428575</v>
      </c>
      <c r="EO39" s="22"/>
      <c r="EP39" s="15"/>
      <c r="EQ39" s="43">
        <v>27</v>
      </c>
      <c r="ER39" s="44">
        <v>27.729283095238095</v>
      </c>
      <c r="ES39" s="44">
        <v>29.01721214285714</v>
      </c>
      <c r="ET39" s="45">
        <v>37.734770833333336</v>
      </c>
      <c r="EU39" s="22"/>
      <c r="EV39" s="15"/>
      <c r="EW39" s="43">
        <v>27</v>
      </c>
      <c r="EX39" s="44">
        <v>1.5952380952380953</v>
      </c>
      <c r="EY39" s="44">
        <v>1</v>
      </c>
      <c r="EZ39" s="45">
        <v>1</v>
      </c>
      <c r="FA39" s="22"/>
      <c r="FB39" s="15"/>
      <c r="FC39" s="43">
        <v>27</v>
      </c>
      <c r="FD39" s="44">
        <v>12.844387333333334</v>
      </c>
      <c r="FE39" s="44">
        <v>15.077130625</v>
      </c>
      <c r="FF39" s="45">
        <v>12.591235714285713</v>
      </c>
      <c r="FG39" s="22"/>
      <c r="FH39" s="15"/>
      <c r="FI39" s="43">
        <v>27</v>
      </c>
      <c r="FJ39" s="44">
        <v>24.965778690476188</v>
      </c>
      <c r="FK39" s="44">
        <v>19.445315595238096</v>
      </c>
      <c r="FL39" s="45">
        <v>31.035441904761903</v>
      </c>
      <c r="FM39" s="22"/>
      <c r="FN39" s="15"/>
    </row>
    <row r="40">
      <c r="U40" s="15"/>
      <c r="V40" s="15"/>
      <c r="W40" s="15"/>
      <c r="X40" s="15"/>
      <c r="Y40" s="15"/>
      <c r="Z40" s="15"/>
      <c r="AA40" s="43">
        <v>28</v>
      </c>
      <c r="AB40" s="44">
        <v>27.991583333333331</v>
      </c>
      <c r="AC40" s="44">
        <v>29.99682142857143</v>
      </c>
      <c r="AD40" s="45">
        <v>30.681940476190476</v>
      </c>
      <c r="AE40" s="22"/>
      <c r="AF40" s="15"/>
      <c r="AG40" s="43">
        <v>28</v>
      </c>
      <c r="AH40" s="44">
        <v>32.395297619047618</v>
      </c>
      <c r="AI40" s="44">
        <v>19.029047619047617</v>
      </c>
      <c r="AJ40" s="45">
        <v>15.483333333333333</v>
      </c>
      <c r="AK40" s="22"/>
      <c r="AL40" s="15"/>
      <c r="AM40" s="43">
        <v>28</v>
      </c>
      <c r="AN40" s="44">
        <v>1.8628452380952381</v>
      </c>
      <c r="AO40" s="44">
        <v>1.8718928571428572</v>
      </c>
      <c r="AP40" s="45">
        <v>1.5484285714285715</v>
      </c>
      <c r="AQ40" s="22"/>
      <c r="AR40" s="15"/>
      <c r="AS40" s="43">
        <v>28</v>
      </c>
      <c r="AT40" s="44">
        <v>12.421833333333334</v>
      </c>
      <c r="AU40" s="44">
        <v>12.504094761904762</v>
      </c>
      <c r="AV40" s="45">
        <v>13.325571428571427</v>
      </c>
      <c r="AW40" s="22"/>
      <c r="AX40" s="15"/>
      <c r="AY40" s="43">
        <v>28</v>
      </c>
      <c r="AZ40" s="44">
        <v>27.071428571428569</v>
      </c>
      <c r="BA40" s="44">
        <v>29.922619047619047</v>
      </c>
      <c r="BB40" s="45">
        <v>29.315476190476186</v>
      </c>
      <c r="BC40" s="22"/>
      <c r="BD40" s="15"/>
      <c r="BE40" s="43">
        <v>28</v>
      </c>
      <c r="BF40" s="44">
        <v>7.979166666666667</v>
      </c>
      <c r="BG40" s="44">
        <v>6.9708333333333332</v>
      </c>
      <c r="BH40" s="45">
        <v>8.574404761904761</v>
      </c>
      <c r="BI40" s="22"/>
      <c r="BJ40" s="15"/>
      <c r="BK40" s="43">
        <v>28</v>
      </c>
      <c r="BL40" s="44">
        <v>7.7839880952380955</v>
      </c>
      <c r="BM40" s="44">
        <v>6.2941071428571433</v>
      </c>
      <c r="BN40" s="45">
        <v>7.899404761904762</v>
      </c>
      <c r="BO40" s="22"/>
      <c r="BP40" s="15"/>
      <c r="BQ40" s="43">
        <v>28</v>
      </c>
      <c r="BR40" s="44">
        <v>88.102037142857128</v>
      </c>
      <c r="BS40" s="44">
        <v>72.944288571428572</v>
      </c>
      <c r="BT40" s="45">
        <v>81.823952857142856</v>
      </c>
      <c r="BU40" s="22"/>
      <c r="BV40" s="15"/>
      <c r="BW40" s="43">
        <v>28</v>
      </c>
      <c r="BX40" s="44">
        <v>42.794404761904765</v>
      </c>
      <c r="BY40" s="44">
        <v>36.519404761904759</v>
      </c>
      <c r="BZ40" s="45">
        <v>37.481666666666662</v>
      </c>
      <c r="CA40" s="22"/>
      <c r="CB40" s="15"/>
      <c r="CC40" s="43">
        <v>28</v>
      </c>
      <c r="CD40" s="44">
        <v>39.030535714285719</v>
      </c>
      <c r="CE40" s="44">
        <v>26.24777380952381</v>
      </c>
      <c r="CF40" s="45">
        <v>28.960976190476192</v>
      </c>
      <c r="CG40" s="22"/>
      <c r="CH40" s="15"/>
      <c r="CI40" s="43">
        <v>28</v>
      </c>
      <c r="CJ40" s="44">
        <v>13.580357142857142</v>
      </c>
      <c r="CK40" s="44">
        <v>15.035714285714286</v>
      </c>
      <c r="CL40" s="45">
        <v>14.096428571428572</v>
      </c>
      <c r="CM40" s="22"/>
      <c r="CN40" s="15"/>
      <c r="CO40" s="43">
        <v>28</v>
      </c>
      <c r="CP40" s="44">
        <v>0.4</v>
      </c>
      <c r="CQ40" s="44"/>
      <c r="CR40" s="45"/>
      <c r="CS40" s="22"/>
      <c r="CT40" s="15"/>
      <c r="CU40" s="43">
        <v>28</v>
      </c>
      <c r="CV40" s="44">
        <v>10.822828571428571</v>
      </c>
      <c r="CW40" s="44">
        <v>14.377232857142857</v>
      </c>
      <c r="CX40" s="45">
        <v>12.333142857142857</v>
      </c>
      <c r="CY40" s="22"/>
      <c r="CZ40" s="15"/>
      <c r="DA40" s="43">
        <v>28</v>
      </c>
      <c r="DB40" s="44">
        <v>1.88</v>
      </c>
      <c r="DC40" s="44">
        <v>0.63</v>
      </c>
      <c r="DD40" s="45">
        <v>2.33</v>
      </c>
      <c r="DE40" s="22"/>
      <c r="DF40" s="15"/>
      <c r="DG40" s="43">
        <v>28</v>
      </c>
      <c r="DH40" s="44">
        <v>10.2</v>
      </c>
      <c r="DI40" s="44">
        <v>7.9142857142857146</v>
      </c>
      <c r="DJ40" s="45">
        <v>6</v>
      </c>
      <c r="DK40" s="22"/>
      <c r="DL40" s="15"/>
      <c r="DM40" s="43">
        <v>28</v>
      </c>
      <c r="DN40" s="44"/>
      <c r="DO40" s="44"/>
      <c r="DP40" s="45"/>
      <c r="DQ40" s="22"/>
      <c r="DR40" s="15"/>
      <c r="DS40" s="43">
        <v>28</v>
      </c>
      <c r="DT40" s="44">
        <v>4.52</v>
      </c>
      <c r="DU40" s="44">
        <v>1.955</v>
      </c>
      <c r="DV40" s="45">
        <v>4.0855555555555556</v>
      </c>
      <c r="DW40" s="22"/>
      <c r="DX40" s="15"/>
      <c r="DY40" s="43">
        <v>28</v>
      </c>
      <c r="DZ40" s="44">
        <v>0.94957142857142862</v>
      </c>
      <c r="EA40" s="44">
        <v>0.393</v>
      </c>
      <c r="EB40" s="45">
        <v>9.8769999999999989</v>
      </c>
      <c r="EC40" s="22"/>
      <c r="ED40" s="15"/>
      <c r="EE40" s="43">
        <v>28</v>
      </c>
      <c r="EF40" s="44">
        <v>7.2622914285714293</v>
      </c>
      <c r="EG40" s="44">
        <v>15.886857142857142</v>
      </c>
      <c r="EH40" s="45">
        <v>6.6385714285714288</v>
      </c>
      <c r="EI40" s="22"/>
      <c r="EJ40" s="15"/>
      <c r="EK40" s="43">
        <v>28</v>
      </c>
      <c r="EL40" s="44">
        <v>0.25</v>
      </c>
      <c r="EM40" s="44">
        <v>0.36714285714285716</v>
      </c>
      <c r="EN40" s="45">
        <v>0.4642857142857143</v>
      </c>
      <c r="EO40" s="22"/>
      <c r="EP40" s="15"/>
      <c r="EQ40" s="43">
        <v>28</v>
      </c>
      <c r="ER40" s="44">
        <v>47.55626339285714</v>
      </c>
      <c r="ES40" s="44">
        <v>29.59322648809524</v>
      </c>
      <c r="ET40" s="45">
        <v>23.776031964285714</v>
      </c>
      <c r="EU40" s="22"/>
      <c r="EV40" s="15"/>
      <c r="EW40" s="43">
        <v>28</v>
      </c>
      <c r="EX40" s="44">
        <v>3</v>
      </c>
      <c r="EY40" s="44">
        <v>1</v>
      </c>
      <c r="EZ40" s="45">
        <v>1.1547619047619049</v>
      </c>
      <c r="FA40" s="22"/>
      <c r="FB40" s="15"/>
      <c r="FC40" s="43">
        <v>28</v>
      </c>
      <c r="FD40" s="44">
        <v>11.526413333333334</v>
      </c>
      <c r="FE40" s="44">
        <v>14.275377692307693</v>
      </c>
      <c r="FF40" s="45">
        <v>12.568361428571428</v>
      </c>
      <c r="FG40" s="22"/>
      <c r="FH40" s="15"/>
      <c r="FI40" s="43">
        <v>28</v>
      </c>
      <c r="FJ40" s="44">
        <v>25.887043809523806</v>
      </c>
      <c r="FK40" s="44">
        <v>19.488340714285712</v>
      </c>
      <c r="FL40" s="45">
        <v>30.797865952380953</v>
      </c>
      <c r="FM40" s="22"/>
      <c r="FN40" s="15"/>
    </row>
    <row r="41">
      <c r="U41" s="15"/>
      <c r="V41" s="15"/>
      <c r="W41" s="15"/>
      <c r="X41" s="15"/>
      <c r="Y41" s="15"/>
      <c r="Z41" s="15"/>
      <c r="AA41" s="43">
        <v>29</v>
      </c>
      <c r="AB41" s="44">
        <v>26.938678571428571</v>
      </c>
      <c r="AC41" s="44">
        <v>29.547833333333333</v>
      </c>
      <c r="AD41" s="45">
        <v>31.500821428571431</v>
      </c>
      <c r="AE41" s="22"/>
      <c r="AF41" s="15"/>
      <c r="AG41" s="43">
        <v>29</v>
      </c>
      <c r="AH41" s="44">
        <v>14.975</v>
      </c>
      <c r="AI41" s="44">
        <v>17.854345238095238</v>
      </c>
      <c r="AJ41" s="45">
        <v>12.983220238095237</v>
      </c>
      <c r="AK41" s="22"/>
      <c r="AL41" s="15"/>
      <c r="AM41" s="43">
        <v>29</v>
      </c>
      <c r="AN41" s="44">
        <v>2.1428571428571432</v>
      </c>
      <c r="AO41" s="44">
        <v>1.7868035714285715</v>
      </c>
      <c r="AP41" s="45">
        <v>1.8301428571428571</v>
      </c>
      <c r="AQ41" s="22"/>
      <c r="AR41" s="15"/>
      <c r="AS41" s="43">
        <v>29</v>
      </c>
      <c r="AT41" s="44">
        <v>12.108880952380952</v>
      </c>
      <c r="AU41" s="44">
        <v>12.504714285714286</v>
      </c>
      <c r="AV41" s="45">
        <v>11.621928571428571</v>
      </c>
      <c r="AW41" s="22"/>
      <c r="AX41" s="15"/>
      <c r="AY41" s="43">
        <v>29</v>
      </c>
      <c r="AZ41" s="44">
        <v>24.107142857142858</v>
      </c>
      <c r="BA41" s="44">
        <v>30.851190476190474</v>
      </c>
      <c r="BB41" s="45">
        <v>28.86904761904762</v>
      </c>
      <c r="BC41" s="22"/>
      <c r="BD41" s="15"/>
      <c r="BE41" s="43">
        <v>29</v>
      </c>
      <c r="BF41" s="44">
        <v>7.295238095238096</v>
      </c>
      <c r="BG41" s="44">
        <v>7.1940476190476188</v>
      </c>
      <c r="BH41" s="45">
        <v>8.3952380952380956</v>
      </c>
      <c r="BI41" s="22"/>
      <c r="BJ41" s="15"/>
      <c r="BK41" s="43">
        <v>29</v>
      </c>
      <c r="BL41" s="44">
        <v>7.2186309523809529</v>
      </c>
      <c r="BM41" s="44">
        <v>6.2747619047619052</v>
      </c>
      <c r="BN41" s="45">
        <v>8.4869642857142846</v>
      </c>
      <c r="BO41" s="22"/>
      <c r="BP41" s="15"/>
      <c r="BQ41" s="43">
        <v>29</v>
      </c>
      <c r="BR41" s="44">
        <v>87.605854285714287</v>
      </c>
      <c r="BS41" s="44">
        <v>73.650351428571426</v>
      </c>
      <c r="BT41" s="45">
        <v>74.101937142857139</v>
      </c>
      <c r="BU41" s="22"/>
      <c r="BV41" s="15"/>
      <c r="BW41" s="43">
        <v>29</v>
      </c>
      <c r="BX41" s="44">
        <v>40.297380952380948</v>
      </c>
      <c r="BY41" s="44">
        <v>36.697202380952376</v>
      </c>
      <c r="BZ41" s="45">
        <v>34.327857142857141</v>
      </c>
      <c r="CA41" s="22"/>
      <c r="CB41" s="15"/>
      <c r="CC41" s="43">
        <v>29</v>
      </c>
      <c r="CD41" s="44">
        <v>29.168452380952381</v>
      </c>
      <c r="CE41" s="44">
        <v>25.101892857142857</v>
      </c>
      <c r="CF41" s="45">
        <v>31.389595238095236</v>
      </c>
      <c r="CG41" s="22"/>
      <c r="CH41" s="15"/>
      <c r="CI41" s="43">
        <v>29</v>
      </c>
      <c r="CJ41" s="44">
        <v>12.648809523809524</v>
      </c>
      <c r="CK41" s="44">
        <v>14.482142857142858</v>
      </c>
      <c r="CL41" s="45">
        <v>12.374251497005988</v>
      </c>
      <c r="CM41" s="22"/>
      <c r="CN41" s="15"/>
      <c r="CO41" s="43">
        <v>29</v>
      </c>
      <c r="CP41" s="44">
        <v>0.4</v>
      </c>
      <c r="CQ41" s="44"/>
      <c r="CR41" s="45"/>
      <c r="CS41" s="22"/>
      <c r="CT41" s="15"/>
      <c r="CU41" s="43">
        <v>29</v>
      </c>
      <c r="CV41" s="44">
        <v>14.36349</v>
      </c>
      <c r="CW41" s="44">
        <v>15.18357142857143</v>
      </c>
      <c r="CX41" s="45">
        <v>12.227564285714285</v>
      </c>
      <c r="CY41" s="22"/>
      <c r="CZ41" s="15"/>
      <c r="DA41" s="43">
        <v>29</v>
      </c>
      <c r="DB41" s="44">
        <v>2.7600000000000002</v>
      </c>
      <c r="DC41" s="44">
        <v>0.63</v>
      </c>
      <c r="DD41" s="45">
        <v>2.33</v>
      </c>
      <c r="DE41" s="22"/>
      <c r="DF41" s="15"/>
      <c r="DG41" s="43">
        <v>29</v>
      </c>
      <c r="DH41" s="44">
        <v>10.2</v>
      </c>
      <c r="DI41" s="44">
        <v>7.2</v>
      </c>
      <c r="DJ41" s="45">
        <v>8.5</v>
      </c>
      <c r="DK41" s="22"/>
      <c r="DL41" s="15"/>
      <c r="DM41" s="43">
        <v>29</v>
      </c>
      <c r="DN41" s="44"/>
      <c r="DO41" s="44"/>
      <c r="DP41" s="45"/>
      <c r="DQ41" s="22"/>
      <c r="DR41" s="15"/>
      <c r="DS41" s="43">
        <v>29</v>
      </c>
      <c r="DT41" s="44">
        <v>4.84</v>
      </c>
      <c r="DU41" s="44">
        <v>2.5375</v>
      </c>
      <c r="DV41" s="45">
        <v>4.445</v>
      </c>
      <c r="DW41" s="22"/>
      <c r="DX41" s="15"/>
      <c r="DY41" s="43">
        <v>29</v>
      </c>
      <c r="DZ41" s="44">
        <v>1.4067142857142858</v>
      </c>
      <c r="EA41" s="44">
        <v>0.519</v>
      </c>
      <c r="EB41" s="45">
        <v>4.4467142857142852</v>
      </c>
      <c r="EC41" s="22"/>
      <c r="ED41" s="15"/>
      <c r="EE41" s="43">
        <v>29</v>
      </c>
      <c r="EF41" s="44">
        <v>6.4622914285714286</v>
      </c>
      <c r="EG41" s="44">
        <v>17.818428571428569</v>
      </c>
      <c r="EH41" s="45">
        <v>6.5670328571428573</v>
      </c>
      <c r="EI41" s="22"/>
      <c r="EJ41" s="15"/>
      <c r="EK41" s="43">
        <v>29</v>
      </c>
      <c r="EL41" s="44">
        <v>0.25</v>
      </c>
      <c r="EM41" s="44">
        <v>3.0714285714285716</v>
      </c>
      <c r="EN41" s="45">
        <v>0.4642857142857143</v>
      </c>
      <c r="EO41" s="22"/>
      <c r="EP41" s="15"/>
      <c r="EQ41" s="43">
        <v>29</v>
      </c>
      <c r="ER41" s="44">
        <v>26.400131071428572</v>
      </c>
      <c r="ES41" s="44">
        <v>16.366242202380953</v>
      </c>
      <c r="ET41" s="45">
        <v>33.912352261904765</v>
      </c>
      <c r="EU41" s="22"/>
      <c r="EV41" s="15"/>
      <c r="EW41" s="43">
        <v>29</v>
      </c>
      <c r="EX41" s="44">
        <v>2.5267857142857144</v>
      </c>
      <c r="EY41" s="44">
        <v>1.1309523809523809</v>
      </c>
      <c r="EZ41" s="45">
        <v>3.9047619047619047</v>
      </c>
      <c r="FA41" s="22"/>
      <c r="FB41" s="15"/>
      <c r="FC41" s="43">
        <v>29</v>
      </c>
      <c r="FD41" s="44">
        <v>11.367438888888888</v>
      </c>
      <c r="FE41" s="44">
        <v>13.47781</v>
      </c>
      <c r="FF41" s="45">
        <v>12.436332142857141</v>
      </c>
      <c r="FG41" s="22"/>
      <c r="FH41" s="15"/>
      <c r="FI41" s="43">
        <v>29</v>
      </c>
      <c r="FJ41" s="44">
        <v>25.621832738095236</v>
      </c>
      <c r="FK41" s="44">
        <v>19.184312916666666</v>
      </c>
      <c r="FL41" s="45">
        <v>31.162650476190475</v>
      </c>
      <c r="FM41" s="22"/>
      <c r="FN41" s="15"/>
    </row>
    <row r="42">
      <c r="U42" s="15"/>
      <c r="V42" s="15"/>
      <c r="W42" s="15"/>
      <c r="X42" s="15"/>
      <c r="Y42" s="15"/>
      <c r="Z42" s="15"/>
      <c r="AA42" s="43">
        <v>30</v>
      </c>
      <c r="AB42" s="44">
        <v>30.226702380952378</v>
      </c>
      <c r="AC42" s="44">
        <v>28.784333333333333</v>
      </c>
      <c r="AD42" s="45">
        <v>29.097834207459204</v>
      </c>
      <c r="AE42" s="22"/>
      <c r="AF42" s="15"/>
      <c r="AG42" s="43">
        <v>30</v>
      </c>
      <c r="AH42" s="44">
        <v>14.128333333333334</v>
      </c>
      <c r="AI42" s="44">
        <v>12.897202380952381</v>
      </c>
      <c r="AJ42" s="45">
        <v>13.575940476190475</v>
      </c>
      <c r="AK42" s="22"/>
      <c r="AL42" s="15"/>
      <c r="AM42" s="43">
        <v>30</v>
      </c>
      <c r="AN42" s="44">
        <v>2.0148571428571431</v>
      </c>
      <c r="AO42" s="44">
        <v>1.8888367346938777</v>
      </c>
      <c r="AP42" s="45">
        <v>1.7351428571428571</v>
      </c>
      <c r="AQ42" s="22"/>
      <c r="AR42" s="15"/>
      <c r="AS42" s="43">
        <v>30</v>
      </c>
      <c r="AT42" s="44">
        <v>12.194738095238094</v>
      </c>
      <c r="AU42" s="44">
        <v>11.563761904761906</v>
      </c>
      <c r="AV42" s="45">
        <v>10.715666666666667</v>
      </c>
      <c r="AW42" s="22"/>
      <c r="AX42" s="15"/>
      <c r="AY42" s="43">
        <v>30</v>
      </c>
      <c r="AZ42" s="44">
        <v>26.369047619047617</v>
      </c>
      <c r="BA42" s="44">
        <v>26.327380952380949</v>
      </c>
      <c r="BB42" s="45">
        <v>27.43809523809524</v>
      </c>
      <c r="BC42" s="22"/>
      <c r="BD42" s="15"/>
      <c r="BE42" s="43">
        <v>30</v>
      </c>
      <c r="BF42" s="44">
        <v>7.545238095238096</v>
      </c>
      <c r="BG42" s="44">
        <v>6.6857142857142859</v>
      </c>
      <c r="BH42" s="45">
        <v>8.4327380952380953</v>
      </c>
      <c r="BI42" s="22"/>
      <c r="BJ42" s="15"/>
      <c r="BK42" s="43">
        <v>30</v>
      </c>
      <c r="BL42" s="44">
        <v>8.1367857142857147</v>
      </c>
      <c r="BM42" s="44">
        <v>5.7735714285714286</v>
      </c>
      <c r="BN42" s="45">
        <v>10.691666666666666</v>
      </c>
      <c r="BO42" s="22"/>
      <c r="BP42" s="15"/>
      <c r="BQ42" s="43">
        <v>30</v>
      </c>
      <c r="BR42" s="44">
        <v>78.832084285714288</v>
      </c>
      <c r="BS42" s="44">
        <v>68.253785714285712</v>
      </c>
      <c r="BT42" s="45">
        <v>75.140692857142852</v>
      </c>
      <c r="BU42" s="22"/>
      <c r="BV42" s="15"/>
      <c r="BW42" s="43">
        <v>30</v>
      </c>
      <c r="BX42" s="44">
        <v>39.897023809523809</v>
      </c>
      <c r="BY42" s="44">
        <v>39.492202380952378</v>
      </c>
      <c r="BZ42" s="45">
        <v>33.136607142857144</v>
      </c>
      <c r="CA42" s="22"/>
      <c r="CB42" s="15"/>
      <c r="CC42" s="43">
        <v>30</v>
      </c>
      <c r="CD42" s="44">
        <v>27.020065476190478</v>
      </c>
      <c r="CE42" s="44">
        <v>22.679339285714285</v>
      </c>
      <c r="CF42" s="45">
        <v>29.175041666666669</v>
      </c>
      <c r="CG42" s="22"/>
      <c r="CH42" s="15"/>
      <c r="CI42" s="43">
        <v>30</v>
      </c>
      <c r="CJ42" s="44">
        <v>12.107142857142858</v>
      </c>
      <c r="CK42" s="44">
        <v>13.491071428571429</v>
      </c>
      <c r="CL42" s="45">
        <v>11.25</v>
      </c>
      <c r="CM42" s="22"/>
      <c r="CN42" s="15"/>
      <c r="CO42" s="43">
        <v>30</v>
      </c>
      <c r="CP42" s="44">
        <v>0.4</v>
      </c>
      <c r="CQ42" s="44"/>
      <c r="CR42" s="45"/>
      <c r="CS42" s="22"/>
      <c r="CT42" s="15"/>
      <c r="CU42" s="43">
        <v>30</v>
      </c>
      <c r="CV42" s="44">
        <v>13.864</v>
      </c>
      <c r="CW42" s="44">
        <v>16.978142857142856</v>
      </c>
      <c r="CX42" s="45">
        <v>15.966918571428572</v>
      </c>
      <c r="CY42" s="22"/>
      <c r="CZ42" s="15"/>
      <c r="DA42" s="43">
        <v>30</v>
      </c>
      <c r="DB42" s="44">
        <v>3.9</v>
      </c>
      <c r="DC42" s="44">
        <v>1.6757142857142859</v>
      </c>
      <c r="DD42" s="45">
        <v>2.33</v>
      </c>
      <c r="DE42" s="22"/>
      <c r="DF42" s="15"/>
      <c r="DG42" s="43">
        <v>30</v>
      </c>
      <c r="DH42" s="44">
        <v>10.2</v>
      </c>
      <c r="DI42" s="44">
        <v>7.2</v>
      </c>
      <c r="DJ42" s="45">
        <v>8.5</v>
      </c>
      <c r="DK42" s="22"/>
      <c r="DL42" s="15"/>
      <c r="DM42" s="43">
        <v>30</v>
      </c>
      <c r="DN42" s="44"/>
      <c r="DO42" s="44"/>
      <c r="DP42" s="45"/>
      <c r="DQ42" s="22"/>
      <c r="DR42" s="15"/>
      <c r="DS42" s="43">
        <v>30</v>
      </c>
      <c r="DT42" s="44">
        <v>4.9525</v>
      </c>
      <c r="DU42" s="44">
        <v>2.9125</v>
      </c>
      <c r="DV42" s="45">
        <v>4.04</v>
      </c>
      <c r="DW42" s="22"/>
      <c r="DX42" s="15"/>
      <c r="DY42" s="43">
        <v>30</v>
      </c>
      <c r="DZ42" s="44">
        <v>3.1614285714285715</v>
      </c>
      <c r="EA42" s="44">
        <v>0.519</v>
      </c>
      <c r="EB42" s="45">
        <v>8.0122857142857136</v>
      </c>
      <c r="EC42" s="22"/>
      <c r="ED42" s="15"/>
      <c r="EE42" s="43">
        <v>30</v>
      </c>
      <c r="EF42" s="44">
        <v>12.675571428571429</v>
      </c>
      <c r="EG42" s="44">
        <v>18.438571428571429</v>
      </c>
      <c r="EH42" s="45">
        <v>7.2998899999999995</v>
      </c>
      <c r="EI42" s="22"/>
      <c r="EJ42" s="15"/>
      <c r="EK42" s="43">
        <v>30</v>
      </c>
      <c r="EL42" s="44">
        <v>0.25714285714285717</v>
      </c>
      <c r="EM42" s="44">
        <v>5.3928571428571432</v>
      </c>
      <c r="EN42" s="45">
        <v>0.5</v>
      </c>
      <c r="EO42" s="22"/>
      <c r="EP42" s="15"/>
      <c r="EQ42" s="43">
        <v>30</v>
      </c>
      <c r="ER42" s="44">
        <v>29.600088392857142</v>
      </c>
      <c r="ES42" s="44">
        <v>22.133327202380951</v>
      </c>
      <c r="ET42" s="45">
        <v>25.496939642857143</v>
      </c>
      <c r="EU42" s="22"/>
      <c r="EV42" s="15"/>
      <c r="EW42" s="43">
        <v>30</v>
      </c>
      <c r="EX42" s="44">
        <v>2.5</v>
      </c>
      <c r="EY42" s="44">
        <v>3</v>
      </c>
      <c r="EZ42" s="45">
        <v>5.0464285714285717</v>
      </c>
      <c r="FA42" s="22"/>
      <c r="FB42" s="15"/>
      <c r="FC42" s="43">
        <v>30</v>
      </c>
      <c r="FD42" s="44">
        <v>11.154861333333333</v>
      </c>
      <c r="FE42" s="44">
        <v>12.691212142857141</v>
      </c>
      <c r="FF42" s="45">
        <v>12.081107857142856</v>
      </c>
      <c r="FG42" s="22"/>
      <c r="FH42" s="15"/>
      <c r="FI42" s="43">
        <v>30</v>
      </c>
      <c r="FJ42" s="44">
        <v>25.157926607142855</v>
      </c>
      <c r="FK42" s="44">
        <v>21.130219345238096</v>
      </c>
      <c r="FL42" s="45">
        <v>28.910140654761907</v>
      </c>
      <c r="FM42" s="22"/>
      <c r="FN42" s="15"/>
    </row>
    <row r="43">
      <c r="U43" s="15"/>
      <c r="V43" s="15"/>
      <c r="W43" s="15"/>
      <c r="X43" s="15"/>
      <c r="Y43" s="15"/>
      <c r="Z43" s="15"/>
      <c r="AA43" s="43">
        <v>31</v>
      </c>
      <c r="AB43" s="44">
        <v>29.816583333333334</v>
      </c>
      <c r="AC43" s="44">
        <v>30.806107142857144</v>
      </c>
      <c r="AD43" s="45">
        <v>27.891583333333333</v>
      </c>
      <c r="AE43" s="22"/>
      <c r="AF43" s="15"/>
      <c r="AG43" s="43">
        <v>31</v>
      </c>
      <c r="AH43" s="44">
        <v>10.121904761904762</v>
      </c>
      <c r="AI43" s="44">
        <v>10.959285714285713</v>
      </c>
      <c r="AJ43" s="45">
        <v>11.669809523809523</v>
      </c>
      <c r="AK43" s="22"/>
      <c r="AL43" s="15"/>
      <c r="AM43" s="43">
        <v>31</v>
      </c>
      <c r="AN43" s="44">
        <v>2.0708571428571427</v>
      </c>
      <c r="AO43" s="44">
        <v>1.842</v>
      </c>
      <c r="AP43" s="45">
        <v>1.6478571428571429</v>
      </c>
      <c r="AQ43" s="22"/>
      <c r="AR43" s="15"/>
      <c r="AS43" s="43">
        <v>31</v>
      </c>
      <c r="AT43" s="44">
        <v>11.4015</v>
      </c>
      <c r="AU43" s="44">
        <v>12.108928571428571</v>
      </c>
      <c r="AV43" s="45">
        <v>10.166095238095238</v>
      </c>
      <c r="AW43" s="22"/>
      <c r="AX43" s="15"/>
      <c r="AY43" s="43">
        <v>31</v>
      </c>
      <c r="AZ43" s="44">
        <v>23.077380952380953</v>
      </c>
      <c r="BA43" s="44">
        <v>30.94047619047619</v>
      </c>
      <c r="BB43" s="45">
        <v>26.440476190476193</v>
      </c>
      <c r="BC43" s="22"/>
      <c r="BD43" s="15"/>
      <c r="BE43" s="43">
        <v>31</v>
      </c>
      <c r="BF43" s="44">
        <v>7.1267857142857149</v>
      </c>
      <c r="BG43" s="44">
        <v>7.3142857142857149</v>
      </c>
      <c r="BH43" s="45">
        <v>7.6333333333333337</v>
      </c>
      <c r="BI43" s="22"/>
      <c r="BJ43" s="15"/>
      <c r="BK43" s="43">
        <v>31</v>
      </c>
      <c r="BL43" s="44">
        <v>8.34251497005988</v>
      </c>
      <c r="BM43" s="44">
        <v>7.1864880952380954</v>
      </c>
      <c r="BN43" s="45">
        <v>7.5748809523809522</v>
      </c>
      <c r="BO43" s="22"/>
      <c r="BP43" s="15"/>
      <c r="BQ43" s="43">
        <v>31</v>
      </c>
      <c r="BR43" s="44">
        <v>76.460451428571432</v>
      </c>
      <c r="BS43" s="44">
        <v>63.523804285714284</v>
      </c>
      <c r="BT43" s="45">
        <v>70.27642</v>
      </c>
      <c r="BU43" s="22"/>
      <c r="BV43" s="15"/>
      <c r="BW43" s="43">
        <v>31</v>
      </c>
      <c r="BX43" s="44">
        <v>37.842857142857142</v>
      </c>
      <c r="BY43" s="44">
        <v>41.366964285714289</v>
      </c>
      <c r="BZ43" s="45">
        <v>31.936428571428571</v>
      </c>
      <c r="CA43" s="22"/>
      <c r="CB43" s="15"/>
      <c r="CC43" s="43">
        <v>31</v>
      </c>
      <c r="CD43" s="44">
        <v>23.724744047619048</v>
      </c>
      <c r="CE43" s="44">
        <v>22.449988095238094</v>
      </c>
      <c r="CF43" s="45">
        <v>22.397854166666669</v>
      </c>
      <c r="CG43" s="22"/>
      <c r="CH43" s="15"/>
      <c r="CI43" s="43">
        <v>31</v>
      </c>
      <c r="CJ43" s="44">
        <v>10.642857142857142</v>
      </c>
      <c r="CK43" s="44">
        <v>12.410714285714285</v>
      </c>
      <c r="CL43" s="45">
        <v>10.386904761904763</v>
      </c>
      <c r="CM43" s="22"/>
      <c r="CN43" s="15"/>
      <c r="CO43" s="43">
        <v>31</v>
      </c>
      <c r="CP43" s="44">
        <v>0.4</v>
      </c>
      <c r="CQ43" s="44"/>
      <c r="CR43" s="45"/>
      <c r="CS43" s="22"/>
      <c r="CT43" s="15"/>
      <c r="CU43" s="43">
        <v>31</v>
      </c>
      <c r="CV43" s="44">
        <v>10.822828571428571</v>
      </c>
      <c r="CW43" s="44">
        <v>10.875</v>
      </c>
      <c r="CX43" s="45">
        <v>19.5946</v>
      </c>
      <c r="CY43" s="22"/>
      <c r="CZ43" s="15"/>
      <c r="DA43" s="43">
        <v>31</v>
      </c>
      <c r="DB43" s="44">
        <v>3.8857142857142861</v>
      </c>
      <c r="DC43" s="44">
        <v>2.1757142857142862</v>
      </c>
      <c r="DD43" s="45">
        <v>1.5128571428571429</v>
      </c>
      <c r="DE43" s="22"/>
      <c r="DF43" s="15"/>
      <c r="DG43" s="43">
        <v>31</v>
      </c>
      <c r="DH43" s="44">
        <v>10.2</v>
      </c>
      <c r="DI43" s="44">
        <v>7.2</v>
      </c>
      <c r="DJ43" s="45">
        <v>7.1071428571428577</v>
      </c>
      <c r="DK43" s="22"/>
      <c r="DL43" s="15"/>
      <c r="DM43" s="43">
        <v>31</v>
      </c>
      <c r="DN43" s="44"/>
      <c r="DO43" s="44"/>
      <c r="DP43" s="45"/>
      <c r="DQ43" s="22"/>
      <c r="DR43" s="15"/>
      <c r="DS43" s="43">
        <v>31</v>
      </c>
      <c r="DT43" s="44">
        <v>7.38</v>
      </c>
      <c r="DU43" s="44">
        <v>4.52969</v>
      </c>
      <c r="DV43" s="45">
        <v>5.26</v>
      </c>
      <c r="DW43" s="22"/>
      <c r="DX43" s="15"/>
      <c r="DY43" s="43">
        <v>31</v>
      </c>
      <c r="DZ43" s="44">
        <v>7.5742857142857147</v>
      </c>
      <c r="EA43" s="44">
        <v>3.0462857142857143</v>
      </c>
      <c r="EB43" s="45">
        <v>7.948</v>
      </c>
      <c r="EC43" s="22"/>
      <c r="ED43" s="15"/>
      <c r="EE43" s="43">
        <v>31</v>
      </c>
      <c r="EF43" s="44">
        <v>17.299434285714284</v>
      </c>
      <c r="EG43" s="44">
        <v>18.94142857142857</v>
      </c>
      <c r="EH43" s="45">
        <v>11.466117142857144</v>
      </c>
      <c r="EI43" s="22"/>
      <c r="EJ43" s="15"/>
      <c r="EK43" s="43">
        <v>31</v>
      </c>
      <c r="EL43" s="44">
        <v>0.27142857142857141</v>
      </c>
      <c r="EM43" s="44">
        <v>9</v>
      </c>
      <c r="EN43" s="45">
        <v>0.5</v>
      </c>
      <c r="EO43" s="22"/>
      <c r="EP43" s="15"/>
      <c r="EQ43" s="43">
        <v>31</v>
      </c>
      <c r="ER43" s="44">
        <v>20.759308571428569</v>
      </c>
      <c r="ES43" s="44">
        <v>26.338981488095239</v>
      </c>
      <c r="ET43" s="45">
        <v>20.899549464285712</v>
      </c>
      <c r="EU43" s="22"/>
      <c r="EV43" s="15"/>
      <c r="EW43" s="43">
        <v>31</v>
      </c>
      <c r="EX43" s="44">
        <v>3.6934523809523809</v>
      </c>
      <c r="EY43" s="44">
        <v>3.5833333333333335</v>
      </c>
      <c r="EZ43" s="45">
        <v>6.5392857142857146</v>
      </c>
      <c r="FA43" s="22"/>
      <c r="FB43" s="15"/>
      <c r="FC43" s="43">
        <v>31</v>
      </c>
      <c r="FD43" s="44">
        <v>10.882068</v>
      </c>
      <c r="FE43" s="44">
        <v>13.043739333333333</v>
      </c>
      <c r="FF43" s="45">
        <v>11.596254285714286</v>
      </c>
      <c r="FG43" s="22"/>
      <c r="FH43" s="15"/>
      <c r="FI43" s="43">
        <v>31</v>
      </c>
      <c r="FJ43" s="44">
        <v>24.899243392857141</v>
      </c>
      <c r="FK43" s="44">
        <v>18.414783214285713</v>
      </c>
      <c r="FL43" s="45">
        <v>27.139766369047621</v>
      </c>
      <c r="FM43" s="22"/>
      <c r="FN43" s="15"/>
    </row>
    <row r="44">
      <c r="U44" s="15"/>
      <c r="V44" s="15"/>
      <c r="W44" s="15"/>
      <c r="X44" s="15"/>
      <c r="Y44" s="15"/>
      <c r="Z44" s="15"/>
      <c r="AA44" s="43">
        <v>32</v>
      </c>
      <c r="AB44" s="44">
        <v>28.809559523809526</v>
      </c>
      <c r="AC44" s="44">
        <v>29.519369047619048</v>
      </c>
      <c r="AD44" s="45">
        <v>27.637351190476192</v>
      </c>
      <c r="AE44" s="22"/>
      <c r="AF44" s="15"/>
      <c r="AG44" s="43">
        <v>32</v>
      </c>
      <c r="AH44" s="44">
        <v>7.7241071428571431</v>
      </c>
      <c r="AI44" s="44">
        <v>9.4099404761904761</v>
      </c>
      <c r="AJ44" s="45">
        <v>19.260142857142856</v>
      </c>
      <c r="AK44" s="22"/>
      <c r="AL44" s="15"/>
      <c r="AM44" s="43">
        <v>32</v>
      </c>
      <c r="AN44" s="44">
        <v>1.7728571428571429</v>
      </c>
      <c r="AO44" s="44">
        <v>1.8741428571428573</v>
      </c>
      <c r="AP44" s="45">
        <v>1.7564285714285715</v>
      </c>
      <c r="AQ44" s="22"/>
      <c r="AR44" s="15"/>
      <c r="AS44" s="43">
        <v>32</v>
      </c>
      <c r="AT44" s="44">
        <v>11.102761904761905</v>
      </c>
      <c r="AU44" s="44">
        <v>11.913857142857143</v>
      </c>
      <c r="AV44" s="45">
        <v>10.072642857142856</v>
      </c>
      <c r="AW44" s="22"/>
      <c r="AX44" s="15"/>
      <c r="AY44" s="43">
        <v>32</v>
      </c>
      <c r="AZ44" s="44">
        <v>20.363095238095237</v>
      </c>
      <c r="BA44" s="44">
        <v>23.267857142857142</v>
      </c>
      <c r="BB44" s="45">
        <v>46.172619047619051</v>
      </c>
      <c r="BC44" s="22"/>
      <c r="BD44" s="15"/>
      <c r="BE44" s="43">
        <v>32</v>
      </c>
      <c r="BF44" s="44">
        <v>6.8285714285714283</v>
      </c>
      <c r="BG44" s="44">
        <v>6.1660714285714286</v>
      </c>
      <c r="BH44" s="45">
        <v>10.47202380952381</v>
      </c>
      <c r="BI44" s="22"/>
      <c r="BJ44" s="15"/>
      <c r="BK44" s="43">
        <v>32</v>
      </c>
      <c r="BL44" s="44">
        <v>11.148035714285713</v>
      </c>
      <c r="BM44" s="44">
        <v>7.7086309523809531</v>
      </c>
      <c r="BN44" s="45">
        <v>7.3609523809523809</v>
      </c>
      <c r="BO44" s="22"/>
      <c r="BP44" s="15"/>
      <c r="BQ44" s="43">
        <v>32</v>
      </c>
      <c r="BR44" s="44">
        <v>79.350861428571434</v>
      </c>
      <c r="BS44" s="44">
        <v>60.417064285714282</v>
      </c>
      <c r="BT44" s="45">
        <v>70.941308571428564</v>
      </c>
      <c r="BU44" s="22"/>
      <c r="BV44" s="15"/>
      <c r="BW44" s="43">
        <v>32</v>
      </c>
      <c r="BX44" s="44">
        <v>37.735297619047621</v>
      </c>
      <c r="BY44" s="44">
        <v>40.03107142857143</v>
      </c>
      <c r="BZ44" s="45">
        <v>35.95547619047619</v>
      </c>
      <c r="CA44" s="22"/>
      <c r="CB44" s="15"/>
      <c r="CC44" s="43">
        <v>32</v>
      </c>
      <c r="CD44" s="44">
        <v>21.920458333333332</v>
      </c>
      <c r="CE44" s="44">
        <v>20.093208333333333</v>
      </c>
      <c r="CF44" s="45">
        <v>36.792434523809526</v>
      </c>
      <c r="CG44" s="22"/>
      <c r="CH44" s="15"/>
      <c r="CI44" s="43">
        <v>32</v>
      </c>
      <c r="CJ44" s="44">
        <v>9.6875</v>
      </c>
      <c r="CK44" s="44">
        <v>11.142857142857142</v>
      </c>
      <c r="CL44" s="45">
        <v>10.446428571428571</v>
      </c>
      <c r="CM44" s="22"/>
      <c r="CN44" s="15"/>
      <c r="CO44" s="43">
        <v>32</v>
      </c>
      <c r="CP44" s="44">
        <v>0.4</v>
      </c>
      <c r="CQ44" s="44"/>
      <c r="CR44" s="45"/>
      <c r="CS44" s="22"/>
      <c r="CT44" s="15"/>
      <c r="CU44" s="43">
        <v>32</v>
      </c>
      <c r="CV44" s="44">
        <v>15.313285714285714</v>
      </c>
      <c r="CW44" s="44">
        <v>9.6839199999999988</v>
      </c>
      <c r="CX44" s="45">
        <v>11.057115714285715</v>
      </c>
      <c r="CY44" s="22"/>
      <c r="CZ44" s="15"/>
      <c r="DA44" s="43">
        <v>32</v>
      </c>
      <c r="DB44" s="44">
        <v>3.8</v>
      </c>
      <c r="DC44" s="44">
        <v>2.23</v>
      </c>
      <c r="DD44" s="45">
        <v>0.88</v>
      </c>
      <c r="DE44" s="22"/>
      <c r="DF44" s="15"/>
      <c r="DG44" s="43">
        <v>32</v>
      </c>
      <c r="DH44" s="44">
        <v>10.2</v>
      </c>
      <c r="DI44" s="44">
        <v>7.2</v>
      </c>
      <c r="DJ44" s="45">
        <v>10.185714285714287</v>
      </c>
      <c r="DK44" s="22"/>
      <c r="DL44" s="15"/>
      <c r="DM44" s="43">
        <v>32</v>
      </c>
      <c r="DN44" s="44"/>
      <c r="DO44" s="44"/>
      <c r="DP44" s="45"/>
      <c r="DQ44" s="22"/>
      <c r="DR44" s="15"/>
      <c r="DS44" s="43">
        <v>32</v>
      </c>
      <c r="DT44" s="44">
        <v>5.6714285714285717</v>
      </c>
      <c r="DU44" s="44">
        <v>4.7545454545454549</v>
      </c>
      <c r="DV44" s="45">
        <v>4.75</v>
      </c>
      <c r="DW44" s="22"/>
      <c r="DX44" s="15"/>
      <c r="DY44" s="43">
        <v>32</v>
      </c>
      <c r="DZ44" s="44">
        <v>8.4522857142857131</v>
      </c>
      <c r="EA44" s="44">
        <v>4.01</v>
      </c>
      <c r="EB44" s="45">
        <v>7.756</v>
      </c>
      <c r="EC44" s="22"/>
      <c r="ED44" s="15"/>
      <c r="EE44" s="43">
        <v>32</v>
      </c>
      <c r="EF44" s="44">
        <v>19.636857142857142</v>
      </c>
      <c r="EG44" s="44">
        <v>21.221318571428572</v>
      </c>
      <c r="EH44" s="45">
        <v>15.055007142857143</v>
      </c>
      <c r="EI44" s="22"/>
      <c r="EJ44" s="15"/>
      <c r="EK44" s="43">
        <v>32</v>
      </c>
      <c r="EL44" s="44">
        <v>1.5571428571428572</v>
      </c>
      <c r="EM44" s="44">
        <v>9</v>
      </c>
      <c r="EN44" s="45">
        <v>4.3857142857142861</v>
      </c>
      <c r="EO44" s="22"/>
      <c r="EP44" s="15"/>
      <c r="EQ44" s="43">
        <v>32</v>
      </c>
      <c r="ER44" s="44">
        <v>16.676512797619047</v>
      </c>
      <c r="ES44" s="44">
        <v>21.878900833333333</v>
      </c>
      <c r="ET44" s="45">
        <v>39.382662440476189</v>
      </c>
      <c r="EU44" s="22"/>
      <c r="EV44" s="15"/>
      <c r="EW44" s="43">
        <v>32</v>
      </c>
      <c r="EX44" s="44">
        <v>5.5714285714285712</v>
      </c>
      <c r="EY44" s="44">
        <v>6</v>
      </c>
      <c r="EZ44" s="45">
        <v>7.0517857142857148</v>
      </c>
      <c r="FA44" s="22"/>
      <c r="FB44" s="15"/>
      <c r="FC44" s="43">
        <v>32</v>
      </c>
      <c r="FD44" s="44">
        <v>10.337994285714284</v>
      </c>
      <c r="FE44" s="44">
        <v>11.880649333333333</v>
      </c>
      <c r="FF44" s="45">
        <v>11.716150666666666</v>
      </c>
      <c r="FG44" s="22"/>
      <c r="FH44" s="15"/>
      <c r="FI44" s="43">
        <v>32</v>
      </c>
      <c r="FJ44" s="44">
        <v>24.521106785714284</v>
      </c>
      <c r="FK44" s="44">
        <v>18.083929702380953</v>
      </c>
      <c r="FL44" s="45">
        <v>28.593414285714285</v>
      </c>
      <c r="FM44" s="22"/>
      <c r="FN44" s="15"/>
    </row>
    <row r="45">
      <c r="U45" s="15"/>
      <c r="V45" s="15"/>
      <c r="W45" s="15"/>
      <c r="X45" s="15"/>
      <c r="Y45" s="15"/>
      <c r="Z45" s="15"/>
      <c r="AA45" s="43">
        <v>33</v>
      </c>
      <c r="AB45" s="44">
        <v>35.108863095238092</v>
      </c>
      <c r="AC45" s="44">
        <v>29.11425</v>
      </c>
      <c r="AD45" s="45">
        <v>25.666749999999997</v>
      </c>
      <c r="AE45" s="22"/>
      <c r="AF45" s="15"/>
      <c r="AG45" s="43">
        <v>33</v>
      </c>
      <c r="AH45" s="44">
        <v>8.5772619047619045</v>
      </c>
      <c r="AI45" s="44">
        <v>11.66625</v>
      </c>
      <c r="AJ45" s="45">
        <v>11.777142857142856</v>
      </c>
      <c r="AK45" s="22"/>
      <c r="AL45" s="15"/>
      <c r="AM45" s="43">
        <v>33</v>
      </c>
      <c r="AN45" s="44">
        <v>1.715357142857143</v>
      </c>
      <c r="AO45" s="44">
        <v>1.8718571428571429</v>
      </c>
      <c r="AP45" s="45">
        <v>1.7424285714285714</v>
      </c>
      <c r="AQ45" s="22"/>
      <c r="AR45" s="15"/>
      <c r="AS45" s="43">
        <v>33</v>
      </c>
      <c r="AT45" s="44">
        <v>11.36142857142857</v>
      </c>
      <c r="AU45" s="44">
        <v>11.64259523809524</v>
      </c>
      <c r="AV45" s="45">
        <v>9.9249523809523819</v>
      </c>
      <c r="AW45" s="22"/>
      <c r="AX45" s="15"/>
      <c r="AY45" s="43">
        <v>33</v>
      </c>
      <c r="AZ45" s="44">
        <v>23.369047619047617</v>
      </c>
      <c r="BA45" s="44">
        <v>22.75595238095238</v>
      </c>
      <c r="BB45" s="45">
        <v>27.946428571428569</v>
      </c>
      <c r="BC45" s="22"/>
      <c r="BD45" s="15"/>
      <c r="BE45" s="43">
        <v>33</v>
      </c>
      <c r="BF45" s="44">
        <v>6.6690476190476184</v>
      </c>
      <c r="BG45" s="44">
        <v>5.9982142857142859</v>
      </c>
      <c r="BH45" s="45">
        <v>7.9559523809523807</v>
      </c>
      <c r="BI45" s="22"/>
      <c r="BJ45" s="15"/>
      <c r="BK45" s="43">
        <v>33</v>
      </c>
      <c r="BL45" s="44">
        <v>6.9044047619047619</v>
      </c>
      <c r="BM45" s="44">
        <v>5.5841071428571425</v>
      </c>
      <c r="BN45" s="45">
        <v>6.30047619047619</v>
      </c>
      <c r="BO45" s="22"/>
      <c r="BP45" s="15"/>
      <c r="BQ45" s="43">
        <v>33</v>
      </c>
      <c r="BR45" s="44">
        <v>74.61428</v>
      </c>
      <c r="BS45" s="44">
        <v>70.052012380952377</v>
      </c>
      <c r="BT45" s="45">
        <v>69.015711428571436</v>
      </c>
      <c r="BU45" s="22"/>
      <c r="BV45" s="15"/>
      <c r="BW45" s="43">
        <v>33</v>
      </c>
      <c r="BX45" s="44">
        <v>38.450476190476188</v>
      </c>
      <c r="BY45" s="44">
        <v>38.079345238095236</v>
      </c>
      <c r="BZ45" s="45">
        <v>36.009642857142858</v>
      </c>
      <c r="CA45" s="22"/>
      <c r="CB45" s="15"/>
      <c r="CC45" s="43">
        <v>33</v>
      </c>
      <c r="CD45" s="44">
        <v>23.449732142857144</v>
      </c>
      <c r="CE45" s="44">
        <v>22.414309523809525</v>
      </c>
      <c r="CF45" s="45">
        <v>25.97325</v>
      </c>
      <c r="CG45" s="22"/>
      <c r="CH45" s="15"/>
      <c r="CI45" s="43">
        <v>33</v>
      </c>
      <c r="CJ45" s="44">
        <v>9.0892857142857153</v>
      </c>
      <c r="CK45" s="44">
        <v>10.9375</v>
      </c>
      <c r="CL45" s="45">
        <v>9.1428571428571423</v>
      </c>
      <c r="CM45" s="22"/>
      <c r="CN45" s="15"/>
      <c r="CO45" s="43">
        <v>33</v>
      </c>
      <c r="CP45" s="44">
        <v>0.4</v>
      </c>
      <c r="CQ45" s="44"/>
      <c r="CR45" s="45">
        <v>1.6607142857142858</v>
      </c>
      <c r="CS45" s="22"/>
      <c r="CT45" s="15"/>
      <c r="CU45" s="43">
        <v>33</v>
      </c>
      <c r="CV45" s="44">
        <v>12.634714285714285</v>
      </c>
      <c r="CW45" s="44">
        <v>7.3164285714285722</v>
      </c>
      <c r="CX45" s="45">
        <v>16.374714285714287</v>
      </c>
      <c r="CY45" s="22"/>
      <c r="CZ45" s="15"/>
      <c r="DA45" s="43">
        <v>33</v>
      </c>
      <c r="DB45" s="44">
        <v>2.4285714285714284</v>
      </c>
      <c r="DC45" s="44">
        <v>2.172857142857143</v>
      </c>
      <c r="DD45" s="45">
        <v>0.89357142857142868</v>
      </c>
      <c r="DE45" s="22"/>
      <c r="DF45" s="15"/>
      <c r="DG45" s="43">
        <v>33</v>
      </c>
      <c r="DH45" s="44">
        <v>10.2</v>
      </c>
      <c r="DI45" s="44">
        <v>7.2</v>
      </c>
      <c r="DJ45" s="45">
        <v>10.258571428571429</v>
      </c>
      <c r="DK45" s="22"/>
      <c r="DL45" s="15"/>
      <c r="DM45" s="43">
        <v>33</v>
      </c>
      <c r="DN45" s="44"/>
      <c r="DO45" s="44"/>
      <c r="DP45" s="45"/>
      <c r="DQ45" s="22"/>
      <c r="DR45" s="15"/>
      <c r="DS45" s="43">
        <v>33</v>
      </c>
      <c r="DT45" s="44">
        <v>6.02</v>
      </c>
      <c r="DU45" s="44">
        <v>3.9111111111111114</v>
      </c>
      <c r="DV45" s="45">
        <v>5.25</v>
      </c>
      <c r="DW45" s="22"/>
      <c r="DX45" s="15"/>
      <c r="DY45" s="43">
        <v>33</v>
      </c>
      <c r="DZ45" s="44">
        <v>7.776</v>
      </c>
      <c r="EA45" s="44">
        <v>4.01</v>
      </c>
      <c r="EB45" s="45">
        <v>7.756</v>
      </c>
      <c r="EC45" s="22"/>
      <c r="ED45" s="15"/>
      <c r="EE45" s="43">
        <v>33</v>
      </c>
      <c r="EF45" s="44">
        <v>18.398428571428571</v>
      </c>
      <c r="EG45" s="44">
        <v>20.685714285714287</v>
      </c>
      <c r="EH45" s="45">
        <v>20.758999999999997</v>
      </c>
      <c r="EI45" s="22"/>
      <c r="EJ45" s="15"/>
      <c r="EK45" s="43">
        <v>33</v>
      </c>
      <c r="EL45" s="44">
        <v>4</v>
      </c>
      <c r="EM45" s="44">
        <v>9.1428571428571423</v>
      </c>
      <c r="EN45" s="45">
        <v>7.0714285714285721</v>
      </c>
      <c r="EO45" s="22"/>
      <c r="EP45" s="15"/>
      <c r="EQ45" s="43">
        <v>33</v>
      </c>
      <c r="ER45" s="44">
        <v>31.680073154761903</v>
      </c>
      <c r="ES45" s="44">
        <v>21.031094821428574</v>
      </c>
      <c r="ET45" s="45">
        <v>28.184737023809525</v>
      </c>
      <c r="EU45" s="22"/>
      <c r="EV45" s="15"/>
      <c r="EW45" s="43">
        <v>33</v>
      </c>
      <c r="EX45" s="44">
        <v>7</v>
      </c>
      <c r="EY45" s="44">
        <v>6</v>
      </c>
      <c r="EZ45" s="45">
        <v>8.5</v>
      </c>
      <c r="FA45" s="22"/>
      <c r="FB45" s="15"/>
      <c r="FC45" s="43">
        <v>33</v>
      </c>
      <c r="FD45" s="44">
        <v>11.419722</v>
      </c>
      <c r="FE45" s="44">
        <v>11.584957857142856</v>
      </c>
      <c r="FF45" s="45">
        <v>12.527402857142857</v>
      </c>
      <c r="FG45" s="22"/>
      <c r="FH45" s="15"/>
      <c r="FI45" s="43">
        <v>33</v>
      </c>
      <c r="FJ45" s="44">
        <v>24.776812916666668</v>
      </c>
      <c r="FK45" s="44">
        <v>14.491021547619047</v>
      </c>
      <c r="FL45" s="45">
        <v>29.544705892857145</v>
      </c>
      <c r="FM45" s="22"/>
      <c r="FN45" s="15"/>
    </row>
    <row r="46">
      <c r="U46" s="15"/>
      <c r="V46" s="15"/>
      <c r="W46" s="15"/>
      <c r="X46" s="15"/>
      <c r="Y46" s="15"/>
      <c r="Z46" s="15"/>
      <c r="AA46" s="43">
        <v>34</v>
      </c>
      <c r="AB46" s="44">
        <v>38.469214285714287</v>
      </c>
      <c r="AC46" s="44">
        <v>29.415398809523808</v>
      </c>
      <c r="AD46" s="45">
        <v>28.605910714285717</v>
      </c>
      <c r="AE46" s="22"/>
      <c r="AF46" s="15"/>
      <c r="AG46" s="43">
        <v>34</v>
      </c>
      <c r="AH46" s="44">
        <v>6.7088690476190482</v>
      </c>
      <c r="AI46" s="44">
        <v>14.74</v>
      </c>
      <c r="AJ46" s="45">
        <v>9.6848095238095233</v>
      </c>
      <c r="AK46" s="22"/>
      <c r="AL46" s="15"/>
      <c r="AM46" s="43">
        <v>34</v>
      </c>
      <c r="AN46" s="44">
        <v>2.2609464285714287</v>
      </c>
      <c r="AO46" s="44">
        <v>1.8375714285714286</v>
      </c>
      <c r="AP46" s="45">
        <v>1.7314285714285715</v>
      </c>
      <c r="AQ46" s="22"/>
      <c r="AR46" s="15"/>
      <c r="AS46" s="43">
        <v>34</v>
      </c>
      <c r="AT46" s="44">
        <v>10.771595238095237</v>
      </c>
      <c r="AU46" s="44">
        <v>11.624928571428573</v>
      </c>
      <c r="AV46" s="45">
        <v>10.112523809523811</v>
      </c>
      <c r="AW46" s="22"/>
      <c r="AX46" s="15"/>
      <c r="AY46" s="43">
        <v>34</v>
      </c>
      <c r="AZ46" s="44">
        <v>24.43452380952381</v>
      </c>
      <c r="BA46" s="44">
        <v>21.678571428571431</v>
      </c>
      <c r="BB46" s="45">
        <v>25.892857142857142</v>
      </c>
      <c r="BC46" s="22"/>
      <c r="BD46" s="15"/>
      <c r="BE46" s="43">
        <v>34</v>
      </c>
      <c r="BF46" s="44">
        <v>6.647619047619048</v>
      </c>
      <c r="BG46" s="44">
        <v>5.9428571428571431</v>
      </c>
      <c r="BH46" s="45">
        <v>7.6577380952380958</v>
      </c>
      <c r="BI46" s="22"/>
      <c r="BJ46" s="15"/>
      <c r="BK46" s="43">
        <v>34</v>
      </c>
      <c r="BL46" s="44">
        <v>6.8730952380952379</v>
      </c>
      <c r="BM46" s="44">
        <v>6.475892857142858</v>
      </c>
      <c r="BN46" s="45">
        <v>5.8734523809523811</v>
      </c>
      <c r="BO46" s="22"/>
      <c r="BP46" s="15"/>
      <c r="BQ46" s="43">
        <v>34</v>
      </c>
      <c r="BR46" s="44">
        <v>73.28379</v>
      </c>
      <c r="BS46" s="44">
        <v>59.730422857142855</v>
      </c>
      <c r="BT46" s="45">
        <v>67.186</v>
      </c>
      <c r="BU46" s="22"/>
      <c r="BV46" s="15"/>
      <c r="BW46" s="43">
        <v>34</v>
      </c>
      <c r="BX46" s="44">
        <v>36.903869047619047</v>
      </c>
      <c r="BY46" s="44">
        <v>37.917738095238093</v>
      </c>
      <c r="BZ46" s="45">
        <v>38.306428571428576</v>
      </c>
      <c r="CA46" s="22"/>
      <c r="CB46" s="15"/>
      <c r="CC46" s="43">
        <v>34</v>
      </c>
      <c r="CD46" s="44">
        <v>21.651702380952379</v>
      </c>
      <c r="CE46" s="44">
        <v>20.73797023809524</v>
      </c>
      <c r="CF46" s="45">
        <v>22.838303571428572</v>
      </c>
      <c r="CG46" s="22"/>
      <c r="CH46" s="15"/>
      <c r="CI46" s="43">
        <v>34</v>
      </c>
      <c r="CJ46" s="44">
        <v>9.6785714285714288</v>
      </c>
      <c r="CK46" s="44">
        <v>11</v>
      </c>
      <c r="CL46" s="45">
        <v>9.0178571428571423</v>
      </c>
      <c r="CM46" s="22"/>
      <c r="CN46" s="15"/>
      <c r="CO46" s="43">
        <v>34</v>
      </c>
      <c r="CP46" s="44">
        <v>0.4</v>
      </c>
      <c r="CQ46" s="44">
        <v>2.4732142857142856</v>
      </c>
      <c r="CR46" s="45">
        <v>4.2857142857142865</v>
      </c>
      <c r="CS46" s="22"/>
      <c r="CT46" s="15"/>
      <c r="CU46" s="43">
        <v>34</v>
      </c>
      <c r="CV46" s="44">
        <v>6.4385714285714286</v>
      </c>
      <c r="CW46" s="44">
        <v>6.5345528571428577</v>
      </c>
      <c r="CX46" s="45">
        <v>16.086648571428569</v>
      </c>
      <c r="CY46" s="22"/>
      <c r="CZ46" s="15"/>
      <c r="DA46" s="43">
        <v>34</v>
      </c>
      <c r="DB46" s="44">
        <v>0.89714285714285713</v>
      </c>
      <c r="DC46" s="44">
        <v>0.66657142857142859</v>
      </c>
      <c r="DD46" s="45">
        <v>0.975</v>
      </c>
      <c r="DE46" s="22"/>
      <c r="DF46" s="15"/>
      <c r="DG46" s="43">
        <v>34</v>
      </c>
      <c r="DH46" s="44">
        <v>10.2</v>
      </c>
      <c r="DI46" s="44">
        <v>7.2</v>
      </c>
      <c r="DJ46" s="45">
        <v>9.1642857142857146</v>
      </c>
      <c r="DK46" s="22"/>
      <c r="DL46" s="15"/>
      <c r="DM46" s="43">
        <v>34</v>
      </c>
      <c r="DN46" s="44"/>
      <c r="DO46" s="44"/>
      <c r="DP46" s="45"/>
      <c r="DQ46" s="22"/>
      <c r="DR46" s="15"/>
      <c r="DS46" s="43">
        <v>34</v>
      </c>
      <c r="DT46" s="44">
        <v>6.54</v>
      </c>
      <c r="DU46" s="44">
        <v>6.09</v>
      </c>
      <c r="DV46" s="45">
        <v>4.5625</v>
      </c>
      <c r="DW46" s="22"/>
      <c r="DX46" s="15"/>
      <c r="DY46" s="43">
        <v>34</v>
      </c>
      <c r="DZ46" s="44">
        <v>7.5884285714285724</v>
      </c>
      <c r="EA46" s="44">
        <v>4.8728571428571428</v>
      </c>
      <c r="EB46" s="45">
        <v>6.7308571428571433</v>
      </c>
      <c r="EC46" s="22"/>
      <c r="ED46" s="15"/>
      <c r="EE46" s="43">
        <v>34</v>
      </c>
      <c r="EF46" s="44">
        <v>17.655428571428573</v>
      </c>
      <c r="EG46" s="44">
        <v>21.00131857142857</v>
      </c>
      <c r="EH46" s="45">
        <v>25.805224285714285</v>
      </c>
      <c r="EI46" s="22"/>
      <c r="EJ46" s="15"/>
      <c r="EK46" s="43">
        <v>34</v>
      </c>
      <c r="EL46" s="44">
        <v>4</v>
      </c>
      <c r="EM46" s="44">
        <v>10</v>
      </c>
      <c r="EN46" s="45">
        <v>11.214285714285715</v>
      </c>
      <c r="EO46" s="22"/>
      <c r="EP46" s="15"/>
      <c r="EQ46" s="43">
        <v>34</v>
      </c>
      <c r="ER46" s="44">
        <v>18.730562440476191</v>
      </c>
      <c r="ES46" s="44">
        <v>19.729604107142855</v>
      </c>
      <c r="ET46" s="45">
        <v>17.814669404761904</v>
      </c>
      <c r="EU46" s="22"/>
      <c r="EV46" s="15"/>
      <c r="EW46" s="43">
        <v>34</v>
      </c>
      <c r="EX46" s="44">
        <v>6.3392857142857153</v>
      </c>
      <c r="EY46" s="44">
        <v>6.7321428571428577</v>
      </c>
      <c r="EZ46" s="45">
        <v>8.5</v>
      </c>
      <c r="FA46" s="22"/>
      <c r="FB46" s="15"/>
      <c r="FC46" s="43">
        <v>34</v>
      </c>
      <c r="FD46" s="44">
        <v>11.644498</v>
      </c>
      <c r="FE46" s="44">
        <v>13.764550625</v>
      </c>
      <c r="FF46" s="45">
        <v>16.217902307692306</v>
      </c>
      <c r="FG46" s="22"/>
      <c r="FH46" s="15"/>
      <c r="FI46" s="43">
        <v>34</v>
      </c>
      <c r="FJ46" s="44">
        <v>22.630870357142857</v>
      </c>
      <c r="FK46" s="44">
        <v>14.801486607142857</v>
      </c>
      <c r="FL46" s="45">
        <v>26.738878474576271</v>
      </c>
      <c r="FM46" s="22"/>
      <c r="FN46" s="15"/>
    </row>
    <row r="47">
      <c r="U47" s="15"/>
      <c r="V47" s="15"/>
      <c r="W47" s="15"/>
      <c r="X47" s="15"/>
      <c r="Y47" s="15"/>
      <c r="Z47" s="15"/>
      <c r="AA47" s="43">
        <v>35</v>
      </c>
      <c r="AB47" s="46">
        <v>32.57277380952381</v>
      </c>
      <c r="AC47" s="44">
        <v>30.176940476190474</v>
      </c>
      <c r="AD47" s="45">
        <v>28.78898214285714</v>
      </c>
      <c r="AE47" s="22"/>
      <c r="AF47" s="15"/>
      <c r="AG47" s="43">
        <v>35</v>
      </c>
      <c r="AH47" s="46">
        <v>5.7295833333333333</v>
      </c>
      <c r="AI47" s="44">
        <v>23.2575</v>
      </c>
      <c r="AJ47" s="45">
        <v>8.348809523809523</v>
      </c>
      <c r="AK47" s="22"/>
      <c r="AL47" s="15"/>
      <c r="AM47" s="43">
        <v>35</v>
      </c>
      <c r="AN47" s="46">
        <v>1.5178214285714287</v>
      </c>
      <c r="AO47" s="44">
        <v>1.6545714285714286</v>
      </c>
      <c r="AP47" s="45">
        <v>1.703714285714286</v>
      </c>
      <c r="AQ47" s="22"/>
      <c r="AR47" s="15"/>
      <c r="AS47" s="43">
        <v>35</v>
      </c>
      <c r="AT47" s="46">
        <v>10.309571428571429</v>
      </c>
      <c r="AU47" s="44">
        <v>15.875380952380953</v>
      </c>
      <c r="AV47" s="45">
        <v>10.203</v>
      </c>
      <c r="AW47" s="22"/>
      <c r="AX47" s="15"/>
      <c r="AY47" s="43">
        <v>35</v>
      </c>
      <c r="AZ47" s="46">
        <v>21.077380952380953</v>
      </c>
      <c r="BA47" s="44">
        <v>29.398809523809522</v>
      </c>
      <c r="BB47" s="45">
        <v>24.232142857142858</v>
      </c>
      <c r="BC47" s="22"/>
      <c r="BD47" s="15"/>
      <c r="BE47" s="43">
        <v>35</v>
      </c>
      <c r="BF47" s="46">
        <v>6.007142857142858</v>
      </c>
      <c r="BG47" s="44">
        <v>5.5928571428571434</v>
      </c>
      <c r="BH47" s="45">
        <v>6.8083333333333336</v>
      </c>
      <c r="BI47" s="22"/>
      <c r="BJ47" s="15"/>
      <c r="BK47" s="43">
        <v>35</v>
      </c>
      <c r="BL47" s="46">
        <v>6.5632142857142863</v>
      </c>
      <c r="BM47" s="44">
        <v>6.2006547619047616</v>
      </c>
      <c r="BN47" s="45">
        <v>6.2333333333333334</v>
      </c>
      <c r="BO47" s="22"/>
      <c r="BP47" s="15"/>
      <c r="BQ47" s="43">
        <v>35</v>
      </c>
      <c r="BR47" s="46">
        <v>73.765322857142863</v>
      </c>
      <c r="BS47" s="44">
        <v>60.763945714285718</v>
      </c>
      <c r="BT47" s="45">
        <v>70.909397142857145</v>
      </c>
      <c r="BU47" s="22"/>
      <c r="BV47" s="15"/>
      <c r="BW47" s="43">
        <v>35</v>
      </c>
      <c r="BX47" s="46">
        <v>38.094226190476192</v>
      </c>
      <c r="BY47" s="44">
        <v>37.24375</v>
      </c>
      <c r="BZ47" s="45">
        <v>40.6389880952381</v>
      </c>
      <c r="CA47" s="22"/>
      <c r="CB47" s="15"/>
      <c r="CC47" s="43">
        <v>35</v>
      </c>
      <c r="CD47" s="46">
        <v>18.174214285714285</v>
      </c>
      <c r="CE47" s="44">
        <v>21.882767857142859</v>
      </c>
      <c r="CF47" s="45">
        <v>19.976577380952378</v>
      </c>
      <c r="CG47" s="22"/>
      <c r="CH47" s="15"/>
      <c r="CI47" s="43">
        <v>35</v>
      </c>
      <c r="CJ47" s="46">
        <v>9.7589285714285712</v>
      </c>
      <c r="CK47" s="44">
        <v>10.714285714285715</v>
      </c>
      <c r="CL47" s="45">
        <v>9</v>
      </c>
      <c r="CM47" s="22"/>
      <c r="CN47" s="15"/>
      <c r="CO47" s="43">
        <v>35</v>
      </c>
      <c r="CP47" s="46">
        <v>0.91428571428571437</v>
      </c>
      <c r="CQ47" s="44">
        <v>2.916666666666667</v>
      </c>
      <c r="CR47" s="45">
        <v>3.3112857142857144</v>
      </c>
      <c r="CS47" s="22"/>
      <c r="CT47" s="15"/>
      <c r="CU47" s="43">
        <v>35</v>
      </c>
      <c r="CV47" s="46">
        <v>10.822828571428571</v>
      </c>
      <c r="CW47" s="44">
        <v>2.0292200000000005</v>
      </c>
      <c r="CX47" s="45">
        <v>16.804434285714287</v>
      </c>
      <c r="CY47" s="22"/>
      <c r="CZ47" s="15"/>
      <c r="DA47" s="43">
        <v>35</v>
      </c>
      <c r="DB47" s="46">
        <v>0.68</v>
      </c>
      <c r="DC47" s="44">
        <v>0.758</v>
      </c>
      <c r="DD47" s="45">
        <v>0.975</v>
      </c>
      <c r="DE47" s="22"/>
      <c r="DF47" s="15"/>
      <c r="DG47" s="43">
        <v>35</v>
      </c>
      <c r="DH47" s="46">
        <v>10.2</v>
      </c>
      <c r="DI47" s="44">
        <v>7.7142857142857144</v>
      </c>
      <c r="DJ47" s="45">
        <v>9.9</v>
      </c>
      <c r="DK47" s="22"/>
      <c r="DL47" s="15"/>
      <c r="DM47" s="43">
        <v>35</v>
      </c>
      <c r="DN47" s="46"/>
      <c r="DO47" s="44"/>
      <c r="DP47" s="45"/>
      <c r="DQ47" s="22"/>
      <c r="DR47" s="15"/>
      <c r="DS47" s="43">
        <v>35</v>
      </c>
      <c r="DT47" s="46">
        <v>8.239</v>
      </c>
      <c r="DU47" s="44">
        <v>9.5157142857142851</v>
      </c>
      <c r="DV47" s="45">
        <v>6.0757142857142856</v>
      </c>
      <c r="DW47" s="22"/>
      <c r="DX47" s="15"/>
      <c r="DY47" s="43">
        <v>35</v>
      </c>
      <c r="DZ47" s="46">
        <v>6.3695714285714287</v>
      </c>
      <c r="EA47" s="44">
        <v>5.52</v>
      </c>
      <c r="EB47" s="45">
        <v>9.0442857142857136</v>
      </c>
      <c r="EC47" s="22"/>
      <c r="ED47" s="15"/>
      <c r="EE47" s="43">
        <v>35</v>
      </c>
      <c r="EF47" s="46">
        <v>19.036577142857144</v>
      </c>
      <c r="EG47" s="44">
        <v>19.282747142857144</v>
      </c>
      <c r="EH47" s="45">
        <v>26.197011428571429</v>
      </c>
      <c r="EI47" s="22"/>
      <c r="EJ47" s="15"/>
      <c r="EK47" s="43">
        <v>35</v>
      </c>
      <c r="EL47" s="46">
        <v>6</v>
      </c>
      <c r="EM47" s="44">
        <v>8.5714285714285712</v>
      </c>
      <c r="EN47" s="45">
        <v>12</v>
      </c>
      <c r="EO47" s="22"/>
      <c r="EP47" s="15"/>
      <c r="EQ47" s="43">
        <v>35</v>
      </c>
      <c r="ER47" s="46">
        <v>23.150019523809522</v>
      </c>
      <c r="ES47" s="44">
        <v>21.95686089285714</v>
      </c>
      <c r="ET47" s="45">
        <v>18.440122380952381</v>
      </c>
      <c r="EU47" s="22"/>
      <c r="EV47" s="15"/>
      <c r="EW47" s="43">
        <v>35</v>
      </c>
      <c r="EX47" s="46">
        <v>6</v>
      </c>
      <c r="EY47" s="44">
        <v>8</v>
      </c>
      <c r="EZ47" s="45">
        <v>8.5</v>
      </c>
      <c r="FA47" s="22"/>
      <c r="FB47" s="15"/>
      <c r="FC47" s="43">
        <v>35</v>
      </c>
      <c r="FD47" s="46">
        <v>11.484569333333335</v>
      </c>
      <c r="FE47" s="44">
        <v>18.361459333333332</v>
      </c>
      <c r="FF47" s="45">
        <v>16.31579</v>
      </c>
      <c r="FG47" s="22"/>
      <c r="FH47" s="15"/>
      <c r="FI47" s="43">
        <v>35</v>
      </c>
      <c r="FJ47" s="46">
        <v>21.426264166666666</v>
      </c>
      <c r="FK47" s="44">
        <v>16.690128154761904</v>
      </c>
      <c r="FL47" s="45">
        <v>27.39990089285714</v>
      </c>
      <c r="FM47" s="22"/>
      <c r="FN47" s="15"/>
    </row>
    <row r="48">
      <c r="U48" s="15"/>
      <c r="V48" s="15"/>
      <c r="W48" s="15"/>
      <c r="X48" s="15"/>
      <c r="Y48" s="15"/>
      <c r="Z48" s="15"/>
      <c r="AA48" s="43">
        <v>36</v>
      </c>
      <c r="AB48" s="46">
        <v>29.318952380952382</v>
      </c>
      <c r="AC48" s="44">
        <v>35.904119047619048</v>
      </c>
      <c r="AD48" s="45">
        <v>30.933738095238095</v>
      </c>
      <c r="AE48" s="22"/>
      <c r="AF48" s="15"/>
      <c r="AG48" s="43">
        <v>36</v>
      </c>
      <c r="AH48" s="46">
        <v>5.6866071428571434</v>
      </c>
      <c r="AI48" s="44">
        <v>24.893809523809523</v>
      </c>
      <c r="AJ48" s="45">
        <v>7.1784226190476188</v>
      </c>
      <c r="AK48" s="22"/>
      <c r="AL48" s="15"/>
      <c r="AM48" s="43">
        <v>36</v>
      </c>
      <c r="AN48" s="46">
        <v>1.065</v>
      </c>
      <c r="AO48" s="44">
        <v>1.7276071428571429</v>
      </c>
      <c r="AP48" s="45">
        <v>1.48</v>
      </c>
      <c r="AQ48" s="22"/>
      <c r="AR48" s="15"/>
      <c r="AS48" s="43">
        <v>36</v>
      </c>
      <c r="AT48" s="46">
        <v>10.051666666666668</v>
      </c>
      <c r="AU48" s="44">
        <v>13.789333333333333</v>
      </c>
      <c r="AV48" s="45">
        <v>10.09647619047619</v>
      </c>
      <c r="AW48" s="22"/>
      <c r="AX48" s="15"/>
      <c r="AY48" s="43">
        <v>36</v>
      </c>
      <c r="AZ48" s="46">
        <v>23.857142857142858</v>
      </c>
      <c r="BA48" s="44">
        <v>24.535714285714285</v>
      </c>
      <c r="BB48" s="45">
        <v>22.238095238095237</v>
      </c>
      <c r="BC48" s="22"/>
      <c r="BD48" s="15"/>
      <c r="BE48" s="43">
        <v>36</v>
      </c>
      <c r="BF48" s="46">
        <v>6.0529761904761914</v>
      </c>
      <c r="BG48" s="44">
        <v>5.7148809523809527</v>
      </c>
      <c r="BH48" s="45">
        <v>6.3386904761904761</v>
      </c>
      <c r="BI48" s="22"/>
      <c r="BJ48" s="15"/>
      <c r="BK48" s="43">
        <v>36</v>
      </c>
      <c r="BL48" s="46">
        <v>7.2970238095238091</v>
      </c>
      <c r="BM48" s="44">
        <v>8.41797619047619</v>
      </c>
      <c r="BN48" s="45">
        <v>5.6138690476190476</v>
      </c>
      <c r="BO48" s="22"/>
      <c r="BP48" s="15"/>
      <c r="BQ48" s="43">
        <v>36</v>
      </c>
      <c r="BR48" s="46">
        <v>78.096771428571429</v>
      </c>
      <c r="BS48" s="44">
        <v>59.767825714285713</v>
      </c>
      <c r="BT48" s="45">
        <v>63.658282857142858</v>
      </c>
      <c r="BU48" s="22"/>
      <c r="BV48" s="15"/>
      <c r="BW48" s="43">
        <v>36</v>
      </c>
      <c r="BX48" s="46">
        <v>40.121547619047618</v>
      </c>
      <c r="BY48" s="44">
        <v>36.597142857142856</v>
      </c>
      <c r="BZ48" s="45">
        <v>39.713154761904768</v>
      </c>
      <c r="CA48" s="22"/>
      <c r="CB48" s="15"/>
      <c r="CC48" s="43">
        <v>36</v>
      </c>
      <c r="CD48" s="46">
        <v>18.711291666666668</v>
      </c>
      <c r="CE48" s="44">
        <v>24.716464285714288</v>
      </c>
      <c r="CF48" s="45">
        <v>18.146744047619048</v>
      </c>
      <c r="CG48" s="22"/>
      <c r="CH48" s="15"/>
      <c r="CI48" s="43">
        <v>36</v>
      </c>
      <c r="CJ48" s="46">
        <v>9.8988095238095237</v>
      </c>
      <c r="CK48" s="44">
        <v>10.357142857142856</v>
      </c>
      <c r="CL48" s="45">
        <v>8.5297619047619051</v>
      </c>
      <c r="CM48" s="22"/>
      <c r="CN48" s="15"/>
      <c r="CO48" s="43">
        <v>36</v>
      </c>
      <c r="CP48" s="46">
        <v>3.7428571428571433</v>
      </c>
      <c r="CQ48" s="44"/>
      <c r="CR48" s="45">
        <v>6.179</v>
      </c>
      <c r="CS48" s="22"/>
      <c r="CT48" s="15"/>
      <c r="CU48" s="43">
        <v>36</v>
      </c>
      <c r="CV48" s="46">
        <v>4.697857142857143</v>
      </c>
      <c r="CW48" s="44">
        <v>1.2936085714285717</v>
      </c>
      <c r="CX48" s="45">
        <v>13.020234285714286</v>
      </c>
      <c r="CY48" s="22"/>
      <c r="CZ48" s="15"/>
      <c r="DA48" s="43">
        <v>36</v>
      </c>
      <c r="DB48" s="46">
        <v>0.68</v>
      </c>
      <c r="DC48" s="44">
        <v>3.6622857142857144</v>
      </c>
      <c r="DD48" s="45">
        <v>1.935</v>
      </c>
      <c r="DE48" s="22"/>
      <c r="DF48" s="15"/>
      <c r="DG48" s="43">
        <v>36</v>
      </c>
      <c r="DH48" s="46">
        <v>10.2</v>
      </c>
      <c r="DI48" s="44">
        <v>8.2</v>
      </c>
      <c r="DJ48" s="45">
        <v>9.9</v>
      </c>
      <c r="DK48" s="22"/>
      <c r="DL48" s="15"/>
      <c r="DM48" s="43">
        <v>36</v>
      </c>
      <c r="DN48" s="46"/>
      <c r="DO48" s="44"/>
      <c r="DP48" s="45"/>
      <c r="DQ48" s="22"/>
      <c r="DR48" s="15"/>
      <c r="DS48" s="43">
        <v>36</v>
      </c>
      <c r="DT48" s="46">
        <v>6.55</v>
      </c>
      <c r="DU48" s="44">
        <v>9.2109090909090909</v>
      </c>
      <c r="DV48" s="45">
        <v>5.155</v>
      </c>
      <c r="DW48" s="22"/>
      <c r="DX48" s="15"/>
      <c r="DY48" s="43">
        <v>36</v>
      </c>
      <c r="DZ48" s="46">
        <v>7.2552857142857139</v>
      </c>
      <c r="EA48" s="44">
        <v>5.52</v>
      </c>
      <c r="EB48" s="45">
        <v>10.173857142857141</v>
      </c>
      <c r="EC48" s="22"/>
      <c r="ED48" s="15"/>
      <c r="EE48" s="43">
        <v>36</v>
      </c>
      <c r="EF48" s="46">
        <v>22.536714285714282</v>
      </c>
      <c r="EG48" s="44">
        <v>16.980520000000002</v>
      </c>
      <c r="EH48" s="45">
        <v>24.665034285714285</v>
      </c>
      <c r="EI48" s="22"/>
      <c r="EJ48" s="15"/>
      <c r="EK48" s="43">
        <v>36</v>
      </c>
      <c r="EL48" s="46">
        <v>8</v>
      </c>
      <c r="EM48" s="44">
        <v>7.1428571428571432</v>
      </c>
      <c r="EN48" s="45">
        <v>12</v>
      </c>
      <c r="EO48" s="22"/>
      <c r="EP48" s="15"/>
      <c r="EQ48" s="43">
        <v>36</v>
      </c>
      <c r="ER48" s="46">
        <v>16.375753809523808</v>
      </c>
      <c r="ES48" s="44">
        <v>25.029065059523809</v>
      </c>
      <c r="ET48" s="45">
        <v>27.367440238095238</v>
      </c>
      <c r="EU48" s="22"/>
      <c r="EV48" s="15"/>
      <c r="EW48" s="43">
        <v>36</v>
      </c>
      <c r="EX48" s="46">
        <v>4.7142857142857144</v>
      </c>
      <c r="EY48" s="44">
        <v>8</v>
      </c>
      <c r="EZ48" s="45">
        <v>8.5</v>
      </c>
      <c r="FA48" s="22"/>
      <c r="FB48" s="15"/>
      <c r="FC48" s="43">
        <v>36</v>
      </c>
      <c r="FD48" s="46">
        <v>13.043227857142856</v>
      </c>
      <c r="FE48" s="44">
        <v>17.729552857142856</v>
      </c>
      <c r="FF48" s="45">
        <v>16.31579</v>
      </c>
      <c r="FG48" s="22"/>
      <c r="FH48" s="15"/>
      <c r="FI48" s="43">
        <v>36</v>
      </c>
      <c r="FJ48" s="46">
        <v>17.986020833333331</v>
      </c>
      <c r="FK48" s="44">
        <v>16.564919464285715</v>
      </c>
      <c r="FL48" s="45">
        <v>23.578874107142855</v>
      </c>
      <c r="FM48" s="22"/>
      <c r="FN48" s="15"/>
    </row>
    <row r="49">
      <c r="U49" s="15"/>
      <c r="V49" s="15"/>
      <c r="W49" s="15"/>
      <c r="X49" s="15"/>
      <c r="Y49" s="15"/>
      <c r="Z49" s="15"/>
      <c r="AA49" s="43">
        <v>37</v>
      </c>
      <c r="AB49" s="44">
        <v>27.992166666666666</v>
      </c>
      <c r="AC49" s="44">
        <v>38.91292261904762</v>
      </c>
      <c r="AD49" s="45">
        <v>33.941755952380952</v>
      </c>
      <c r="AE49" s="22"/>
      <c r="AF49" s="15"/>
      <c r="AG49" s="43">
        <v>37</v>
      </c>
      <c r="AH49" s="44">
        <v>5.3568452380952385</v>
      </c>
      <c r="AI49" s="44">
        <v>23.15</v>
      </c>
      <c r="AJ49" s="45">
        <v>7.1493333333333338</v>
      </c>
      <c r="AK49" s="22"/>
      <c r="AL49" s="15"/>
      <c r="AM49" s="43">
        <v>37</v>
      </c>
      <c r="AN49" s="44">
        <v>1.5737321428571429</v>
      </c>
      <c r="AO49" s="44">
        <v>1.6435535714285714</v>
      </c>
      <c r="AP49" s="45">
        <v>1.622</v>
      </c>
      <c r="AQ49" s="22"/>
      <c r="AR49" s="15"/>
      <c r="AS49" s="43">
        <v>37</v>
      </c>
      <c r="AT49" s="44">
        <v>9.8052142857142854</v>
      </c>
      <c r="AU49" s="44">
        <v>12.978119047619048</v>
      </c>
      <c r="AV49" s="45">
        <v>9.7725476190476179</v>
      </c>
      <c r="AW49" s="22"/>
      <c r="AX49" s="15"/>
      <c r="AY49" s="43">
        <v>37</v>
      </c>
      <c r="AZ49" s="44">
        <v>21.696428571428569</v>
      </c>
      <c r="BA49" s="44">
        <v>33.851190476190474</v>
      </c>
      <c r="BB49" s="45">
        <v>27.642857142857142</v>
      </c>
      <c r="BC49" s="22"/>
      <c r="BD49" s="15"/>
      <c r="BE49" s="43">
        <v>37</v>
      </c>
      <c r="BF49" s="44">
        <v>5.9928571428571429</v>
      </c>
      <c r="BG49" s="44">
        <v>6.581547619047619</v>
      </c>
      <c r="BH49" s="45">
        <v>6.3392857142857153</v>
      </c>
      <c r="BI49" s="22"/>
      <c r="BJ49" s="15"/>
      <c r="BK49" s="43">
        <v>37</v>
      </c>
      <c r="BL49" s="44">
        <v>7.3148809523809524</v>
      </c>
      <c r="BM49" s="44">
        <v>5.7739880952380958</v>
      </c>
      <c r="BN49" s="45">
        <v>5.6806904761904766</v>
      </c>
      <c r="BO49" s="22"/>
      <c r="BP49" s="15"/>
      <c r="BQ49" s="43">
        <v>37</v>
      </c>
      <c r="BR49" s="44">
        <v>81.4078</v>
      </c>
      <c r="BS49" s="44">
        <v>74.31659</v>
      </c>
      <c r="BT49" s="45">
        <v>60.511012857142852</v>
      </c>
      <c r="BU49" s="22"/>
      <c r="BV49" s="15"/>
      <c r="BW49" s="43">
        <v>37</v>
      </c>
      <c r="BX49" s="44">
        <v>41.274131736526947</v>
      </c>
      <c r="BY49" s="44">
        <v>36.601785714285718</v>
      </c>
      <c r="BZ49" s="45">
        <v>41.439107142857146</v>
      </c>
      <c r="CA49" s="22"/>
      <c r="CB49" s="15"/>
      <c r="CC49" s="43">
        <v>37</v>
      </c>
      <c r="CD49" s="44">
        <v>19.61617857142857</v>
      </c>
      <c r="CE49" s="44">
        <v>32.377630952380954</v>
      </c>
      <c r="CF49" s="45">
        <v>18.857440476190476</v>
      </c>
      <c r="CG49" s="22"/>
      <c r="CH49" s="15"/>
      <c r="CI49" s="43">
        <v>37</v>
      </c>
      <c r="CJ49" s="44">
        <v>9.4077380952380949</v>
      </c>
      <c r="CK49" s="44">
        <v>10.5</v>
      </c>
      <c r="CL49" s="45">
        <v>8.3755952380952383</v>
      </c>
      <c r="CM49" s="22"/>
      <c r="CN49" s="15"/>
      <c r="CO49" s="43">
        <v>37</v>
      </c>
      <c r="CP49" s="44">
        <v>6.4285714285714288</v>
      </c>
      <c r="CQ49" s="44"/>
      <c r="CR49" s="45">
        <v>6.1098571428571438</v>
      </c>
      <c r="CS49" s="22"/>
      <c r="CT49" s="15"/>
      <c r="CU49" s="43">
        <v>37</v>
      </c>
      <c r="CV49" s="44">
        <v>3.9373614285714287</v>
      </c>
      <c r="CW49" s="44">
        <v>0.66385714285714292</v>
      </c>
      <c r="CX49" s="45">
        <v>8.6278571428571436</v>
      </c>
      <c r="CY49" s="22"/>
      <c r="CZ49" s="15"/>
      <c r="DA49" s="43">
        <v>37</v>
      </c>
      <c r="DB49" s="44">
        <v>0.68</v>
      </c>
      <c r="DC49" s="44">
        <v>4.2222857142857144</v>
      </c>
      <c r="DD49" s="45">
        <v>2.8835714285714285</v>
      </c>
      <c r="DE49" s="22"/>
      <c r="DF49" s="15"/>
      <c r="DG49" s="43">
        <v>37</v>
      </c>
      <c r="DH49" s="44">
        <v>10.2</v>
      </c>
      <c r="DI49" s="44">
        <v>8.2</v>
      </c>
      <c r="DJ49" s="45">
        <v>9.8714285714285719</v>
      </c>
      <c r="DK49" s="22"/>
      <c r="DL49" s="15"/>
      <c r="DM49" s="43">
        <v>37</v>
      </c>
      <c r="DN49" s="44"/>
      <c r="DO49" s="44"/>
      <c r="DP49" s="45"/>
      <c r="DQ49" s="22"/>
      <c r="DR49" s="15"/>
      <c r="DS49" s="43">
        <v>37</v>
      </c>
      <c r="DT49" s="44">
        <v>7.6744444444444442</v>
      </c>
      <c r="DU49" s="44">
        <v>10.39</v>
      </c>
      <c r="DV49" s="45">
        <v>6.59</v>
      </c>
      <c r="DW49" s="22"/>
      <c r="DX49" s="15"/>
      <c r="DY49" s="43">
        <v>37</v>
      </c>
      <c r="DZ49" s="44">
        <v>6.0202857142857145</v>
      </c>
      <c r="EA49" s="44">
        <v>5.52</v>
      </c>
      <c r="EB49" s="45">
        <v>8.2764285714285712</v>
      </c>
      <c r="EC49" s="22"/>
      <c r="ED49" s="15"/>
      <c r="EE49" s="43">
        <v>37</v>
      </c>
      <c r="EF49" s="44">
        <v>20.735582857142859</v>
      </c>
      <c r="EG49" s="44">
        <v>18.330571428571428</v>
      </c>
      <c r="EH49" s="45">
        <v>23.767</v>
      </c>
      <c r="EI49" s="22"/>
      <c r="EJ49" s="15"/>
      <c r="EK49" s="43">
        <v>37</v>
      </c>
      <c r="EL49" s="44">
        <v>8</v>
      </c>
      <c r="EM49" s="44">
        <v>5</v>
      </c>
      <c r="EN49" s="45">
        <v>12</v>
      </c>
      <c r="EO49" s="22"/>
      <c r="EP49" s="15"/>
      <c r="EQ49" s="43">
        <v>37</v>
      </c>
      <c r="ER49" s="44">
        <v>14.137781309523808</v>
      </c>
      <c r="ES49" s="44">
        <v>27.23571</v>
      </c>
      <c r="ET49" s="45">
        <v>17.051804940476188</v>
      </c>
      <c r="EU49" s="22"/>
      <c r="EV49" s="15"/>
      <c r="EW49" s="43">
        <v>37</v>
      </c>
      <c r="EX49" s="44">
        <v>4.5</v>
      </c>
      <c r="EY49" s="44">
        <v>7.9523809523809517</v>
      </c>
      <c r="EZ49" s="45">
        <v>8.4857142857142858</v>
      </c>
      <c r="FA49" s="22"/>
      <c r="FB49" s="15"/>
      <c r="FC49" s="43">
        <v>37</v>
      </c>
      <c r="FD49" s="44">
        <v>15.490697857142857</v>
      </c>
      <c r="FE49" s="44">
        <v>17.678812142857144</v>
      </c>
      <c r="FF49" s="45">
        <v>16.184408333333334</v>
      </c>
      <c r="FG49" s="22"/>
      <c r="FH49" s="15"/>
      <c r="FI49" s="43">
        <v>37</v>
      </c>
      <c r="FJ49" s="44">
        <v>18.203968095238096</v>
      </c>
      <c r="FK49" s="44">
        <v>19.412881666666667</v>
      </c>
      <c r="FL49" s="45">
        <v>21.39784106732348</v>
      </c>
      <c r="FM49" s="22"/>
      <c r="FN49" s="15"/>
    </row>
    <row r="50">
      <c r="U50" s="15"/>
      <c r="V50" s="15"/>
      <c r="W50" s="15"/>
      <c r="X50" s="15"/>
      <c r="Y50" s="15"/>
      <c r="Z50" s="15"/>
      <c r="AA50" s="43">
        <v>38</v>
      </c>
      <c r="AB50" s="44">
        <v>31.469428571428573</v>
      </c>
      <c r="AC50" s="44">
        <v>28.193994047619046</v>
      </c>
      <c r="AD50" s="45">
        <v>41.271898809523805</v>
      </c>
      <c r="AE50" s="22"/>
      <c r="AF50" s="15"/>
      <c r="AG50" s="43">
        <v>38</v>
      </c>
      <c r="AH50" s="44">
        <v>6.9267261904761908</v>
      </c>
      <c r="AI50" s="44">
        <v>13.527261904761906</v>
      </c>
      <c r="AJ50" s="45">
        <v>21.733553571428573</v>
      </c>
      <c r="AK50" s="22"/>
      <c r="AL50" s="15"/>
      <c r="AM50" s="43">
        <v>38</v>
      </c>
      <c r="AN50" s="44">
        <v>1.6807857142857143</v>
      </c>
      <c r="AO50" s="44">
        <v>1.7824285714285715</v>
      </c>
      <c r="AP50" s="45">
        <v>1.509</v>
      </c>
      <c r="AQ50" s="22"/>
      <c r="AR50" s="15"/>
      <c r="AS50" s="43">
        <v>38</v>
      </c>
      <c r="AT50" s="44">
        <v>11.237738095238095</v>
      </c>
      <c r="AU50" s="44">
        <v>10.3485</v>
      </c>
      <c r="AV50" s="45">
        <v>10.34704761904762</v>
      </c>
      <c r="AW50" s="22"/>
      <c r="AX50" s="15"/>
      <c r="AY50" s="43">
        <v>38</v>
      </c>
      <c r="AZ50" s="44">
        <v>38.451388888888893</v>
      </c>
      <c r="BA50" s="44">
        <v>31.204819277108431</v>
      </c>
      <c r="BB50" s="45">
        <v>29.702380952380953</v>
      </c>
      <c r="BC50" s="22"/>
      <c r="BD50" s="15"/>
      <c r="BE50" s="43">
        <v>38</v>
      </c>
      <c r="BF50" s="44">
        <v>7.35625</v>
      </c>
      <c r="BG50" s="44">
        <v>6.4174698795180722</v>
      </c>
      <c r="BH50" s="45">
        <v>6.6744047619047615</v>
      </c>
      <c r="BI50" s="22"/>
      <c r="BJ50" s="15"/>
      <c r="BK50" s="43">
        <v>38</v>
      </c>
      <c r="BL50" s="44">
        <v>6.5546428571428574</v>
      </c>
      <c r="BM50" s="44">
        <v>5.3802380952380959</v>
      </c>
      <c r="BN50" s="45">
        <v>7.074702380952381</v>
      </c>
      <c r="BO50" s="22"/>
      <c r="BP50" s="15"/>
      <c r="BQ50" s="43">
        <v>38</v>
      </c>
      <c r="BR50" s="44">
        <v>81.669467142857144</v>
      </c>
      <c r="BS50" s="44">
        <v>72.030522857142856</v>
      </c>
      <c r="BT50" s="45">
        <v>69.248734285714278</v>
      </c>
      <c r="BU50" s="22"/>
      <c r="BV50" s="15"/>
      <c r="BW50" s="43">
        <v>38</v>
      </c>
      <c r="BX50" s="44">
        <v>38.570595238095237</v>
      </c>
      <c r="BY50" s="44">
        <v>36.465357142857144</v>
      </c>
      <c r="BZ50" s="45">
        <v>43.727142857142859</v>
      </c>
      <c r="CA50" s="22"/>
      <c r="CB50" s="15"/>
      <c r="CC50" s="43">
        <v>38</v>
      </c>
      <c r="CD50" s="44">
        <v>24.496535714285713</v>
      </c>
      <c r="CE50" s="44">
        <v>34.086136904761908</v>
      </c>
      <c r="CF50" s="45">
        <v>21.921863095238095</v>
      </c>
      <c r="CG50" s="22"/>
      <c r="CH50" s="15"/>
      <c r="CI50" s="43">
        <v>38</v>
      </c>
      <c r="CJ50" s="44">
        <v>9</v>
      </c>
      <c r="CK50" s="44">
        <v>10.5</v>
      </c>
      <c r="CL50" s="45">
        <v>8.2321428571428577</v>
      </c>
      <c r="CM50" s="22"/>
      <c r="CN50" s="15"/>
      <c r="CO50" s="43">
        <v>38</v>
      </c>
      <c r="CP50" s="44">
        <v>6.2</v>
      </c>
      <c r="CQ50" s="44">
        <v>3.6666666666666665</v>
      </c>
      <c r="CR50" s="45">
        <v>6.0582857142857147</v>
      </c>
      <c r="CS50" s="22"/>
      <c r="CT50" s="15"/>
      <c r="CU50" s="43">
        <v>38</v>
      </c>
      <c r="CV50" s="44">
        <v>4.3208571428571432</v>
      </c>
      <c r="CW50" s="44"/>
      <c r="CX50" s="45">
        <v>6.4153400000000005</v>
      </c>
      <c r="CY50" s="22"/>
      <c r="CZ50" s="15"/>
      <c r="DA50" s="43">
        <v>38</v>
      </c>
      <c r="DB50" s="44">
        <v>0.7142857142857143</v>
      </c>
      <c r="DC50" s="44">
        <v>2.7651428571428571</v>
      </c>
      <c r="DD50" s="45">
        <v>2.975</v>
      </c>
      <c r="DE50" s="22"/>
      <c r="DF50" s="15"/>
      <c r="DG50" s="43">
        <v>38</v>
      </c>
      <c r="DH50" s="44">
        <v>10.2</v>
      </c>
      <c r="DI50" s="44">
        <v>8.2</v>
      </c>
      <c r="DJ50" s="45">
        <v>9.4271428571428562</v>
      </c>
      <c r="DK50" s="22"/>
      <c r="DL50" s="15"/>
      <c r="DM50" s="43">
        <v>38</v>
      </c>
      <c r="DN50" s="44"/>
      <c r="DO50" s="44"/>
      <c r="DP50" s="45"/>
      <c r="DQ50" s="22"/>
      <c r="DR50" s="15"/>
      <c r="DS50" s="43">
        <v>38</v>
      </c>
      <c r="DT50" s="44">
        <v>8.96888888888889</v>
      </c>
      <c r="DU50" s="44">
        <v>8.25</v>
      </c>
      <c r="DV50" s="45">
        <v>6.7666666666666666</v>
      </c>
      <c r="DW50" s="22"/>
      <c r="DX50" s="15"/>
      <c r="DY50" s="43">
        <v>38</v>
      </c>
      <c r="DZ50" s="44">
        <v>6.453</v>
      </c>
      <c r="EA50" s="44">
        <v>4.52</v>
      </c>
      <c r="EB50" s="45">
        <v>10.170571428571428</v>
      </c>
      <c r="EC50" s="22"/>
      <c r="ED50" s="15"/>
      <c r="EE50" s="43">
        <v>38</v>
      </c>
      <c r="EF50" s="44">
        <v>19.802285714285713</v>
      </c>
      <c r="EG50" s="44">
        <v>19.612394285714284</v>
      </c>
      <c r="EH50" s="45">
        <v>21.962030000000002</v>
      </c>
      <c r="EI50" s="22"/>
      <c r="EJ50" s="15"/>
      <c r="EK50" s="43">
        <v>38</v>
      </c>
      <c r="EL50" s="44">
        <v>8</v>
      </c>
      <c r="EM50" s="44">
        <v>4.7142857142857144</v>
      </c>
      <c r="EN50" s="45">
        <v>9</v>
      </c>
      <c r="EO50" s="22"/>
      <c r="EP50" s="15"/>
      <c r="EQ50" s="43">
        <v>38</v>
      </c>
      <c r="ER50" s="44">
        <v>19.863809047619046</v>
      </c>
      <c r="ES50" s="44">
        <v>34.495989226190474</v>
      </c>
      <c r="ET50" s="45">
        <v>15.810213273809524</v>
      </c>
      <c r="EU50" s="22"/>
      <c r="EV50" s="15"/>
      <c r="EW50" s="43">
        <v>38</v>
      </c>
      <c r="EX50" s="44">
        <v>4.5</v>
      </c>
      <c r="EY50" s="44">
        <v>8</v>
      </c>
      <c r="EZ50" s="45">
        <v>8.4803571428571427</v>
      </c>
      <c r="FA50" s="22"/>
      <c r="FB50" s="15"/>
      <c r="FC50" s="43">
        <v>38</v>
      </c>
      <c r="FD50" s="44">
        <v>16.166175714285714</v>
      </c>
      <c r="FE50" s="44">
        <v>17.89861</v>
      </c>
      <c r="FF50" s="45">
        <v>16.294863636363637</v>
      </c>
      <c r="FG50" s="22"/>
      <c r="FH50" s="15"/>
      <c r="FI50" s="43">
        <v>38</v>
      </c>
      <c r="FJ50" s="44">
        <v>21.96299880952381</v>
      </c>
      <c r="FK50" s="44">
        <v>19.214353809523807</v>
      </c>
      <c r="FL50" s="45">
        <v>21.1024357401168</v>
      </c>
      <c r="FM50" s="22"/>
      <c r="FN50" s="15"/>
    </row>
    <row r="51">
      <c r="U51" s="15"/>
      <c r="V51" s="15"/>
      <c r="W51" s="15"/>
      <c r="X51" s="15"/>
      <c r="Y51" s="15"/>
      <c r="Z51" s="15"/>
      <c r="AA51" s="43">
        <v>39</v>
      </c>
      <c r="AB51" s="44">
        <v>32.04622619047619</v>
      </c>
      <c r="AC51" s="44">
        <v>24.392910714285716</v>
      </c>
      <c r="AD51" s="45">
        <v>48.405535714285712</v>
      </c>
      <c r="AE51" s="22"/>
      <c r="AF51" s="15"/>
      <c r="AG51" s="43">
        <v>39</v>
      </c>
      <c r="AH51" s="44">
        <v>9.9768452380952386</v>
      </c>
      <c r="AI51" s="44">
        <v>10.351994047619048</v>
      </c>
      <c r="AJ51" s="45">
        <v>21.54977380952381</v>
      </c>
      <c r="AK51" s="22"/>
      <c r="AL51" s="15"/>
      <c r="AM51" s="43">
        <v>39</v>
      </c>
      <c r="AN51" s="44">
        <v>1.6818975903614459</v>
      </c>
      <c r="AO51" s="44">
        <v>1.7897142857142858</v>
      </c>
      <c r="AP51" s="45">
        <v>1.4841428571428572</v>
      </c>
      <c r="AQ51" s="22"/>
      <c r="AR51" s="15"/>
      <c r="AS51" s="43">
        <v>39</v>
      </c>
      <c r="AT51" s="44">
        <v>11.211428571428572</v>
      </c>
      <c r="AU51" s="44">
        <v>10.074261904761904</v>
      </c>
      <c r="AV51" s="45">
        <v>9.9285238095238082</v>
      </c>
      <c r="AW51" s="22"/>
      <c r="AX51" s="15"/>
      <c r="AY51" s="43">
        <v>39</v>
      </c>
      <c r="AZ51" s="44">
        <v>41.827380952380956</v>
      </c>
      <c r="BA51" s="44">
        <v>25.431547619047617</v>
      </c>
      <c r="BB51" s="45">
        <v>38.05952380952381</v>
      </c>
      <c r="BC51" s="22"/>
      <c r="BD51" s="15"/>
      <c r="BE51" s="43">
        <v>39</v>
      </c>
      <c r="BF51" s="44">
        <v>7.6857142857142868</v>
      </c>
      <c r="BG51" s="44">
        <v>6.8904761904761909</v>
      </c>
      <c r="BH51" s="45">
        <v>7.1607142857142856</v>
      </c>
      <c r="BI51" s="22"/>
      <c r="BJ51" s="15"/>
      <c r="BK51" s="43">
        <v>39</v>
      </c>
      <c r="BL51" s="44">
        <v>7.8135119047619046</v>
      </c>
      <c r="BM51" s="44">
        <v>6.55702380952381</v>
      </c>
      <c r="BN51" s="45">
        <v>4.6551190476190474</v>
      </c>
      <c r="BO51" s="22"/>
      <c r="BP51" s="15"/>
      <c r="BQ51" s="43">
        <v>39</v>
      </c>
      <c r="BR51" s="44">
        <v>77.420088571428579</v>
      </c>
      <c r="BS51" s="44">
        <v>74.37775</v>
      </c>
      <c r="BT51" s="45">
        <v>69.840917142857137</v>
      </c>
      <c r="BU51" s="22"/>
      <c r="BV51" s="15"/>
      <c r="BW51" s="43">
        <v>39</v>
      </c>
      <c r="BX51" s="44">
        <v>41.255416666666669</v>
      </c>
      <c r="BY51" s="44">
        <v>36.428095238095239</v>
      </c>
      <c r="BZ51" s="45">
        <v>39.684761904761906</v>
      </c>
      <c r="CA51" s="22"/>
      <c r="CB51" s="15"/>
      <c r="CC51" s="43">
        <v>39</v>
      </c>
      <c r="CD51" s="44">
        <v>28.985821428571427</v>
      </c>
      <c r="CE51" s="44">
        <v>29.825529761904765</v>
      </c>
      <c r="CF51" s="45">
        <v>28.534565476190476</v>
      </c>
      <c r="CG51" s="22"/>
      <c r="CH51" s="15"/>
      <c r="CI51" s="43">
        <v>39</v>
      </c>
      <c r="CJ51" s="44">
        <v>9</v>
      </c>
      <c r="CK51" s="44">
        <v>11.571428571428571</v>
      </c>
      <c r="CL51" s="45">
        <v>8.4880952380952372</v>
      </c>
      <c r="CM51" s="22"/>
      <c r="CN51" s="15"/>
      <c r="CO51" s="43">
        <v>39</v>
      </c>
      <c r="CP51" s="44">
        <v>6.2</v>
      </c>
      <c r="CQ51" s="44">
        <v>2.75</v>
      </c>
      <c r="CR51" s="45">
        <v>6.179</v>
      </c>
      <c r="CS51" s="22"/>
      <c r="CT51" s="15"/>
      <c r="CU51" s="43">
        <v>39</v>
      </c>
      <c r="CV51" s="44">
        <v>4.0008571428571438</v>
      </c>
      <c r="CW51" s="44"/>
      <c r="CX51" s="45">
        <v>6.2310000000000008</v>
      </c>
      <c r="CY51" s="22"/>
      <c r="CZ51" s="15"/>
      <c r="DA51" s="43">
        <v>39</v>
      </c>
      <c r="DB51" s="44">
        <v>0.96571428571428575</v>
      </c>
      <c r="DC51" s="44">
        <v>0.858</v>
      </c>
      <c r="DD51" s="45">
        <v>1.8321428571428573</v>
      </c>
      <c r="DE51" s="22"/>
      <c r="DF51" s="15"/>
      <c r="DG51" s="43">
        <v>39</v>
      </c>
      <c r="DH51" s="44">
        <v>10.296571428571429</v>
      </c>
      <c r="DI51" s="44">
        <v>8.2</v>
      </c>
      <c r="DJ51" s="45">
        <v>10.437142857142858</v>
      </c>
      <c r="DK51" s="22"/>
      <c r="DL51" s="15"/>
      <c r="DM51" s="43">
        <v>39</v>
      </c>
      <c r="DN51" s="44"/>
      <c r="DO51" s="44"/>
      <c r="DP51" s="45"/>
      <c r="DQ51" s="22"/>
      <c r="DR51" s="15"/>
      <c r="DS51" s="43">
        <v>39</v>
      </c>
      <c r="DT51" s="44">
        <v>7.483</v>
      </c>
      <c r="DU51" s="44">
        <v>7.29</v>
      </c>
      <c r="DV51" s="45">
        <v>7.76</v>
      </c>
      <c r="DW51" s="22"/>
      <c r="DX51" s="15"/>
      <c r="DY51" s="43">
        <v>39</v>
      </c>
      <c r="DZ51" s="44">
        <v>6.033</v>
      </c>
      <c r="EA51" s="44">
        <v>4.52</v>
      </c>
      <c r="EB51" s="45">
        <v>8.771</v>
      </c>
      <c r="EC51" s="22"/>
      <c r="ED51" s="15"/>
      <c r="EE51" s="43">
        <v>39</v>
      </c>
      <c r="EF51" s="44">
        <v>20.25657142857143</v>
      </c>
      <c r="EG51" s="44">
        <v>17.922394285714287</v>
      </c>
      <c r="EH51" s="45">
        <v>22.607571428571429</v>
      </c>
      <c r="EI51" s="22"/>
      <c r="EJ51" s="15"/>
      <c r="EK51" s="43">
        <v>39</v>
      </c>
      <c r="EL51" s="44">
        <v>8</v>
      </c>
      <c r="EM51" s="44">
        <v>5</v>
      </c>
      <c r="EN51" s="45">
        <v>6</v>
      </c>
      <c r="EO51" s="22"/>
      <c r="EP51" s="15"/>
      <c r="EQ51" s="43">
        <v>39</v>
      </c>
      <c r="ER51" s="44">
        <v>21.914767976190475</v>
      </c>
      <c r="ES51" s="44">
        <v>31.60780583333333</v>
      </c>
      <c r="ET51" s="45">
        <v>32.260155357142857</v>
      </c>
      <c r="EU51" s="22"/>
      <c r="EV51" s="15"/>
      <c r="EW51" s="43">
        <v>39</v>
      </c>
      <c r="EX51" s="44">
        <v>8.8809523809523814</v>
      </c>
      <c r="EY51" s="44">
        <v>8</v>
      </c>
      <c r="EZ51" s="45">
        <v>8.5005952380952383</v>
      </c>
      <c r="FA51" s="22"/>
      <c r="FB51" s="15"/>
      <c r="FC51" s="43">
        <v>39</v>
      </c>
      <c r="FD51" s="44">
        <v>16.807278666666665</v>
      </c>
      <c r="FE51" s="44">
        <v>17.152169285714287</v>
      </c>
      <c r="FF51" s="45">
        <v>16.226248265306122</v>
      </c>
      <c r="FG51" s="22"/>
      <c r="FH51" s="15"/>
      <c r="FI51" s="43">
        <v>39</v>
      </c>
      <c r="FJ51" s="44">
        <v>25.694171726190476</v>
      </c>
      <c r="FK51" s="44">
        <v>18.157194583333332</v>
      </c>
      <c r="FL51" s="45">
        <v>22.072478639971138</v>
      </c>
      <c r="FM51" s="22"/>
      <c r="FN51" s="15"/>
    </row>
    <row r="52">
      <c r="U52" s="15"/>
      <c r="V52" s="15"/>
      <c r="W52" s="15"/>
      <c r="X52" s="15"/>
      <c r="Y52" s="15"/>
      <c r="Z52" s="15"/>
      <c r="AA52" s="43">
        <v>40</v>
      </c>
      <c r="AB52" s="44">
        <v>28.52442261904762</v>
      </c>
      <c r="AC52" s="44">
        <v>48.418130952380956</v>
      </c>
      <c r="AD52" s="45">
        <v>40.974517857142857</v>
      </c>
      <c r="AE52" s="22"/>
      <c r="AF52" s="15"/>
      <c r="AG52" s="43">
        <v>40</v>
      </c>
      <c r="AH52" s="44">
        <v>7.1327976190476194</v>
      </c>
      <c r="AI52" s="44">
        <v>63.700595238095239</v>
      </c>
      <c r="AJ52" s="45">
        <v>14.787</v>
      </c>
      <c r="AK52" s="22"/>
      <c r="AL52" s="15"/>
      <c r="AM52" s="43">
        <v>40</v>
      </c>
      <c r="AN52" s="44">
        <v>1.6129285714285715</v>
      </c>
      <c r="AO52" s="44">
        <v>1.7887142857142857</v>
      </c>
      <c r="AP52" s="45">
        <v>1.3278571428571431</v>
      </c>
      <c r="AQ52" s="22"/>
      <c r="AR52" s="15"/>
      <c r="AS52" s="43">
        <v>40</v>
      </c>
      <c r="AT52" s="44">
        <v>9.5925</v>
      </c>
      <c r="AU52" s="44">
        <v>10.876690476190475</v>
      </c>
      <c r="AV52" s="45">
        <v>9.8322857142857139</v>
      </c>
      <c r="AW52" s="22"/>
      <c r="AX52" s="15"/>
      <c r="AY52" s="43">
        <v>40</v>
      </c>
      <c r="AZ52" s="44">
        <v>30.178571428571427</v>
      </c>
      <c r="BA52" s="44">
        <v>54.74404761904762</v>
      </c>
      <c r="BB52" s="45">
        <v>36.791666666666664</v>
      </c>
      <c r="BC52" s="22"/>
      <c r="BD52" s="15"/>
      <c r="BE52" s="43">
        <v>40</v>
      </c>
      <c r="BF52" s="44">
        <v>7.8047619047619055</v>
      </c>
      <c r="BG52" s="44">
        <v>7.7940476190476193</v>
      </c>
      <c r="BH52" s="45">
        <v>7.4190476190476193</v>
      </c>
      <c r="BI52" s="22"/>
      <c r="BJ52" s="15"/>
      <c r="BK52" s="43">
        <v>40</v>
      </c>
      <c r="BL52" s="44">
        <v>6.3990476190476189</v>
      </c>
      <c r="BM52" s="44">
        <v>10.640119047619047</v>
      </c>
      <c r="BN52" s="45">
        <v>6.7251785714285717</v>
      </c>
      <c r="BO52" s="22"/>
      <c r="BP52" s="15"/>
      <c r="BQ52" s="43">
        <v>40</v>
      </c>
      <c r="BR52" s="44">
        <v>71.394714285714286</v>
      </c>
      <c r="BS52" s="44">
        <v>89.663817142857141</v>
      </c>
      <c r="BT52" s="45">
        <v>64.21554857142857</v>
      </c>
      <c r="BU52" s="22"/>
      <c r="BV52" s="15"/>
      <c r="BW52" s="43">
        <v>40</v>
      </c>
      <c r="BX52" s="44">
        <v>45.128392857142856</v>
      </c>
      <c r="BY52" s="44">
        <v>44.45130952380952</v>
      </c>
      <c r="BZ52" s="45">
        <v>38.89125</v>
      </c>
      <c r="CA52" s="22"/>
      <c r="CB52" s="15"/>
      <c r="CC52" s="43">
        <v>40</v>
      </c>
      <c r="CD52" s="44">
        <v>36.309303571428572</v>
      </c>
      <c r="CE52" s="44">
        <v>45.061184523809523</v>
      </c>
      <c r="CF52" s="45">
        <v>27.555470238095236</v>
      </c>
      <c r="CG52" s="22"/>
      <c r="CH52" s="15"/>
      <c r="CI52" s="43">
        <v>40</v>
      </c>
      <c r="CJ52" s="44">
        <v>9</v>
      </c>
      <c r="CK52" s="44">
        <v>11.139880952380953</v>
      </c>
      <c r="CL52" s="45">
        <v>8.6041666666666661</v>
      </c>
      <c r="CM52" s="22"/>
      <c r="CN52" s="15"/>
      <c r="CO52" s="43">
        <v>40</v>
      </c>
      <c r="CP52" s="44">
        <v>6.5142857142857151</v>
      </c>
      <c r="CQ52" s="44"/>
      <c r="CR52" s="45">
        <v>5.377</v>
      </c>
      <c r="CS52" s="22"/>
      <c r="CT52" s="15"/>
      <c r="CU52" s="43">
        <v>40</v>
      </c>
      <c r="CV52" s="44">
        <v>7.2041428571428581</v>
      </c>
      <c r="CW52" s="44"/>
      <c r="CX52" s="45">
        <v>7.7921428571428573</v>
      </c>
      <c r="CY52" s="22"/>
      <c r="CZ52" s="15"/>
      <c r="DA52" s="43">
        <v>40</v>
      </c>
      <c r="DB52" s="44">
        <v>3.4942857142857142</v>
      </c>
      <c r="DC52" s="44">
        <v>1.376857142857143</v>
      </c>
      <c r="DD52" s="45">
        <v>1.1312857142857142</v>
      </c>
      <c r="DE52" s="22"/>
      <c r="DF52" s="15"/>
      <c r="DG52" s="43">
        <v>40</v>
      </c>
      <c r="DH52" s="44">
        <v>3.3585714285714285</v>
      </c>
      <c r="DI52" s="44">
        <v>8.1714285714285726</v>
      </c>
      <c r="DJ52" s="45">
        <v>10.9</v>
      </c>
      <c r="DK52" s="22"/>
      <c r="DL52" s="15"/>
      <c r="DM52" s="43">
        <v>40</v>
      </c>
      <c r="DN52" s="44"/>
      <c r="DO52" s="44"/>
      <c r="DP52" s="45"/>
      <c r="DQ52" s="22"/>
      <c r="DR52" s="15"/>
      <c r="DS52" s="43">
        <v>40</v>
      </c>
      <c r="DT52" s="44">
        <v>6.1357142857142861</v>
      </c>
      <c r="DU52" s="44">
        <v>9.9775</v>
      </c>
      <c r="DV52" s="45">
        <v>7.025</v>
      </c>
      <c r="DW52" s="22"/>
      <c r="DX52" s="15"/>
      <c r="DY52" s="43">
        <v>40</v>
      </c>
      <c r="DZ52" s="44">
        <v>7.0672857142857142</v>
      </c>
      <c r="EA52" s="44">
        <v>5.5235714285714286</v>
      </c>
      <c r="EB52" s="45">
        <v>4.414714285714286</v>
      </c>
      <c r="EC52" s="22"/>
      <c r="ED52" s="15"/>
      <c r="EE52" s="43">
        <v>40</v>
      </c>
      <c r="EF52" s="44">
        <v>17.861142857142855</v>
      </c>
      <c r="EG52" s="44">
        <v>16.763157142857143</v>
      </c>
      <c r="EH52" s="45">
        <v>22.724142857142855</v>
      </c>
      <c r="EI52" s="22"/>
      <c r="EJ52" s="15"/>
      <c r="EK52" s="43">
        <v>40</v>
      </c>
      <c r="EL52" s="44">
        <v>10.428571428571429</v>
      </c>
      <c r="EM52" s="44">
        <v>5</v>
      </c>
      <c r="EN52" s="45">
        <v>6</v>
      </c>
      <c r="EO52" s="22"/>
      <c r="EP52" s="15"/>
      <c r="EQ52" s="43">
        <v>40</v>
      </c>
      <c r="ER52" s="44">
        <v>51.88594321428571</v>
      </c>
      <c r="ES52" s="44">
        <v>43.476742083333335</v>
      </c>
      <c r="ET52" s="45">
        <v>25.804468452380952</v>
      </c>
      <c r="EU52" s="22"/>
      <c r="EV52" s="15"/>
      <c r="EW52" s="43">
        <v>40</v>
      </c>
      <c r="EX52" s="44">
        <v>15.467261904761903</v>
      </c>
      <c r="EY52" s="44">
        <v>7.9285714285714288</v>
      </c>
      <c r="EZ52" s="45">
        <v>6.4226190476190483</v>
      </c>
      <c r="FA52" s="22"/>
      <c r="FB52" s="15"/>
      <c r="FC52" s="43">
        <v>40</v>
      </c>
      <c r="FD52" s="44">
        <v>14.470542666666667</v>
      </c>
      <c r="FE52" s="44">
        <v>24.658210714285712</v>
      </c>
      <c r="FF52" s="45">
        <v>16.796728390804596</v>
      </c>
      <c r="FG52" s="22"/>
      <c r="FH52" s="15"/>
      <c r="FI52" s="43">
        <v>40</v>
      </c>
      <c r="FJ52" s="44">
        <v>23.202916428571427</v>
      </c>
      <c r="FK52" s="44">
        <v>26.500215059523807</v>
      </c>
      <c r="FL52" s="45">
        <v>21.856431607142856</v>
      </c>
      <c r="FM52" s="22"/>
      <c r="FN52" s="15"/>
    </row>
    <row r="53">
      <c r="U53" s="15"/>
      <c r="V53" s="15"/>
      <c r="W53" s="15"/>
      <c r="X53" s="15"/>
      <c r="Y53" s="15"/>
      <c r="Z53" s="15"/>
      <c r="AA53" s="43">
        <v>41</v>
      </c>
      <c r="AB53" s="44">
        <v>27.944297619047621</v>
      </c>
      <c r="AC53" s="44">
        <v>58.974559523809518</v>
      </c>
      <c r="AD53" s="45">
        <v>36.236375</v>
      </c>
      <c r="AE53" s="22"/>
      <c r="AF53" s="15"/>
      <c r="AG53" s="43">
        <v>41</v>
      </c>
      <c r="AH53" s="44">
        <v>4.9101190476190473</v>
      </c>
      <c r="AI53" s="44">
        <v>63.922202380952378</v>
      </c>
      <c r="AJ53" s="45">
        <v>16.799410714285717</v>
      </c>
      <c r="AK53" s="22"/>
      <c r="AL53" s="15"/>
      <c r="AM53" s="43">
        <v>41</v>
      </c>
      <c r="AN53" s="44">
        <v>1.84525</v>
      </c>
      <c r="AO53" s="44">
        <v>1.474625</v>
      </c>
      <c r="AP53" s="45">
        <v>1.3642857142857143</v>
      </c>
      <c r="AQ53" s="22"/>
      <c r="AR53" s="15"/>
      <c r="AS53" s="43">
        <v>41</v>
      </c>
      <c r="AT53" s="44">
        <v>10.082476190476189</v>
      </c>
      <c r="AU53" s="44">
        <v>12.088714285714286</v>
      </c>
      <c r="AV53" s="45">
        <v>10.166333333333334</v>
      </c>
      <c r="AW53" s="22"/>
      <c r="AX53" s="15"/>
      <c r="AY53" s="43">
        <v>41</v>
      </c>
      <c r="AZ53" s="44">
        <v>24.547619047619047</v>
      </c>
      <c r="BA53" s="44">
        <v>50.93452380952381</v>
      </c>
      <c r="BB53" s="45">
        <v>32.517857142857139</v>
      </c>
      <c r="BC53" s="22"/>
      <c r="BD53" s="15"/>
      <c r="BE53" s="43">
        <v>41</v>
      </c>
      <c r="BF53" s="44">
        <v>6.7625</v>
      </c>
      <c r="BG53" s="44">
        <v>8.9732142857142865</v>
      </c>
      <c r="BH53" s="45">
        <v>6.2315476190476184</v>
      </c>
      <c r="BI53" s="22"/>
      <c r="BJ53" s="15"/>
      <c r="BK53" s="43">
        <v>41</v>
      </c>
      <c r="BL53" s="44">
        <v>7.6642261904761906</v>
      </c>
      <c r="BM53" s="44">
        <v>8.1991666666666667</v>
      </c>
      <c r="BN53" s="45">
        <v>6.8115476190476194</v>
      </c>
      <c r="BO53" s="22"/>
      <c r="BP53" s="15"/>
      <c r="BQ53" s="43">
        <v>41</v>
      </c>
      <c r="BR53" s="44">
        <v>85.392714285714277</v>
      </c>
      <c r="BS53" s="44">
        <v>93.651918571428567</v>
      </c>
      <c r="BT53" s="45">
        <v>63.28442428571428</v>
      </c>
      <c r="BU53" s="22"/>
      <c r="BV53" s="15"/>
      <c r="BW53" s="43">
        <v>41</v>
      </c>
      <c r="BX53" s="44">
        <v>44.054880952380948</v>
      </c>
      <c r="BY53" s="44">
        <v>49.345</v>
      </c>
      <c r="BZ53" s="45">
        <v>36.401011904761909</v>
      </c>
      <c r="CA53" s="22"/>
      <c r="CB53" s="15"/>
      <c r="CC53" s="43">
        <v>41</v>
      </c>
      <c r="CD53" s="44">
        <v>20.796613095238094</v>
      </c>
      <c r="CE53" s="44">
        <v>46.353541666666665</v>
      </c>
      <c r="CF53" s="45">
        <v>28.086970238095237</v>
      </c>
      <c r="CG53" s="22"/>
      <c r="CH53" s="15"/>
      <c r="CI53" s="43">
        <v>41</v>
      </c>
      <c r="CJ53" s="44">
        <v>10.875</v>
      </c>
      <c r="CK53" s="44">
        <v>13.482142857142858</v>
      </c>
      <c r="CL53" s="45">
        <v>8.7946428571428559</v>
      </c>
      <c r="CM53" s="22"/>
      <c r="CN53" s="15"/>
      <c r="CO53" s="43">
        <v>41</v>
      </c>
      <c r="CP53" s="44">
        <v>2.842857142857143</v>
      </c>
      <c r="CQ53" s="44">
        <v>2.4285714285714284</v>
      </c>
      <c r="CR53" s="45">
        <v>0.47219642857142863</v>
      </c>
      <c r="CS53" s="22"/>
      <c r="CT53" s="15"/>
      <c r="CU53" s="43">
        <v>41</v>
      </c>
      <c r="CV53" s="44">
        <v>11.616285714285715</v>
      </c>
      <c r="CW53" s="44">
        <v>0.80968142857142855</v>
      </c>
      <c r="CX53" s="45">
        <v>1.671142857142857</v>
      </c>
      <c r="CY53" s="22"/>
      <c r="CZ53" s="15"/>
      <c r="DA53" s="43">
        <v>41</v>
      </c>
      <c r="DB53" s="44">
        <v>3.1799999999999997</v>
      </c>
      <c r="DC53" s="44">
        <v>1.582857142857143</v>
      </c>
      <c r="DD53" s="45">
        <v>2.027</v>
      </c>
      <c r="DE53" s="22"/>
      <c r="DF53" s="15"/>
      <c r="DG53" s="43">
        <v>41</v>
      </c>
      <c r="DH53" s="44">
        <v>1.2014285714285715</v>
      </c>
      <c r="DI53" s="44">
        <v>8.116142857142858</v>
      </c>
      <c r="DJ53" s="45">
        <v>10.857142857142856</v>
      </c>
      <c r="DK53" s="22"/>
      <c r="DL53" s="15"/>
      <c r="DM53" s="43">
        <v>41</v>
      </c>
      <c r="DN53" s="44"/>
      <c r="DO53" s="44"/>
      <c r="DP53" s="45"/>
      <c r="DQ53" s="22"/>
      <c r="DR53" s="15"/>
      <c r="DS53" s="43">
        <v>41</v>
      </c>
      <c r="DT53" s="44">
        <v>7.44</v>
      </c>
      <c r="DU53" s="44">
        <v>6.18</v>
      </c>
      <c r="DV53" s="45">
        <v>6.1925</v>
      </c>
      <c r="DW53" s="22"/>
      <c r="DX53" s="15"/>
      <c r="DY53" s="43">
        <v>41</v>
      </c>
      <c r="DZ53" s="44">
        <v>7.513</v>
      </c>
      <c r="EA53" s="44">
        <v>5.5182857142857147</v>
      </c>
      <c r="EB53" s="45">
        <v>1.9174285714285715</v>
      </c>
      <c r="EC53" s="22"/>
      <c r="ED53" s="15"/>
      <c r="EE53" s="43">
        <v>41</v>
      </c>
      <c r="EF53" s="44">
        <v>21.626428571428573</v>
      </c>
      <c r="EG53" s="44">
        <v>15.981250000000001</v>
      </c>
      <c r="EH53" s="45">
        <v>18.961142857142857</v>
      </c>
      <c r="EI53" s="22"/>
      <c r="EJ53" s="15"/>
      <c r="EK53" s="43">
        <v>41</v>
      </c>
      <c r="EL53" s="44">
        <v>9.7142857142857135</v>
      </c>
      <c r="EM53" s="44">
        <v>3.6428571428571428</v>
      </c>
      <c r="EN53" s="45">
        <v>6</v>
      </c>
      <c r="EO53" s="22"/>
      <c r="EP53" s="15"/>
      <c r="EQ53" s="43">
        <v>41</v>
      </c>
      <c r="ER53" s="44">
        <v>18.25340255952381</v>
      </c>
      <c r="ES53" s="44">
        <v>47.998333988095233</v>
      </c>
      <c r="ET53" s="45">
        <v>36.386808928571426</v>
      </c>
      <c r="EU53" s="22"/>
      <c r="EV53" s="15"/>
      <c r="EW53" s="43">
        <v>41</v>
      </c>
      <c r="EX53" s="44">
        <v>6</v>
      </c>
      <c r="EY53" s="44">
        <v>6.4851190476190483</v>
      </c>
      <c r="EZ53" s="45">
        <v>6</v>
      </c>
      <c r="FA53" s="22"/>
      <c r="FB53" s="15"/>
      <c r="FC53" s="43">
        <v>41</v>
      </c>
      <c r="FD53" s="44">
        <v>12.67781</v>
      </c>
      <c r="FE53" s="44">
        <v>24.508608</v>
      </c>
      <c r="FF53" s="45">
        <v>11.81149</v>
      </c>
      <c r="FG53" s="22"/>
      <c r="FH53" s="15"/>
      <c r="FI53" s="43">
        <v>41</v>
      </c>
      <c r="FJ53" s="44">
        <v>18.118267440476188</v>
      </c>
      <c r="FK53" s="44">
        <v>26.529175535714284</v>
      </c>
      <c r="FL53" s="45">
        <v>16.019276309523811</v>
      </c>
      <c r="FM53" s="22"/>
      <c r="FN53" s="15"/>
    </row>
    <row r="54">
      <c r="U54" s="15"/>
      <c r="V54" s="15"/>
      <c r="W54" s="15"/>
      <c r="X54" s="15"/>
      <c r="Y54" s="15"/>
      <c r="Z54" s="15"/>
      <c r="AA54" s="43">
        <v>42</v>
      </c>
      <c r="AB54" s="44">
        <v>37.575095238095237</v>
      </c>
      <c r="AC54" s="44">
        <v>69.438755952380944</v>
      </c>
      <c r="AD54" s="45">
        <v>45.045297619047624</v>
      </c>
      <c r="AE54" s="22"/>
      <c r="AF54" s="15"/>
      <c r="AG54" s="43">
        <v>42</v>
      </c>
      <c r="AH54" s="44">
        <v>6.3367261904761909</v>
      </c>
      <c r="AI54" s="44">
        <v>72.515416666666667</v>
      </c>
      <c r="AJ54" s="45">
        <v>25.138291666666667</v>
      </c>
      <c r="AK54" s="22"/>
      <c r="AL54" s="15"/>
      <c r="AM54" s="43">
        <v>42</v>
      </c>
      <c r="AN54" s="44">
        <v>1.999</v>
      </c>
      <c r="AO54" s="44">
        <v>1.3253928571428573</v>
      </c>
      <c r="AP54" s="45">
        <v>1.3397142857142856</v>
      </c>
      <c r="AQ54" s="22"/>
      <c r="AR54" s="15"/>
      <c r="AS54" s="43">
        <v>42</v>
      </c>
      <c r="AT54" s="44">
        <v>11.38797619047619</v>
      </c>
      <c r="AU54" s="44">
        <v>12.70078619047619</v>
      </c>
      <c r="AV54" s="45">
        <v>10.030333333333335</v>
      </c>
      <c r="AW54" s="22"/>
      <c r="AX54" s="15"/>
      <c r="AY54" s="43">
        <v>42</v>
      </c>
      <c r="AZ54" s="44">
        <v>41.773809523809526</v>
      </c>
      <c r="BA54" s="44">
        <v>43.1845238095238</v>
      </c>
      <c r="BB54" s="45">
        <v>46.428571428571431</v>
      </c>
      <c r="BC54" s="22"/>
      <c r="BD54" s="15"/>
      <c r="BE54" s="43">
        <v>42</v>
      </c>
      <c r="BF54" s="44">
        <v>7.833333333333333</v>
      </c>
      <c r="BG54" s="44">
        <v>9.1315476190476179</v>
      </c>
      <c r="BH54" s="45">
        <v>5.819642857142858</v>
      </c>
      <c r="BI54" s="22"/>
      <c r="BJ54" s="15"/>
      <c r="BK54" s="43">
        <v>42</v>
      </c>
      <c r="BL54" s="44">
        <v>6.94952380952381</v>
      </c>
      <c r="BM54" s="44">
        <v>6.4308333333333341</v>
      </c>
      <c r="BN54" s="45">
        <v>9.7129166666666666</v>
      </c>
      <c r="BO54" s="22"/>
      <c r="BP54" s="15"/>
      <c r="BQ54" s="43">
        <v>42</v>
      </c>
      <c r="BR54" s="44">
        <v>81.40757142857143</v>
      </c>
      <c r="BS54" s="44">
        <v>80.950051428571413</v>
      </c>
      <c r="BT54" s="45">
        <v>58.394262857142856</v>
      </c>
      <c r="BU54" s="22"/>
      <c r="BV54" s="15"/>
      <c r="BW54" s="43">
        <v>42</v>
      </c>
      <c r="BX54" s="44">
        <v>49.45494047619048</v>
      </c>
      <c r="BY54" s="44">
        <v>38.941666666666663</v>
      </c>
      <c r="BZ54" s="45">
        <v>40.439702380952383</v>
      </c>
      <c r="CA54" s="22"/>
      <c r="CB54" s="15"/>
      <c r="CC54" s="43">
        <v>42</v>
      </c>
      <c r="CD54" s="44">
        <v>26.838089285714286</v>
      </c>
      <c r="CE54" s="44">
        <v>50.817095238095234</v>
      </c>
      <c r="CF54" s="45">
        <v>38.422172619047622</v>
      </c>
      <c r="CG54" s="22"/>
      <c r="CH54" s="15"/>
      <c r="CI54" s="43">
        <v>42</v>
      </c>
      <c r="CJ54" s="44">
        <v>11.264880952380953</v>
      </c>
      <c r="CK54" s="44">
        <v>12.491071428571429</v>
      </c>
      <c r="CL54" s="45">
        <v>8</v>
      </c>
      <c r="CM54" s="22"/>
      <c r="CN54" s="15"/>
      <c r="CO54" s="43">
        <v>42</v>
      </c>
      <c r="CP54" s="44">
        <v>1.1517857142857142</v>
      </c>
      <c r="CQ54" s="44">
        <v>3.0833333333333335</v>
      </c>
      <c r="CR54" s="45">
        <v>4.447</v>
      </c>
      <c r="CS54" s="22"/>
      <c r="CT54" s="15"/>
      <c r="CU54" s="43">
        <v>42</v>
      </c>
      <c r="CV54" s="44">
        <v>1.1082857142857143</v>
      </c>
      <c r="CW54" s="44">
        <v>0.769</v>
      </c>
      <c r="CX54" s="45">
        <v>2.6417142857142859</v>
      </c>
      <c r="CY54" s="22"/>
      <c r="CZ54" s="15"/>
      <c r="DA54" s="43">
        <v>42</v>
      </c>
      <c r="DB54" s="44">
        <v>0.95857142857142863</v>
      </c>
      <c r="DC54" s="44">
        <v>1.4771428571428573</v>
      </c>
      <c r="DD54" s="45">
        <v>2.027</v>
      </c>
      <c r="DE54" s="22"/>
      <c r="DF54" s="15"/>
      <c r="DG54" s="43">
        <v>42</v>
      </c>
      <c r="DH54" s="44">
        <v>0.55857142857142861</v>
      </c>
      <c r="DI54" s="44">
        <v>7.1714285714285717</v>
      </c>
      <c r="DJ54" s="45">
        <v>10.857142857142856</v>
      </c>
      <c r="DK54" s="22"/>
      <c r="DL54" s="15"/>
      <c r="DM54" s="43">
        <v>42</v>
      </c>
      <c r="DN54" s="44"/>
      <c r="DO54" s="44"/>
      <c r="DP54" s="45"/>
      <c r="DQ54" s="22"/>
      <c r="DR54" s="15"/>
      <c r="DS54" s="43">
        <v>42</v>
      </c>
      <c r="DT54" s="44">
        <v>5.945</v>
      </c>
      <c r="DU54" s="44">
        <v>5.7227272727272727</v>
      </c>
      <c r="DV54" s="45">
        <v>6.03</v>
      </c>
      <c r="DW54" s="22"/>
      <c r="DX54" s="15"/>
      <c r="DY54" s="43">
        <v>42</v>
      </c>
      <c r="DZ54" s="44">
        <v>5.8097142857142865</v>
      </c>
      <c r="EA54" s="44">
        <v>3.5497142857142858</v>
      </c>
      <c r="EB54" s="45">
        <v>1.682</v>
      </c>
      <c r="EC54" s="22"/>
      <c r="ED54" s="15"/>
      <c r="EE54" s="43">
        <v>42</v>
      </c>
      <c r="EF54" s="44">
        <v>20.745142857142859</v>
      </c>
      <c r="EG54" s="44">
        <v>14.975285714285715</v>
      </c>
      <c r="EH54" s="45">
        <v>16.621714285714287</v>
      </c>
      <c r="EI54" s="22"/>
      <c r="EJ54" s="15"/>
      <c r="EK54" s="43">
        <v>42</v>
      </c>
      <c r="EL54" s="44">
        <v>8</v>
      </c>
      <c r="EM54" s="44">
        <v>0.25</v>
      </c>
      <c r="EN54" s="45">
        <v>9</v>
      </c>
      <c r="EO54" s="22"/>
      <c r="EP54" s="15"/>
      <c r="EQ54" s="43">
        <v>42</v>
      </c>
      <c r="ER54" s="44">
        <v>15.788459047619048</v>
      </c>
      <c r="ES54" s="44">
        <v>49.519183035714278</v>
      </c>
      <c r="ET54" s="45">
        <v>35.287988095238092</v>
      </c>
      <c r="EU54" s="22"/>
      <c r="EV54" s="15"/>
      <c r="EW54" s="43">
        <v>42</v>
      </c>
      <c r="EX54" s="44">
        <v>4.4136904761904763</v>
      </c>
      <c r="EY54" s="44">
        <v>6</v>
      </c>
      <c r="EZ54" s="45">
        <v>5.9857142857142858</v>
      </c>
      <c r="FA54" s="22"/>
      <c r="FB54" s="15"/>
      <c r="FC54" s="43">
        <v>42</v>
      </c>
      <c r="FD54" s="44">
        <v>15.230199166666667</v>
      </c>
      <c r="FE54" s="44">
        <v>30.005059333333332</v>
      </c>
      <c r="FF54" s="45">
        <v>9.4665357142857136</v>
      </c>
      <c r="FG54" s="22"/>
      <c r="FH54" s="15"/>
      <c r="FI54" s="43">
        <v>42</v>
      </c>
      <c r="FJ54" s="44">
        <v>23.763415476190474</v>
      </c>
      <c r="FK54" s="44">
        <v>24.559045892857142</v>
      </c>
      <c r="FL54" s="45">
        <v>21.15295</v>
      </c>
      <c r="FM54" s="22"/>
      <c r="FN54" s="15"/>
    </row>
    <row r="55">
      <c r="U55" s="15"/>
      <c r="V55" s="15"/>
      <c r="W55" s="15"/>
      <c r="X55" s="15"/>
      <c r="Y55" s="15"/>
      <c r="Z55" s="15"/>
      <c r="AA55" s="43">
        <v>43</v>
      </c>
      <c r="AB55" s="44">
        <v>46.054083333333331</v>
      </c>
      <c r="AC55" s="44">
        <v>56.655410714285715</v>
      </c>
      <c r="AD55" s="45">
        <v>43.29255357142857</v>
      </c>
      <c r="AE55" s="22"/>
      <c r="AF55" s="15"/>
      <c r="AG55" s="43">
        <v>43</v>
      </c>
      <c r="AH55" s="44">
        <v>11.867023809523809</v>
      </c>
      <c r="AI55" s="44">
        <v>61.990416666666668</v>
      </c>
      <c r="AJ55" s="45">
        <v>25.216505952380952</v>
      </c>
      <c r="AK55" s="22"/>
      <c r="AL55" s="15"/>
      <c r="AM55" s="43">
        <v>43</v>
      </c>
      <c r="AN55" s="44">
        <v>1.5481071428571429</v>
      </c>
      <c r="AO55" s="44">
        <v>1.3259642857142857</v>
      </c>
      <c r="AP55" s="45">
        <v>1.3554285714285716</v>
      </c>
      <c r="AQ55" s="22"/>
      <c r="AR55" s="15"/>
      <c r="AS55" s="43">
        <v>43</v>
      </c>
      <c r="AT55" s="44">
        <v>12.828833333333332</v>
      </c>
      <c r="AU55" s="44">
        <v>11.829928571428571</v>
      </c>
      <c r="AV55" s="45">
        <v>10.239214285714285</v>
      </c>
      <c r="AW55" s="22"/>
      <c r="AX55" s="15"/>
      <c r="AY55" s="43">
        <v>43</v>
      </c>
      <c r="AZ55" s="44">
        <v>39.601190476190474</v>
      </c>
      <c r="BA55" s="44">
        <v>36.916666666666664</v>
      </c>
      <c r="BB55" s="45">
        <v>34.410714285714285</v>
      </c>
      <c r="BC55" s="22"/>
      <c r="BD55" s="15"/>
      <c r="BE55" s="43">
        <v>43</v>
      </c>
      <c r="BF55" s="44">
        <v>6.4934523809523812</v>
      </c>
      <c r="BG55" s="44">
        <v>8.3172619047619047</v>
      </c>
      <c r="BH55" s="45">
        <v>5.7607142857142861</v>
      </c>
      <c r="BI55" s="22"/>
      <c r="BJ55" s="15"/>
      <c r="BK55" s="43">
        <v>43</v>
      </c>
      <c r="BL55" s="44">
        <v>6.7492261904761905</v>
      </c>
      <c r="BM55" s="44">
        <v>7.1870833333333337</v>
      </c>
      <c r="BN55" s="45">
        <v>9.89529761904762</v>
      </c>
      <c r="BO55" s="22"/>
      <c r="BP55" s="15"/>
      <c r="BQ55" s="43">
        <v>43</v>
      </c>
      <c r="BR55" s="44">
        <v>82.784857142857149</v>
      </c>
      <c r="BS55" s="44">
        <v>67.715087142857143</v>
      </c>
      <c r="BT55" s="45">
        <v>53.371878571428574</v>
      </c>
      <c r="BU55" s="22"/>
      <c r="BV55" s="15"/>
      <c r="BW55" s="43">
        <v>43</v>
      </c>
      <c r="BX55" s="44">
        <v>49.267245508982036</v>
      </c>
      <c r="BY55" s="44">
        <v>35.44482142857143</v>
      </c>
      <c r="BZ55" s="45">
        <v>41.807559523809523</v>
      </c>
      <c r="CA55" s="22"/>
      <c r="CB55" s="15"/>
      <c r="CC55" s="43">
        <v>43</v>
      </c>
      <c r="CD55" s="44">
        <v>33.641761904761907</v>
      </c>
      <c r="CE55" s="44">
        <v>37.494815476190475</v>
      </c>
      <c r="CF55" s="45">
        <v>32.257410714285712</v>
      </c>
      <c r="CG55" s="22"/>
      <c r="CH55" s="15"/>
      <c r="CI55" s="43">
        <v>43</v>
      </c>
      <c r="CJ55" s="44">
        <v>11.639880952380953</v>
      </c>
      <c r="CK55" s="44">
        <v>12.482142857142858</v>
      </c>
      <c r="CL55" s="45">
        <v>8.449404761904761</v>
      </c>
      <c r="CM55" s="22"/>
      <c r="CN55" s="15"/>
      <c r="CO55" s="43">
        <v>43</v>
      </c>
      <c r="CP55" s="44">
        <v>1</v>
      </c>
      <c r="CQ55" s="44">
        <v>1.4011904761904761</v>
      </c>
      <c r="CR55" s="45">
        <v>4.447</v>
      </c>
      <c r="CS55" s="22"/>
      <c r="CT55" s="15"/>
      <c r="CU55" s="43">
        <v>43</v>
      </c>
      <c r="CV55" s="44">
        <v>0.22185714285714286</v>
      </c>
      <c r="CW55" s="44">
        <v>6.938097142857143</v>
      </c>
      <c r="CX55" s="45">
        <v>2.6494285714285715</v>
      </c>
      <c r="CY55" s="22"/>
      <c r="CZ55" s="15"/>
      <c r="DA55" s="43">
        <v>43</v>
      </c>
      <c r="DB55" s="44">
        <v>0.73</v>
      </c>
      <c r="DC55" s="44">
        <v>1.48</v>
      </c>
      <c r="DD55" s="45">
        <v>2.027</v>
      </c>
      <c r="DE55" s="22"/>
      <c r="DF55" s="15"/>
      <c r="DG55" s="43">
        <v>43</v>
      </c>
      <c r="DH55" s="44">
        <v>0.53</v>
      </c>
      <c r="DI55" s="44">
        <v>7.1428571428571432</v>
      </c>
      <c r="DJ55" s="45">
        <v>10.85</v>
      </c>
      <c r="DK55" s="22"/>
      <c r="DL55" s="15"/>
      <c r="DM55" s="43">
        <v>43</v>
      </c>
      <c r="DN55" s="44"/>
      <c r="DO55" s="44"/>
      <c r="DP55" s="45"/>
      <c r="DQ55" s="22"/>
      <c r="DR55" s="15"/>
      <c r="DS55" s="43">
        <v>43</v>
      </c>
      <c r="DT55" s="44">
        <v>5.04</v>
      </c>
      <c r="DU55" s="44">
        <v>7.44</v>
      </c>
      <c r="DV55" s="45">
        <v>5.875</v>
      </c>
      <c r="DW55" s="22"/>
      <c r="DX55" s="15"/>
      <c r="DY55" s="43">
        <v>43</v>
      </c>
      <c r="DZ55" s="44">
        <v>4.524</v>
      </c>
      <c r="EA55" s="44">
        <v>3.414</v>
      </c>
      <c r="EB55" s="45">
        <v>1.3287142857142857</v>
      </c>
      <c r="EC55" s="22"/>
      <c r="ED55" s="15"/>
      <c r="EE55" s="43">
        <v>43</v>
      </c>
      <c r="EF55" s="44">
        <v>19.842142857142857</v>
      </c>
      <c r="EG55" s="44">
        <v>16.555535714285714</v>
      </c>
      <c r="EH55" s="45">
        <v>16.669571428571427</v>
      </c>
      <c r="EI55" s="22"/>
      <c r="EJ55" s="15"/>
      <c r="EK55" s="43">
        <v>43</v>
      </c>
      <c r="EL55" s="44">
        <v>8</v>
      </c>
      <c r="EM55" s="44">
        <v>2.285714285714286</v>
      </c>
      <c r="EN55" s="45">
        <v>12</v>
      </c>
      <c r="EO55" s="22"/>
      <c r="EP55" s="15"/>
      <c r="EQ55" s="43">
        <v>43</v>
      </c>
      <c r="ER55" s="44">
        <v>51.029781964285711</v>
      </c>
      <c r="ES55" s="44">
        <v>36.393484523809526</v>
      </c>
      <c r="ET55" s="45">
        <v>36.766672678571432</v>
      </c>
      <c r="EU55" s="22"/>
      <c r="EV55" s="15"/>
      <c r="EW55" s="43">
        <v>43</v>
      </c>
      <c r="EX55" s="44">
        <v>4</v>
      </c>
      <c r="EY55" s="44">
        <v>6</v>
      </c>
      <c r="EZ55" s="45">
        <v>2.7440476190476191</v>
      </c>
      <c r="FA55" s="22"/>
      <c r="FB55" s="15"/>
      <c r="FC55" s="43">
        <v>43</v>
      </c>
      <c r="FD55" s="44">
        <v>21.991551428571427</v>
      </c>
      <c r="FE55" s="44">
        <v>21.534055333333335</v>
      </c>
      <c r="FF55" s="45">
        <v>11.382345714285714</v>
      </c>
      <c r="FG55" s="22"/>
      <c r="FH55" s="15"/>
      <c r="FI55" s="43">
        <v>43</v>
      </c>
      <c r="FJ55" s="44">
        <v>19.659603511904763</v>
      </c>
      <c r="FK55" s="44">
        <v>22.238188988095239</v>
      </c>
      <c r="FL55" s="45">
        <v>18.619558809523809</v>
      </c>
      <c r="FM55" s="22"/>
      <c r="FN55" s="15"/>
    </row>
    <row r="56">
      <c r="U56" s="15"/>
      <c r="V56" s="15"/>
      <c r="W56" s="15"/>
      <c r="X56" s="15"/>
      <c r="Y56" s="15"/>
      <c r="Z56" s="15"/>
      <c r="AA56" s="43">
        <v>44</v>
      </c>
      <c r="AB56" s="44">
        <v>36.579733436853004</v>
      </c>
      <c r="AC56" s="44">
        <v>57.932285714285719</v>
      </c>
      <c r="AD56" s="22">
        <v>45.860196428571427</v>
      </c>
      <c r="AE56" s="22"/>
      <c r="AF56" s="15"/>
      <c r="AG56" s="43">
        <v>44</v>
      </c>
      <c r="AH56" s="44">
        <v>5.23375</v>
      </c>
      <c r="AI56" s="44">
        <v>58.057678571428568</v>
      </c>
      <c r="AJ56" s="22">
        <v>14.095446428571428</v>
      </c>
      <c r="AK56" s="22"/>
      <c r="AL56" s="15"/>
      <c r="AM56" s="43">
        <v>44</v>
      </c>
      <c r="AN56" s="44">
        <v>1.4392321428571428</v>
      </c>
      <c r="AO56" s="44">
        <v>1.0918571428571429</v>
      </c>
      <c r="AP56" s="22">
        <v>1.3972857142857145</v>
      </c>
      <c r="AQ56" s="22"/>
      <c r="AR56" s="15"/>
      <c r="AS56" s="43">
        <v>44</v>
      </c>
      <c r="AT56" s="44">
        <v>10.503</v>
      </c>
      <c r="AU56" s="44">
        <v>9.9908571428571431</v>
      </c>
      <c r="AV56" s="22">
        <v>9.6388809523809531</v>
      </c>
      <c r="AW56" s="22"/>
      <c r="AX56" s="15"/>
      <c r="AY56" s="43">
        <v>44</v>
      </c>
      <c r="AZ56" s="44">
        <v>36.702380952380949</v>
      </c>
      <c r="BA56" s="44">
        <v>41.726190476190474</v>
      </c>
      <c r="BB56" s="22">
        <v>27.107142857142858</v>
      </c>
      <c r="BC56" s="22"/>
      <c r="BD56" s="15"/>
      <c r="BE56" s="43">
        <v>44</v>
      </c>
      <c r="BF56" s="44">
        <v>5.6301845238095245</v>
      </c>
      <c r="BG56" s="44">
        <v>8.761904761904761</v>
      </c>
      <c r="BH56" s="22">
        <v>5.9261904761904765</v>
      </c>
      <c r="BI56" s="22"/>
      <c r="BJ56" s="15"/>
      <c r="BK56" s="43">
        <v>44</v>
      </c>
      <c r="BL56" s="44">
        <v>7.0405952380952384</v>
      </c>
      <c r="BM56" s="44">
        <v>6.2902976190476192</v>
      </c>
      <c r="BN56" s="22">
        <v>9.9142857142857128</v>
      </c>
      <c r="BO56" s="22"/>
      <c r="BP56" s="15"/>
      <c r="BQ56" s="43">
        <v>44</v>
      </c>
      <c r="BR56" s="44">
        <v>78.87126142857143</v>
      </c>
      <c r="BS56" s="44">
        <v>62.014998571428571</v>
      </c>
      <c r="BT56" s="22">
        <v>52.716372857142858</v>
      </c>
      <c r="BU56" s="22"/>
      <c r="BV56" s="15"/>
      <c r="BW56" s="43">
        <v>44</v>
      </c>
      <c r="BX56" s="44">
        <v>48.013392857142854</v>
      </c>
      <c r="BY56" s="44">
        <v>45.830535714285716</v>
      </c>
      <c r="BZ56" s="22">
        <v>41.045952380952379</v>
      </c>
      <c r="CA56" s="22"/>
      <c r="CB56" s="15"/>
      <c r="CC56" s="43">
        <v>44</v>
      </c>
      <c r="CD56" s="44">
        <v>43.31216071428571</v>
      </c>
      <c r="CE56" s="44">
        <v>55.852392857142853</v>
      </c>
      <c r="CF56" s="22">
        <v>28.062583333333336</v>
      </c>
      <c r="CG56" s="22"/>
      <c r="CH56" s="15"/>
      <c r="CI56" s="43">
        <v>44</v>
      </c>
      <c r="CJ56" s="44">
        <v>9.0476190476190474</v>
      </c>
      <c r="CK56" s="44">
        <v>11.339285714285715</v>
      </c>
      <c r="CL56" s="22">
        <v>9.0535714285714288</v>
      </c>
      <c r="CM56" s="22"/>
      <c r="CN56" s="15"/>
      <c r="CO56" s="43">
        <v>44</v>
      </c>
      <c r="CP56" s="44">
        <v>1</v>
      </c>
      <c r="CQ56" s="44">
        <v>1</v>
      </c>
      <c r="CR56" s="22">
        <v>1.1195714285714287</v>
      </c>
      <c r="CS56" s="22"/>
      <c r="CT56" s="15"/>
      <c r="CU56" s="43">
        <v>44</v>
      </c>
      <c r="CV56" s="44"/>
      <c r="CW56" s="44">
        <v>2.0838785714285715</v>
      </c>
      <c r="CX56" s="22">
        <v>0.2</v>
      </c>
      <c r="CY56" s="22"/>
      <c r="CZ56" s="15"/>
      <c r="DA56" s="43">
        <v>44</v>
      </c>
      <c r="DB56" s="44">
        <v>0.73</v>
      </c>
      <c r="DC56" s="44">
        <v>1.2937142857142858</v>
      </c>
      <c r="DD56" s="22">
        <v>1.6555714285714287</v>
      </c>
      <c r="DE56" s="22"/>
      <c r="DF56" s="15"/>
      <c r="DG56" s="43">
        <v>44</v>
      </c>
      <c r="DH56" s="44">
        <v>0.53</v>
      </c>
      <c r="DI56" s="44">
        <v>10.2</v>
      </c>
      <c r="DJ56" s="22">
        <v>10.8</v>
      </c>
      <c r="DK56" s="22"/>
      <c r="DL56" s="15"/>
      <c r="DM56" s="43">
        <v>44</v>
      </c>
      <c r="DN56" s="44"/>
      <c r="DO56" s="44"/>
      <c r="DP56" s="22"/>
      <c r="DQ56" s="22"/>
      <c r="DR56" s="15"/>
      <c r="DS56" s="43">
        <v>44</v>
      </c>
      <c r="DT56" s="44">
        <v>6.4375</v>
      </c>
      <c r="DU56" s="44">
        <v>7.0466666666666669</v>
      </c>
      <c r="DV56" s="22">
        <v>4.79</v>
      </c>
      <c r="DW56" s="22"/>
      <c r="DX56" s="15"/>
      <c r="DY56" s="43">
        <v>44</v>
      </c>
      <c r="DZ56" s="44">
        <v>4.244</v>
      </c>
      <c r="EA56" s="44">
        <v>0.48</v>
      </c>
      <c r="EB56" s="22">
        <v>4.5287142857142859</v>
      </c>
      <c r="EC56" s="22"/>
      <c r="ED56" s="15"/>
      <c r="EE56" s="43">
        <v>44</v>
      </c>
      <c r="EF56" s="44">
        <v>15.992714285714285</v>
      </c>
      <c r="EG56" s="44">
        <v>16.314107142857143</v>
      </c>
      <c r="EH56" s="22">
        <v>16.430571428571426</v>
      </c>
      <c r="EI56" s="22"/>
      <c r="EJ56" s="15"/>
      <c r="EK56" s="43">
        <v>44</v>
      </c>
      <c r="EL56" s="44">
        <v>8</v>
      </c>
      <c r="EM56" s="44">
        <v>5</v>
      </c>
      <c r="EN56" s="22">
        <v>6.3571428571428577</v>
      </c>
      <c r="EO56" s="22"/>
      <c r="EP56" s="15"/>
      <c r="EQ56" s="43">
        <v>44</v>
      </c>
      <c r="ER56" s="44">
        <v>33.765408333333333</v>
      </c>
      <c r="ES56" s="44">
        <v>51.530666428571429</v>
      </c>
      <c r="ET56" s="22">
        <v>24.030873392857142</v>
      </c>
      <c r="EU56" s="22"/>
      <c r="EV56" s="15"/>
      <c r="EW56" s="43">
        <v>44</v>
      </c>
      <c r="EX56" s="44">
        <v>5.166666666666667</v>
      </c>
      <c r="EY56" s="44">
        <v>6</v>
      </c>
      <c r="EZ56" s="22">
        <v>2</v>
      </c>
      <c r="FA56" s="22"/>
      <c r="FB56" s="15"/>
      <c r="FC56" s="43">
        <v>44</v>
      </c>
      <c r="FD56" s="44">
        <v>13.904911428571427</v>
      </c>
      <c r="FE56" s="44">
        <v>18.655109333333332</v>
      </c>
      <c r="FF56" s="22">
        <v>11.09458857142857</v>
      </c>
      <c r="FG56" s="22"/>
      <c r="FH56" s="15"/>
      <c r="FI56" s="43">
        <v>44</v>
      </c>
      <c r="FJ56" s="44">
        <v>25.548615357142854</v>
      </c>
      <c r="FK56" s="44">
        <v>23.37828857142857</v>
      </c>
      <c r="FL56" s="22">
        <v>14.498785892857143</v>
      </c>
      <c r="FM56" s="22"/>
      <c r="FN56" s="15"/>
    </row>
    <row r="57">
      <c r="U57" s="15"/>
      <c r="V57" s="15"/>
      <c r="W57" s="15"/>
      <c r="X57" s="15"/>
      <c r="Y57" s="15"/>
      <c r="Z57" s="15"/>
      <c r="AA57" s="43">
        <v>45</v>
      </c>
      <c r="AB57" s="44">
        <v>43.876023809523808</v>
      </c>
      <c r="AC57" s="44">
        <v>64.35270238095238</v>
      </c>
      <c r="AD57" s="45">
        <v>49.797148809523804</v>
      </c>
      <c r="AE57" s="22"/>
      <c r="AF57" s="15"/>
      <c r="AG57" s="43">
        <v>45</v>
      </c>
      <c r="AH57" s="44">
        <v>5.0683333333333334</v>
      </c>
      <c r="AI57" s="44">
        <v>51.101309523809526</v>
      </c>
      <c r="AJ57" s="45">
        <v>11.297154761904762</v>
      </c>
      <c r="AK57" s="22"/>
      <c r="AL57" s="15"/>
      <c r="AM57" s="43">
        <v>45</v>
      </c>
      <c r="AN57" s="44">
        <v>1.3808035714285716</v>
      </c>
      <c r="AO57" s="44">
        <v>1.1196785714285713</v>
      </c>
      <c r="AP57" s="45">
        <v>1.3508571428571428</v>
      </c>
      <c r="AQ57" s="22"/>
      <c r="AR57" s="15"/>
      <c r="AS57" s="43">
        <v>45</v>
      </c>
      <c r="AT57" s="44">
        <v>10.187238095238094</v>
      </c>
      <c r="AU57" s="44">
        <v>9.8074047619047615</v>
      </c>
      <c r="AV57" s="45">
        <v>9.33552380952381</v>
      </c>
      <c r="AW57" s="22"/>
      <c r="AX57" s="15"/>
      <c r="AY57" s="43">
        <v>45</v>
      </c>
      <c r="AZ57" s="44">
        <v>27.797619047619047</v>
      </c>
      <c r="BA57" s="44">
        <v>47.851190476190474</v>
      </c>
      <c r="BB57" s="45">
        <v>29.329166666666666</v>
      </c>
      <c r="BC57" s="22"/>
      <c r="BD57" s="15"/>
      <c r="BE57" s="43">
        <v>45</v>
      </c>
      <c r="BF57" s="44">
        <v>5.3053571428571429</v>
      </c>
      <c r="BG57" s="44">
        <v>8.1029761904761912</v>
      </c>
      <c r="BH57" s="45">
        <v>5.2148809523809527</v>
      </c>
      <c r="BI57" s="22"/>
      <c r="BJ57" s="15"/>
      <c r="BK57" s="43">
        <v>45</v>
      </c>
      <c r="BL57" s="44">
        <v>6.6866071428571434</v>
      </c>
      <c r="BM57" s="44">
        <v>7.3026190476190482</v>
      </c>
      <c r="BN57" s="45">
        <v>9.1105952380952377</v>
      </c>
      <c r="BO57" s="22"/>
      <c r="BP57" s="15"/>
      <c r="BQ57" s="43">
        <v>45</v>
      </c>
      <c r="BR57" s="44">
        <v>75.7839857142857</v>
      </c>
      <c r="BS57" s="44">
        <v>66.349298571428562</v>
      </c>
      <c r="BT57" s="45">
        <v>54.434167142857142</v>
      </c>
      <c r="BU57" s="22"/>
      <c r="BV57" s="15"/>
      <c r="BW57" s="43">
        <v>45</v>
      </c>
      <c r="BX57" s="44">
        <v>46.192440476190477</v>
      </c>
      <c r="BY57" s="44">
        <v>41.379345238095233</v>
      </c>
      <c r="BZ57" s="45">
        <v>40.194285714285712</v>
      </c>
      <c r="CA57" s="22"/>
      <c r="CB57" s="15"/>
      <c r="CC57" s="43">
        <v>45</v>
      </c>
      <c r="CD57" s="44">
        <v>23.485613095238094</v>
      </c>
      <c r="CE57" s="44">
        <v>55.943726190476191</v>
      </c>
      <c r="CF57" s="45">
        <v>22.788553571428572</v>
      </c>
      <c r="CG57" s="22"/>
      <c r="CH57" s="15"/>
      <c r="CI57" s="43">
        <v>45</v>
      </c>
      <c r="CJ57" s="44">
        <v>7.8392857142857144</v>
      </c>
      <c r="CK57" s="44">
        <v>10.866071428571429</v>
      </c>
      <c r="CL57" s="45">
        <v>8.5267857142857153</v>
      </c>
      <c r="CM57" s="22"/>
      <c r="CN57" s="15"/>
      <c r="CO57" s="43">
        <v>45</v>
      </c>
      <c r="CP57" s="44">
        <v>0.476</v>
      </c>
      <c r="CQ57" s="44">
        <v>0.4285714285714286</v>
      </c>
      <c r="CR57" s="45">
        <v>0.3228571428571429</v>
      </c>
      <c r="CS57" s="22"/>
      <c r="CT57" s="15"/>
      <c r="CU57" s="43">
        <v>45</v>
      </c>
      <c r="CV57" s="44"/>
      <c r="CW57" s="44">
        <v>0.2990228571428572</v>
      </c>
      <c r="CX57" s="45">
        <v>2.373</v>
      </c>
      <c r="CY57" s="22"/>
      <c r="CZ57" s="15"/>
      <c r="DA57" s="43">
        <v>45</v>
      </c>
      <c r="DB57" s="44">
        <v>0.73</v>
      </c>
      <c r="DC57" s="44">
        <v>0.93</v>
      </c>
      <c r="DD57" s="45">
        <v>1.5912857142857144</v>
      </c>
      <c r="DE57" s="22"/>
      <c r="DF57" s="15"/>
      <c r="DG57" s="43">
        <v>45</v>
      </c>
      <c r="DH57" s="44">
        <v>0.50142857142857145</v>
      </c>
      <c r="DI57" s="44">
        <v>10.2</v>
      </c>
      <c r="DJ57" s="45">
        <v>10.85</v>
      </c>
      <c r="DK57" s="22"/>
      <c r="DL57" s="15"/>
      <c r="DM57" s="43">
        <v>45</v>
      </c>
      <c r="DN57" s="44"/>
      <c r="DO57" s="44"/>
      <c r="DP57" s="45"/>
      <c r="DQ57" s="22"/>
      <c r="DR57" s="15"/>
      <c r="DS57" s="43">
        <v>45</v>
      </c>
      <c r="DT57" s="44">
        <v>5.57</v>
      </c>
      <c r="DU57" s="44">
        <v>6.405</v>
      </c>
      <c r="DV57" s="45">
        <v>4.69</v>
      </c>
      <c r="DW57" s="22"/>
      <c r="DX57" s="15"/>
      <c r="DY57" s="43">
        <v>45</v>
      </c>
      <c r="DZ57" s="44">
        <v>3.544</v>
      </c>
      <c r="EA57" s="44">
        <v>0.48</v>
      </c>
      <c r="EB57" s="45">
        <v>3.8367142857142857</v>
      </c>
      <c r="EC57" s="22"/>
      <c r="ED57" s="15"/>
      <c r="EE57" s="43">
        <v>45</v>
      </c>
      <c r="EF57" s="44">
        <v>12.253642857142857</v>
      </c>
      <c r="EG57" s="44">
        <v>14.006964285714286</v>
      </c>
      <c r="EH57" s="45">
        <v>15.745714285714286</v>
      </c>
      <c r="EI57" s="22"/>
      <c r="EJ57" s="15"/>
      <c r="EK57" s="43">
        <v>45</v>
      </c>
      <c r="EL57" s="44">
        <v>8</v>
      </c>
      <c r="EM57" s="44">
        <v>5</v>
      </c>
      <c r="EN57" s="45">
        <v>8</v>
      </c>
      <c r="EO57" s="22"/>
      <c r="EP57" s="15"/>
      <c r="EQ57" s="43">
        <v>45</v>
      </c>
      <c r="ER57" s="44">
        <v>22.115155714285713</v>
      </c>
      <c r="ES57" s="44">
        <v>57.276071547619047</v>
      </c>
      <c r="ET57" s="45">
        <v>26.38632613095238</v>
      </c>
      <c r="EU57" s="22"/>
      <c r="EV57" s="15"/>
      <c r="EW57" s="43">
        <v>45</v>
      </c>
      <c r="EX57" s="44">
        <v>7.9464285714285712</v>
      </c>
      <c r="EY57" s="44">
        <v>5.2142857142857144</v>
      </c>
      <c r="EZ57" s="45">
        <v>2.3291666666666666</v>
      </c>
      <c r="FA57" s="22"/>
      <c r="FB57" s="15"/>
      <c r="FC57" s="43">
        <v>45</v>
      </c>
      <c r="FD57" s="44">
        <v>13.182821333333333</v>
      </c>
      <c r="FE57" s="44">
        <v>18.999686666666669</v>
      </c>
      <c r="FF57" s="45">
        <v>10.919885714285716</v>
      </c>
      <c r="FG57" s="22"/>
      <c r="FH57" s="15"/>
      <c r="FI57" s="43">
        <v>45</v>
      </c>
      <c r="FJ57" s="44">
        <v>18.474218154761907</v>
      </c>
      <c r="FK57" s="44">
        <v>26.567809285714286</v>
      </c>
      <c r="FL57" s="45">
        <v>13.124091785714286</v>
      </c>
      <c r="FM57" s="22"/>
      <c r="FN57" s="15"/>
    </row>
    <row r="58">
      <c r="U58" s="15"/>
      <c r="V58" s="15"/>
      <c r="W58" s="15"/>
      <c r="X58" s="15"/>
      <c r="Y58" s="15"/>
      <c r="Z58" s="15"/>
      <c r="AA58" s="43">
        <v>46</v>
      </c>
      <c r="AB58" s="44">
        <v>48.8892380952381</v>
      </c>
      <c r="AC58" s="44">
        <v>59.774726190476187</v>
      </c>
      <c r="AD58" s="45">
        <v>42.527809523809523</v>
      </c>
      <c r="AE58" s="22"/>
      <c r="AF58" s="15"/>
      <c r="AG58" s="43">
        <v>46</v>
      </c>
      <c r="AH58" s="44">
        <v>4.7746428571428572</v>
      </c>
      <c r="AI58" s="44">
        <v>29.017738095238098</v>
      </c>
      <c r="AJ58" s="45">
        <v>9.9714107142857156</v>
      </c>
      <c r="AK58" s="22"/>
      <c r="AL58" s="15"/>
      <c r="AM58" s="43">
        <v>46</v>
      </c>
      <c r="AN58" s="44">
        <v>1.3846428571428573</v>
      </c>
      <c r="AO58" s="44">
        <v>1.2584285714285715</v>
      </c>
      <c r="AP58" s="45">
        <v>1.3508571428571428</v>
      </c>
      <c r="AQ58" s="22"/>
      <c r="AR58" s="15"/>
      <c r="AS58" s="43">
        <v>46</v>
      </c>
      <c r="AT58" s="44">
        <v>11.265119047619049</v>
      </c>
      <c r="AU58" s="44">
        <v>10.019333333333332</v>
      </c>
      <c r="AV58" s="45">
        <v>9.2525714285714287</v>
      </c>
      <c r="AW58" s="22"/>
      <c r="AX58" s="15"/>
      <c r="AY58" s="43">
        <v>46</v>
      </c>
      <c r="AZ58" s="44">
        <v>32.208333333333336</v>
      </c>
      <c r="BA58" s="44">
        <v>58.976190476190474</v>
      </c>
      <c r="BB58" s="45">
        <v>26.720238095238095</v>
      </c>
      <c r="BC58" s="22"/>
      <c r="BD58" s="15"/>
      <c r="BE58" s="43">
        <v>46</v>
      </c>
      <c r="BF58" s="44">
        <v>5.1785714285714288</v>
      </c>
      <c r="BG58" s="44">
        <v>7.6642857142857146</v>
      </c>
      <c r="BH58" s="45">
        <v>6.183928571428571</v>
      </c>
      <c r="BI58" s="22"/>
      <c r="BJ58" s="15"/>
      <c r="BK58" s="43">
        <v>46</v>
      </c>
      <c r="BL58" s="44">
        <v>7.8301785714285712</v>
      </c>
      <c r="BM58" s="44">
        <v>7.6455952380952388</v>
      </c>
      <c r="BN58" s="45">
        <v>9.2526190476190475</v>
      </c>
      <c r="BO58" s="22"/>
      <c r="BP58" s="15"/>
      <c r="BQ58" s="43">
        <v>46</v>
      </c>
      <c r="BR58" s="44">
        <v>71.240400000000008</v>
      </c>
      <c r="BS58" s="44">
        <v>71.781932857142863</v>
      </c>
      <c r="BT58" s="45">
        <v>52.327635714285712</v>
      </c>
      <c r="BU58" s="22"/>
      <c r="BV58" s="15"/>
      <c r="BW58" s="43">
        <v>46</v>
      </c>
      <c r="BX58" s="44">
        <v>44.825059523809522</v>
      </c>
      <c r="BY58" s="44">
        <v>59.535654761904759</v>
      </c>
      <c r="BZ58" s="45">
        <v>39.391547619047621</v>
      </c>
      <c r="CA58" s="22"/>
      <c r="CB58" s="15"/>
      <c r="CC58" s="43">
        <v>46</v>
      </c>
      <c r="CD58" s="44">
        <v>24.232684523809525</v>
      </c>
      <c r="CE58" s="44">
        <v>92.655410714285708</v>
      </c>
      <c r="CF58" s="45">
        <v>26.729696428571426</v>
      </c>
      <c r="CG58" s="22"/>
      <c r="CH58" s="15"/>
      <c r="CI58" s="43">
        <v>46</v>
      </c>
      <c r="CJ58" s="44">
        <v>8.0714285714285712</v>
      </c>
      <c r="CK58" s="44">
        <v>10.803571428571429</v>
      </c>
      <c r="CL58" s="45">
        <v>7.725</v>
      </c>
      <c r="CM58" s="22"/>
      <c r="CN58" s="15"/>
      <c r="CO58" s="43">
        <v>46</v>
      </c>
      <c r="CP58" s="44">
        <v>0.14285714285714288</v>
      </c>
      <c r="CQ58" s="44"/>
      <c r="CR58" s="45"/>
      <c r="CS58" s="22"/>
      <c r="CT58" s="15"/>
      <c r="CU58" s="43">
        <v>46</v>
      </c>
      <c r="CV58" s="44"/>
      <c r="CW58" s="44">
        <v>0.25112714285714288</v>
      </c>
      <c r="CX58" s="45"/>
      <c r="CY58" s="22"/>
      <c r="CZ58" s="15"/>
      <c r="DA58" s="43">
        <v>46</v>
      </c>
      <c r="DB58" s="44">
        <v>0.73</v>
      </c>
      <c r="DC58" s="44">
        <v>0.93</v>
      </c>
      <c r="DD58" s="45">
        <v>1.0584285714285715</v>
      </c>
      <c r="DE58" s="22"/>
      <c r="DF58" s="15"/>
      <c r="DG58" s="43">
        <v>46</v>
      </c>
      <c r="DH58" s="44">
        <v>0.43</v>
      </c>
      <c r="DI58" s="44">
        <v>10.2</v>
      </c>
      <c r="DJ58" s="45">
        <v>10.85</v>
      </c>
      <c r="DK58" s="22"/>
      <c r="DL58" s="15"/>
      <c r="DM58" s="43">
        <v>46</v>
      </c>
      <c r="DN58" s="44"/>
      <c r="DO58" s="44"/>
      <c r="DP58" s="45"/>
      <c r="DQ58" s="22"/>
      <c r="DR58" s="15"/>
      <c r="DS58" s="43">
        <v>46</v>
      </c>
      <c r="DT58" s="44">
        <v>5.57</v>
      </c>
      <c r="DU58" s="44">
        <v>6.3711111111111114</v>
      </c>
      <c r="DV58" s="45">
        <v>4.93</v>
      </c>
      <c r="DW58" s="22"/>
      <c r="DX58" s="15"/>
      <c r="DY58" s="43">
        <v>46</v>
      </c>
      <c r="DZ58" s="44">
        <v>1.5797142857142858</v>
      </c>
      <c r="EA58" s="44">
        <v>0.36571428571428571</v>
      </c>
      <c r="EB58" s="45">
        <v>3.343</v>
      </c>
      <c r="EC58" s="22"/>
      <c r="ED58" s="15"/>
      <c r="EE58" s="43">
        <v>46</v>
      </c>
      <c r="EF58" s="44">
        <v>10.742362857142856</v>
      </c>
      <c r="EG58" s="44">
        <v>8.7797485714285717</v>
      </c>
      <c r="EH58" s="45">
        <v>12.458571428571428</v>
      </c>
      <c r="EI58" s="22"/>
      <c r="EJ58" s="15"/>
      <c r="EK58" s="43">
        <v>46</v>
      </c>
      <c r="EL58" s="44">
        <v>7.2857142857142856</v>
      </c>
      <c r="EM58" s="44">
        <v>0.9285714285714286</v>
      </c>
      <c r="EN58" s="45">
        <v>8</v>
      </c>
      <c r="EO58" s="22"/>
      <c r="EP58" s="15"/>
      <c r="EQ58" s="43">
        <v>46</v>
      </c>
      <c r="ER58" s="44">
        <v>22.285519523809523</v>
      </c>
      <c r="ES58" s="44">
        <v>89.866357797619045</v>
      </c>
      <c r="ET58" s="45">
        <v>22.054565654761905</v>
      </c>
      <c r="EU58" s="22"/>
      <c r="EV58" s="15"/>
      <c r="EW58" s="43">
        <v>46</v>
      </c>
      <c r="EX58" s="44">
        <v>6.8392857142857144</v>
      </c>
      <c r="EY58" s="44">
        <v>5.3303571428571432</v>
      </c>
      <c r="EZ58" s="45">
        <v>3.5</v>
      </c>
      <c r="FA58" s="22"/>
      <c r="FB58" s="15"/>
      <c r="FC58" s="43">
        <v>46</v>
      </c>
      <c r="FD58" s="44">
        <v>13.16457</v>
      </c>
      <c r="FE58" s="44">
        <v>17.418172</v>
      </c>
      <c r="FF58" s="45">
        <v>11.464804285714285</v>
      </c>
      <c r="FG58" s="22"/>
      <c r="FH58" s="15"/>
      <c r="FI58" s="43">
        <v>46</v>
      </c>
      <c r="FJ58" s="44">
        <v>15.534313214285714</v>
      </c>
      <c r="FK58" s="44">
        <v>26.211885119047615</v>
      </c>
      <c r="FL58" s="45">
        <v>16.0647275</v>
      </c>
      <c r="FM58" s="22"/>
      <c r="FN58" s="15"/>
    </row>
    <row r="59">
      <c r="U59" s="15"/>
      <c r="V59" s="15"/>
      <c r="W59" s="15"/>
      <c r="X59" s="15"/>
      <c r="Y59" s="15"/>
      <c r="Z59" s="15"/>
      <c r="AA59" s="43">
        <v>47</v>
      </c>
      <c r="AB59" s="44">
        <v>47.631380952380951</v>
      </c>
      <c r="AC59" s="44">
        <v>84.063</v>
      </c>
      <c r="AD59" s="45">
        <v>50.286571428571428</v>
      </c>
      <c r="AE59" s="22"/>
      <c r="AF59" s="15"/>
      <c r="AG59" s="43">
        <v>47</v>
      </c>
      <c r="AH59" s="44">
        <v>5.6357142857142861</v>
      </c>
      <c r="AI59" s="44">
        <v>26.885773809523805</v>
      </c>
      <c r="AJ59" s="45">
        <v>9.0634166666666669</v>
      </c>
      <c r="AK59" s="22"/>
      <c r="AL59" s="15"/>
      <c r="AM59" s="43">
        <v>47</v>
      </c>
      <c r="AN59" s="44">
        <v>1.5065714285714285</v>
      </c>
      <c r="AO59" s="44">
        <v>1.6037142857142859</v>
      </c>
      <c r="AP59" s="45">
        <v>1.351</v>
      </c>
      <c r="AQ59" s="22"/>
      <c r="AR59" s="15"/>
      <c r="AS59" s="43">
        <v>47</v>
      </c>
      <c r="AT59" s="44">
        <v>10.588595238095238</v>
      </c>
      <c r="AU59" s="44">
        <v>15.672664670658683</v>
      </c>
      <c r="AV59" s="45">
        <v>9.5557857142857152</v>
      </c>
      <c r="AW59" s="22"/>
      <c r="AX59" s="15"/>
      <c r="AY59" s="43">
        <v>47</v>
      </c>
      <c r="AZ59" s="44">
        <v>25.351190476190474</v>
      </c>
      <c r="BA59" s="44">
        <v>107.95238095238095</v>
      </c>
      <c r="BB59" s="45">
        <v>27.4047619047619</v>
      </c>
      <c r="BC59" s="22"/>
      <c r="BD59" s="15"/>
      <c r="BE59" s="43">
        <v>47</v>
      </c>
      <c r="BF59" s="44">
        <v>6.1273809523809524</v>
      </c>
      <c r="BG59" s="44">
        <v>21.277976190476188</v>
      </c>
      <c r="BH59" s="45">
        <v>5.675</v>
      </c>
      <c r="BI59" s="22"/>
      <c r="BJ59" s="15"/>
      <c r="BK59" s="43">
        <v>47</v>
      </c>
      <c r="BL59" s="44">
        <v>9.743154761904762</v>
      </c>
      <c r="BM59" s="44">
        <v>11.509642857142856</v>
      </c>
      <c r="BN59" s="45">
        <v>9.23952380952381</v>
      </c>
      <c r="BO59" s="22"/>
      <c r="BP59" s="15"/>
      <c r="BQ59" s="43">
        <v>47</v>
      </c>
      <c r="BR59" s="44">
        <v>64.530525714285716</v>
      </c>
      <c r="BS59" s="44">
        <v>83.441077142857139</v>
      </c>
      <c r="BT59" s="45">
        <v>53.44813</v>
      </c>
      <c r="BU59" s="22"/>
      <c r="BV59" s="15"/>
      <c r="BW59" s="43">
        <v>47</v>
      </c>
      <c r="BX59" s="44">
        <v>42.860833333333332</v>
      </c>
      <c r="BY59" s="44">
        <v>57.657440476190473</v>
      </c>
      <c r="BZ59" s="45">
        <v>41.693392857142861</v>
      </c>
      <c r="CA59" s="22"/>
      <c r="CB59" s="15"/>
      <c r="CC59" s="43">
        <v>47</v>
      </c>
      <c r="CD59" s="44">
        <v>26.445107142857143</v>
      </c>
      <c r="CE59" s="44">
        <v>127.99313690476188</v>
      </c>
      <c r="CF59" s="45">
        <v>23.517642857142857</v>
      </c>
      <c r="CG59" s="22"/>
      <c r="CH59" s="15"/>
      <c r="CI59" s="43">
        <v>47</v>
      </c>
      <c r="CJ59" s="44">
        <v>9.1190476190476186</v>
      </c>
      <c r="CK59" s="44">
        <v>19.261904761904763</v>
      </c>
      <c r="CL59" s="45">
        <v>7.5</v>
      </c>
      <c r="CM59" s="22"/>
      <c r="CN59" s="15"/>
      <c r="CO59" s="43">
        <v>47</v>
      </c>
      <c r="CP59" s="44"/>
      <c r="CQ59" s="44"/>
      <c r="CR59" s="45"/>
      <c r="CS59" s="22"/>
      <c r="CT59" s="15"/>
      <c r="CU59" s="43">
        <v>47</v>
      </c>
      <c r="CV59" s="44"/>
      <c r="CW59" s="44">
        <v>0.25112714285714288</v>
      </c>
      <c r="CX59" s="45">
        <v>0.37128571428571427</v>
      </c>
      <c r="CY59" s="22"/>
      <c r="CZ59" s="15"/>
      <c r="DA59" s="43">
        <v>47</v>
      </c>
      <c r="DB59" s="44">
        <v>0.75314285714285722</v>
      </c>
      <c r="DC59" s="44">
        <v>0.93</v>
      </c>
      <c r="DD59" s="45">
        <v>0.807</v>
      </c>
      <c r="DE59" s="22"/>
      <c r="DF59" s="15"/>
      <c r="DG59" s="43">
        <v>47</v>
      </c>
      <c r="DH59" s="44">
        <v>0.43</v>
      </c>
      <c r="DI59" s="44">
        <v>10.2</v>
      </c>
      <c r="DJ59" s="45">
        <v>10.85</v>
      </c>
      <c r="DK59" s="22"/>
      <c r="DL59" s="15"/>
      <c r="DM59" s="43">
        <v>47</v>
      </c>
      <c r="DN59" s="44"/>
      <c r="DO59" s="44"/>
      <c r="DP59" s="45"/>
      <c r="DQ59" s="22"/>
      <c r="DR59" s="15"/>
      <c r="DS59" s="43">
        <v>47</v>
      </c>
      <c r="DT59" s="44">
        <v>5.8733333333333331</v>
      </c>
      <c r="DU59" s="44">
        <v>2.08</v>
      </c>
      <c r="DV59" s="45">
        <v>4.63</v>
      </c>
      <c r="DW59" s="22"/>
      <c r="DX59" s="15"/>
      <c r="DY59" s="43">
        <v>47</v>
      </c>
      <c r="DZ59" s="44">
        <v>0.794</v>
      </c>
      <c r="EA59" s="44">
        <v>0.28</v>
      </c>
      <c r="EB59" s="45">
        <v>1.6451428571428572</v>
      </c>
      <c r="EC59" s="22"/>
      <c r="ED59" s="15"/>
      <c r="EE59" s="43">
        <v>47</v>
      </c>
      <c r="EF59" s="44">
        <v>9.5295057142857136</v>
      </c>
      <c r="EG59" s="44">
        <v>9.01376</v>
      </c>
      <c r="EH59" s="45">
        <v>15.157857142857143</v>
      </c>
      <c r="EI59" s="22"/>
      <c r="EJ59" s="15"/>
      <c r="EK59" s="43">
        <v>47</v>
      </c>
      <c r="EL59" s="44">
        <v>7.4285714285714288</v>
      </c>
      <c r="EM59" s="44">
        <v>0.25</v>
      </c>
      <c r="EN59" s="45">
        <v>8</v>
      </c>
      <c r="EO59" s="22"/>
      <c r="EP59" s="15"/>
      <c r="EQ59" s="43">
        <v>47</v>
      </c>
      <c r="ER59" s="44">
        <v>29.326966666666667</v>
      </c>
      <c r="ES59" s="44">
        <v>120.05573565476189</v>
      </c>
      <c r="ET59" s="45">
        <v>28.543768333333333</v>
      </c>
      <c r="EU59" s="22"/>
      <c r="EV59" s="15"/>
      <c r="EW59" s="43">
        <v>47</v>
      </c>
      <c r="EX59" s="44">
        <v>4.4136904761904763</v>
      </c>
      <c r="EY59" s="44">
        <v>6.6220238095238093</v>
      </c>
      <c r="EZ59" s="45">
        <v>3.4857142857142862</v>
      </c>
      <c r="FA59" s="22"/>
      <c r="FB59" s="15"/>
      <c r="FC59" s="43">
        <v>47</v>
      </c>
      <c r="FD59" s="44">
        <v>15.352144615384614</v>
      </c>
      <c r="FE59" s="44">
        <v>18.933238125</v>
      </c>
      <c r="FF59" s="45">
        <v>11.333264285714284</v>
      </c>
      <c r="FG59" s="22"/>
      <c r="FH59" s="15"/>
      <c r="FI59" s="43">
        <v>47</v>
      </c>
      <c r="FJ59" s="44">
        <v>14.764284404761904</v>
      </c>
      <c r="FK59" s="44">
        <v>66.120002380952386</v>
      </c>
      <c r="FL59" s="45">
        <v>16.058165595238094</v>
      </c>
      <c r="FM59" s="22"/>
      <c r="FN59" s="15"/>
    </row>
    <row r="60">
      <c r="U60" s="15"/>
      <c r="V60" s="15"/>
      <c r="W60" s="15"/>
      <c r="X60" s="15"/>
      <c r="Y60" s="15"/>
      <c r="Z60" s="15"/>
      <c r="AA60" s="43">
        <v>48</v>
      </c>
      <c r="AB60" s="44">
        <v>75.751355158730163</v>
      </c>
      <c r="AC60" s="44">
        <v>124.3485357142857</v>
      </c>
      <c r="AD60" s="45">
        <v>49.36935714285714</v>
      </c>
      <c r="AE60" s="22"/>
      <c r="AF60" s="15"/>
      <c r="AG60" s="43">
        <v>48</v>
      </c>
      <c r="AH60" s="44">
        <v>27.027142857142859</v>
      </c>
      <c r="AI60" s="44">
        <v>46.465535714285714</v>
      </c>
      <c r="AJ60" s="45">
        <v>7.7819821428571432</v>
      </c>
      <c r="AK60" s="22"/>
      <c r="AL60" s="15"/>
      <c r="AM60" s="43">
        <v>48</v>
      </c>
      <c r="AN60" s="44">
        <v>1.0268928571428571</v>
      </c>
      <c r="AO60" s="44">
        <v>1.4359285714285714</v>
      </c>
      <c r="AP60" s="45">
        <v>1.351</v>
      </c>
      <c r="AQ60" s="22"/>
      <c r="AR60" s="15"/>
      <c r="AS60" s="43">
        <v>48</v>
      </c>
      <c r="AT60" s="44">
        <v>13.292404761904761</v>
      </c>
      <c r="AU60" s="44">
        <v>23.884738095238092</v>
      </c>
      <c r="AV60" s="45">
        <v>9.7327380952380942</v>
      </c>
      <c r="AW60" s="22"/>
      <c r="AX60" s="15"/>
      <c r="AY60" s="43">
        <v>48</v>
      </c>
      <c r="AZ60" s="44">
        <v>37.99404761904762</v>
      </c>
      <c r="BA60" s="44">
        <v>116.36547619047619</v>
      </c>
      <c r="BB60" s="45">
        <v>25.464285714285715</v>
      </c>
      <c r="BC60" s="22"/>
      <c r="BD60" s="15"/>
      <c r="BE60" s="43">
        <v>48</v>
      </c>
      <c r="BF60" s="44">
        <v>8.1880952380952383</v>
      </c>
      <c r="BG60" s="44">
        <v>33.575</v>
      </c>
      <c r="BH60" s="45">
        <v>5.2589285714285712</v>
      </c>
      <c r="BI60" s="22"/>
      <c r="BJ60" s="15"/>
      <c r="BK60" s="43">
        <v>48</v>
      </c>
      <c r="BL60" s="44">
        <v>13.213392857142859</v>
      </c>
      <c r="BM60" s="44">
        <v>14.855357142857143</v>
      </c>
      <c r="BN60" s="45">
        <v>9.7901785714285712</v>
      </c>
      <c r="BO60" s="22"/>
      <c r="BP60" s="15"/>
      <c r="BQ60" s="43">
        <v>48</v>
      </c>
      <c r="BR60" s="44">
        <v>89.211025714285711</v>
      </c>
      <c r="BS60" s="44">
        <v>185.30846285714287</v>
      </c>
      <c r="BT60" s="45">
        <v>48.331787142857145</v>
      </c>
      <c r="BU60" s="22"/>
      <c r="BV60" s="15"/>
      <c r="BW60" s="43">
        <v>48</v>
      </c>
      <c r="BX60" s="44">
        <v>62.770178571428573</v>
      </c>
      <c r="BY60" s="44">
        <v>108.64613095238094</v>
      </c>
      <c r="BZ60" s="45">
        <v>40.391785714285717</v>
      </c>
      <c r="CA60" s="22"/>
      <c r="CB60" s="15"/>
      <c r="CC60" s="43">
        <v>48</v>
      </c>
      <c r="CD60" s="44">
        <v>24.507327380952379</v>
      </c>
      <c r="CE60" s="44">
        <v>248.738375</v>
      </c>
      <c r="CF60" s="45">
        <v>19.952767857142856</v>
      </c>
      <c r="CG60" s="22"/>
      <c r="CH60" s="15"/>
      <c r="CI60" s="43">
        <v>48</v>
      </c>
      <c r="CJ60" s="44">
        <v>10.952380952380953</v>
      </c>
      <c r="CK60" s="44">
        <v>47.291726190476183</v>
      </c>
      <c r="CL60" s="45">
        <v>7.9285714285714288</v>
      </c>
      <c r="CM60" s="22"/>
      <c r="CN60" s="15"/>
      <c r="CO60" s="43">
        <v>48</v>
      </c>
      <c r="CP60" s="44"/>
      <c r="CQ60" s="44"/>
      <c r="CR60" s="45"/>
      <c r="CS60" s="22"/>
      <c r="CT60" s="15"/>
      <c r="CU60" s="43">
        <v>48</v>
      </c>
      <c r="CV60" s="44"/>
      <c r="CW60" s="44"/>
      <c r="CX60" s="45">
        <v>1.6001428571428573</v>
      </c>
      <c r="CY60" s="22"/>
      <c r="CZ60" s="15"/>
      <c r="DA60" s="43">
        <v>48</v>
      </c>
      <c r="DB60" s="44">
        <v>0.78557142857142859</v>
      </c>
      <c r="DC60" s="44">
        <v>0.75857142857142867</v>
      </c>
      <c r="DD60" s="45">
        <v>0.807</v>
      </c>
      <c r="DE60" s="22"/>
      <c r="DF60" s="15"/>
      <c r="DG60" s="43">
        <v>48</v>
      </c>
      <c r="DH60" s="44">
        <v>3.2871428571428574</v>
      </c>
      <c r="DI60" s="44">
        <v>10.2</v>
      </c>
      <c r="DJ60" s="45">
        <v>10.85</v>
      </c>
      <c r="DK60" s="22"/>
      <c r="DL60" s="15"/>
      <c r="DM60" s="43">
        <v>48</v>
      </c>
      <c r="DN60" s="44"/>
      <c r="DO60" s="44"/>
      <c r="DP60" s="45"/>
      <c r="DQ60" s="22"/>
      <c r="DR60" s="15"/>
      <c r="DS60" s="43">
        <v>48</v>
      </c>
      <c r="DT60" s="44">
        <v>4.4648571428571433</v>
      </c>
      <c r="DU60" s="44">
        <v>0.71</v>
      </c>
      <c r="DV60" s="45">
        <v>3.99</v>
      </c>
      <c r="DW60" s="22"/>
      <c r="DX60" s="15"/>
      <c r="DY60" s="43">
        <v>48</v>
      </c>
      <c r="DZ60" s="44">
        <v>0.533</v>
      </c>
      <c r="EA60" s="44">
        <v>0.21571428571428572</v>
      </c>
      <c r="EB60" s="45">
        <v>1.0308571428571429</v>
      </c>
      <c r="EC60" s="22"/>
      <c r="ED60" s="15"/>
      <c r="EE60" s="43">
        <v>48</v>
      </c>
      <c r="EF60" s="44">
        <v>6.2</v>
      </c>
      <c r="EG60" s="44">
        <v>9.8265271428571435</v>
      </c>
      <c r="EH60" s="45">
        <v>13.044571428571428</v>
      </c>
      <c r="EI60" s="22"/>
      <c r="EJ60" s="15"/>
      <c r="EK60" s="43">
        <v>48</v>
      </c>
      <c r="EL60" s="44">
        <v>3.7142857142857144</v>
      </c>
      <c r="EM60" s="44">
        <v>0.25</v>
      </c>
      <c r="EN60" s="45">
        <v>8</v>
      </c>
      <c r="EO60" s="22"/>
      <c r="EP60" s="15"/>
      <c r="EQ60" s="43">
        <v>48</v>
      </c>
      <c r="ER60" s="44">
        <v>14.632385238095237</v>
      </c>
      <c r="ES60" s="44">
        <v>138.98196880952381</v>
      </c>
      <c r="ET60" s="45">
        <v>16.07927732142857</v>
      </c>
      <c r="EU60" s="22"/>
      <c r="EV60" s="15"/>
      <c r="EW60" s="43">
        <v>48</v>
      </c>
      <c r="EX60" s="44">
        <v>6.3273809523809526</v>
      </c>
      <c r="EY60" s="44">
        <v>6.5583333333333336</v>
      </c>
      <c r="EZ60" s="45">
        <v>3.4402777777777782</v>
      </c>
      <c r="FA60" s="22"/>
      <c r="FB60" s="15"/>
      <c r="FC60" s="43">
        <v>48</v>
      </c>
      <c r="FD60" s="44">
        <v>29.271462777777774</v>
      </c>
      <c r="FE60" s="44">
        <v>54.165545238095234</v>
      </c>
      <c r="FF60" s="45">
        <v>11.195039523809525</v>
      </c>
      <c r="FG60" s="22"/>
      <c r="FH60" s="15"/>
      <c r="FI60" s="43">
        <v>48</v>
      </c>
      <c r="FJ60" s="44">
        <v>16.053741369047618</v>
      </c>
      <c r="FK60" s="44">
        <v>132.91297613095236</v>
      </c>
      <c r="FL60" s="45">
        <v>11.431945595238096</v>
      </c>
      <c r="FM60" s="22"/>
      <c r="FN60" s="15"/>
    </row>
    <row r="61">
      <c r="U61" s="15"/>
      <c r="V61" s="15"/>
      <c r="W61" s="15"/>
      <c r="X61" s="15"/>
      <c r="Y61" s="15"/>
      <c r="Z61" s="15"/>
      <c r="AA61" s="43">
        <v>49</v>
      </c>
      <c r="AB61" s="44">
        <v>134.34997023809524</v>
      </c>
      <c r="AC61" s="44">
        <v>240.48115476190475</v>
      </c>
      <c r="AD61" s="45">
        <v>47.13617261904762</v>
      </c>
      <c r="AE61" s="22"/>
      <c r="AF61" s="15"/>
      <c r="AG61" s="43">
        <v>49</v>
      </c>
      <c r="AH61" s="44">
        <v>80.020178571428559</v>
      </c>
      <c r="AI61" s="44">
        <v>43.021488095238091</v>
      </c>
      <c r="AJ61" s="45">
        <v>6.02464880952381</v>
      </c>
      <c r="AK61" s="22"/>
      <c r="AL61" s="15"/>
      <c r="AM61" s="43">
        <v>49</v>
      </c>
      <c r="AN61" s="44">
        <v>1.07375</v>
      </c>
      <c r="AO61" s="44">
        <v>1.5097857142857145</v>
      </c>
      <c r="AP61" s="45">
        <v>1.3818142857142859</v>
      </c>
      <c r="AQ61" s="22"/>
      <c r="AR61" s="15"/>
      <c r="AS61" s="43">
        <v>49</v>
      </c>
      <c r="AT61" s="44">
        <v>30.6785</v>
      </c>
      <c r="AU61" s="44">
        <v>32.013047619047619</v>
      </c>
      <c r="AV61" s="45">
        <v>10.139095238095239</v>
      </c>
      <c r="AW61" s="22"/>
      <c r="AX61" s="15"/>
      <c r="AY61" s="43">
        <v>49</v>
      </c>
      <c r="AZ61" s="44">
        <v>88.63095238095238</v>
      </c>
      <c r="BA61" s="44">
        <v>143.9702380952381</v>
      </c>
      <c r="BB61" s="45">
        <v>26.208333333333336</v>
      </c>
      <c r="BC61" s="22"/>
      <c r="BD61" s="15"/>
      <c r="BE61" s="43">
        <v>49</v>
      </c>
      <c r="BF61" s="44">
        <v>14.530357142857142</v>
      </c>
      <c r="BG61" s="44">
        <v>24.464880952380952</v>
      </c>
      <c r="BH61" s="45">
        <v>4.6136904761904765</v>
      </c>
      <c r="BI61" s="22"/>
      <c r="BJ61" s="15"/>
      <c r="BK61" s="43">
        <v>49</v>
      </c>
      <c r="BL61" s="44">
        <v>17.740178571428569</v>
      </c>
      <c r="BM61" s="44">
        <v>17.53797619047619</v>
      </c>
      <c r="BN61" s="45">
        <v>10.627678571428572</v>
      </c>
      <c r="BO61" s="22"/>
      <c r="BP61" s="15"/>
      <c r="BQ61" s="43">
        <v>49</v>
      </c>
      <c r="BR61" s="44">
        <v>102.22964285714285</v>
      </c>
      <c r="BS61" s="44">
        <v>338.6350014285714</v>
      </c>
      <c r="BT61" s="45">
        <v>48.971171428571424</v>
      </c>
      <c r="BU61" s="22"/>
      <c r="BV61" s="15"/>
      <c r="BW61" s="43">
        <v>49</v>
      </c>
      <c r="BX61" s="44">
        <v>90.9822619047619</v>
      </c>
      <c r="BY61" s="44">
        <v>178.37476190476187</v>
      </c>
      <c r="BZ61" s="45">
        <v>41.594166666666666</v>
      </c>
      <c r="CA61" s="22"/>
      <c r="CB61" s="15"/>
      <c r="CC61" s="43">
        <v>49</v>
      </c>
      <c r="CD61" s="44">
        <v>99.230267857142849</v>
      </c>
      <c r="CE61" s="44">
        <v>186.03979166666664</v>
      </c>
      <c r="CF61" s="45">
        <v>18.699880952380951</v>
      </c>
      <c r="CG61" s="22"/>
      <c r="CH61" s="15"/>
      <c r="CI61" s="43">
        <v>49</v>
      </c>
      <c r="CJ61" s="44">
        <v>47.839285714285715</v>
      </c>
      <c r="CK61" s="44">
        <v>85.285714285714278</v>
      </c>
      <c r="CL61" s="45">
        <v>7.5857142857142863</v>
      </c>
      <c r="CM61" s="22"/>
      <c r="CN61" s="15"/>
      <c r="CO61" s="43">
        <v>49</v>
      </c>
      <c r="CP61" s="44"/>
      <c r="CQ61" s="44"/>
      <c r="CR61" s="45"/>
      <c r="CS61" s="22"/>
      <c r="CT61" s="15"/>
      <c r="CU61" s="43">
        <v>49</v>
      </c>
      <c r="CV61" s="44"/>
      <c r="CW61" s="44"/>
      <c r="CX61" s="45">
        <v>0.2</v>
      </c>
      <c r="CY61" s="22"/>
      <c r="CZ61" s="15"/>
      <c r="DA61" s="43">
        <v>49</v>
      </c>
      <c r="DB61" s="44">
        <v>1.7712857142857144</v>
      </c>
      <c r="DC61" s="44">
        <v>0.73</v>
      </c>
      <c r="DD61" s="45">
        <v>0.807</v>
      </c>
      <c r="DE61" s="22"/>
      <c r="DF61" s="15"/>
      <c r="DG61" s="43">
        <v>49</v>
      </c>
      <c r="DH61" s="44">
        <v>5.515714285714286</v>
      </c>
      <c r="DI61" s="44">
        <v>10.2</v>
      </c>
      <c r="DJ61" s="45">
        <v>10.4</v>
      </c>
      <c r="DK61" s="22"/>
      <c r="DL61" s="15"/>
      <c r="DM61" s="43">
        <v>49</v>
      </c>
      <c r="DN61" s="44"/>
      <c r="DO61" s="44"/>
      <c r="DP61" s="45"/>
      <c r="DQ61" s="22"/>
      <c r="DR61" s="15"/>
      <c r="DS61" s="43">
        <v>49</v>
      </c>
      <c r="DT61" s="44">
        <v>0.605</v>
      </c>
      <c r="DU61" s="44">
        <v>0.36857142857142861</v>
      </c>
      <c r="DV61" s="45">
        <v>3.9833333333333334</v>
      </c>
      <c r="DW61" s="22"/>
      <c r="DX61" s="15"/>
      <c r="DY61" s="43">
        <v>49</v>
      </c>
      <c r="DZ61" s="44">
        <v>0.533</v>
      </c>
      <c r="EA61" s="44">
        <v>0.13</v>
      </c>
      <c r="EB61" s="45">
        <v>0.988</v>
      </c>
      <c r="EC61" s="22"/>
      <c r="ED61" s="15"/>
      <c r="EE61" s="43">
        <v>49</v>
      </c>
      <c r="EF61" s="44">
        <v>2.5895714285714289</v>
      </c>
      <c r="EG61" s="44">
        <v>6.758</v>
      </c>
      <c r="EH61" s="45">
        <v>9.899285714285714</v>
      </c>
      <c r="EI61" s="22"/>
      <c r="EJ61" s="15"/>
      <c r="EK61" s="43">
        <v>49</v>
      </c>
      <c r="EL61" s="44">
        <v>0.25</v>
      </c>
      <c r="EM61" s="44">
        <v>0.25</v>
      </c>
      <c r="EN61" s="45">
        <v>4.7678571428571432</v>
      </c>
      <c r="EO61" s="22"/>
      <c r="EP61" s="15"/>
      <c r="EQ61" s="43">
        <v>49</v>
      </c>
      <c r="ER61" s="44">
        <v>110.27785720238096</v>
      </c>
      <c r="ES61" s="44">
        <v>125.17050398809523</v>
      </c>
      <c r="ET61" s="45">
        <v>21.426785357142855</v>
      </c>
      <c r="EU61" s="22"/>
      <c r="EV61" s="15"/>
      <c r="EW61" s="43">
        <v>49</v>
      </c>
      <c r="EX61" s="44">
        <v>7</v>
      </c>
      <c r="EY61" s="44">
        <v>8.5482142857142858</v>
      </c>
      <c r="EZ61" s="45">
        <v>3.3345238095238097</v>
      </c>
      <c r="FA61" s="22"/>
      <c r="FB61" s="15"/>
      <c r="FC61" s="43">
        <v>49</v>
      </c>
      <c r="FD61" s="44">
        <v>64.694240952380952</v>
      </c>
      <c r="FE61" s="44">
        <v>71.67263</v>
      </c>
      <c r="FF61" s="45">
        <v>11.129731904761906</v>
      </c>
      <c r="FG61" s="22"/>
      <c r="FH61" s="15"/>
      <c r="FI61" s="43">
        <v>49</v>
      </c>
      <c r="FJ61" s="44">
        <v>40.292076904761906</v>
      </c>
      <c r="FK61" s="44">
        <v>66.4115131547619</v>
      </c>
      <c r="FL61" s="45">
        <v>9.678704166666666</v>
      </c>
      <c r="FM61" s="22"/>
      <c r="FN61" s="15"/>
    </row>
    <row r="62">
      <c r="U62" s="15"/>
      <c r="V62" s="15"/>
      <c r="W62" s="15"/>
      <c r="X62" s="15"/>
      <c r="Y62" s="15"/>
      <c r="Z62" s="15"/>
      <c r="AA62" s="43">
        <v>50</v>
      </c>
      <c r="AB62" s="44">
        <v>88.714255952380952</v>
      </c>
      <c r="AC62" s="44">
        <v>153.61384523809522</v>
      </c>
      <c r="AD62" s="45">
        <v>52.236059523809523</v>
      </c>
      <c r="AE62" s="22"/>
      <c r="AF62" s="15"/>
      <c r="AG62" s="43">
        <v>50</v>
      </c>
      <c r="AH62" s="44">
        <v>98.373154761904757</v>
      </c>
      <c r="AI62" s="44">
        <v>60.681547619047613</v>
      </c>
      <c r="AJ62" s="45">
        <v>10.802732142857144</v>
      </c>
      <c r="AK62" s="22"/>
      <c r="AL62" s="15"/>
      <c r="AM62" s="43">
        <v>50</v>
      </c>
      <c r="AN62" s="44">
        <v>1.292142857142857</v>
      </c>
      <c r="AO62" s="44">
        <v>1.5803571428571428</v>
      </c>
      <c r="AP62" s="45">
        <v>2.3402857142857143</v>
      </c>
      <c r="AQ62" s="22"/>
      <c r="AR62" s="15"/>
      <c r="AS62" s="43">
        <v>50</v>
      </c>
      <c r="AT62" s="44">
        <v>24.525357142857143</v>
      </c>
      <c r="AU62" s="44">
        <v>20.146071428571425</v>
      </c>
      <c r="AV62" s="45">
        <v>12.457738571428571</v>
      </c>
      <c r="AW62" s="22"/>
      <c r="AX62" s="15"/>
      <c r="AY62" s="43">
        <v>50</v>
      </c>
      <c r="AZ62" s="44">
        <v>44.297619047619051</v>
      </c>
      <c r="BA62" s="44">
        <v>105.38690476190476</v>
      </c>
      <c r="BB62" s="45">
        <v>47.5595238095238</v>
      </c>
      <c r="BC62" s="22"/>
      <c r="BD62" s="15"/>
      <c r="BE62" s="43">
        <v>50</v>
      </c>
      <c r="BF62" s="44">
        <v>9.2202380952380949</v>
      </c>
      <c r="BG62" s="44">
        <v>15.326190476190476</v>
      </c>
      <c r="BH62" s="45">
        <v>9.3255952380952376</v>
      </c>
      <c r="BI62" s="22"/>
      <c r="BJ62" s="15"/>
      <c r="BK62" s="43">
        <v>50</v>
      </c>
      <c r="BL62" s="44">
        <v>14.312321428571428</v>
      </c>
      <c r="BM62" s="44">
        <v>63.422023809523807</v>
      </c>
      <c r="BN62" s="45">
        <v>13.905297619047619</v>
      </c>
      <c r="BO62" s="22"/>
      <c r="BP62" s="15"/>
      <c r="BQ62" s="43">
        <v>50</v>
      </c>
      <c r="BR62" s="44">
        <v>105.13631857142856</v>
      </c>
      <c r="BS62" s="44">
        <v>211.48125</v>
      </c>
      <c r="BT62" s="45">
        <v>58.229397142857138</v>
      </c>
      <c r="BU62" s="22"/>
      <c r="BV62" s="15"/>
      <c r="BW62" s="43">
        <v>50</v>
      </c>
      <c r="BX62" s="44">
        <v>57.603988095238094</v>
      </c>
      <c r="BY62" s="44">
        <v>196.12964285714284</v>
      </c>
      <c r="BZ62" s="45">
        <v>44.29053571428571</v>
      </c>
      <c r="CA62" s="22"/>
      <c r="CB62" s="15"/>
      <c r="CC62" s="43">
        <v>50</v>
      </c>
      <c r="CD62" s="44">
        <v>59.083125</v>
      </c>
      <c r="CE62" s="44">
        <v>136.10447023809525</v>
      </c>
      <c r="CF62" s="45">
        <v>39.400773809523812</v>
      </c>
      <c r="CG62" s="22"/>
      <c r="CH62" s="15"/>
      <c r="CI62" s="43">
        <v>50</v>
      </c>
      <c r="CJ62" s="44">
        <v>29.934523809523807</v>
      </c>
      <c r="CK62" s="44">
        <v>45.86904761904762</v>
      </c>
      <c r="CL62" s="45">
        <v>8.7535714285714281</v>
      </c>
      <c r="CM62" s="22"/>
      <c r="CN62" s="15"/>
      <c r="CO62" s="43">
        <v>50</v>
      </c>
      <c r="CP62" s="44"/>
      <c r="CQ62" s="44"/>
      <c r="CR62" s="45"/>
      <c r="CS62" s="22"/>
      <c r="CT62" s="15"/>
      <c r="CU62" s="43">
        <v>50</v>
      </c>
      <c r="CV62" s="44"/>
      <c r="CW62" s="44"/>
      <c r="CX62" s="45"/>
      <c r="CY62" s="22"/>
      <c r="CZ62" s="15"/>
      <c r="DA62" s="43">
        <v>50</v>
      </c>
      <c r="DB62" s="44">
        <v>2.057</v>
      </c>
      <c r="DC62" s="44">
        <v>0.83857142857142863</v>
      </c>
      <c r="DD62" s="45">
        <v>0.807</v>
      </c>
      <c r="DE62" s="22"/>
      <c r="DF62" s="15"/>
      <c r="DG62" s="43">
        <v>50</v>
      </c>
      <c r="DH62" s="44">
        <v>5.5871428571428572</v>
      </c>
      <c r="DI62" s="44">
        <v>10.2</v>
      </c>
      <c r="DJ62" s="45">
        <v>6.5485714285714289</v>
      </c>
      <c r="DK62" s="22"/>
      <c r="DL62" s="15"/>
      <c r="DM62" s="43">
        <v>50</v>
      </c>
      <c r="DN62" s="44"/>
      <c r="DO62" s="44"/>
      <c r="DP62" s="45"/>
      <c r="DQ62" s="22"/>
      <c r="DR62" s="15"/>
      <c r="DS62" s="43">
        <v>50</v>
      </c>
      <c r="DT62" s="44">
        <v>1.7018181818181819</v>
      </c>
      <c r="DU62" s="44">
        <v>2.71</v>
      </c>
      <c r="DV62" s="45">
        <v>3.2615384615384619</v>
      </c>
      <c r="DW62" s="22"/>
      <c r="DX62" s="15"/>
      <c r="DY62" s="43">
        <v>50</v>
      </c>
      <c r="DZ62" s="44">
        <v>0.533</v>
      </c>
      <c r="EA62" s="44">
        <v>0.13</v>
      </c>
      <c r="EB62" s="45"/>
      <c r="EC62" s="22"/>
      <c r="ED62" s="15"/>
      <c r="EE62" s="43">
        <v>50</v>
      </c>
      <c r="EF62" s="44">
        <v>1.8595714285714287</v>
      </c>
      <c r="EG62" s="44">
        <v>3.6324657142857144</v>
      </c>
      <c r="EH62" s="45">
        <v>8.4579514285714286</v>
      </c>
      <c r="EI62" s="22"/>
      <c r="EJ62" s="15"/>
      <c r="EK62" s="43">
        <v>50</v>
      </c>
      <c r="EL62" s="44">
        <v>0.25</v>
      </c>
      <c r="EM62" s="44">
        <v>0.25</v>
      </c>
      <c r="EN62" s="45">
        <v>0.25</v>
      </c>
      <c r="EO62" s="22"/>
      <c r="EP62" s="15"/>
      <c r="EQ62" s="43">
        <v>50</v>
      </c>
      <c r="ER62" s="44">
        <v>55.799630714285719</v>
      </c>
      <c r="ES62" s="44">
        <v>125.65619279761903</v>
      </c>
      <c r="ET62" s="45">
        <v>32.50136761904762</v>
      </c>
      <c r="EU62" s="22"/>
      <c r="EV62" s="15"/>
      <c r="EW62" s="43">
        <v>50</v>
      </c>
      <c r="EX62" s="44">
        <v>9.0297619047619051</v>
      </c>
      <c r="EY62" s="44">
        <v>9.5660714285714281</v>
      </c>
      <c r="EZ62" s="45">
        <v>2.9571428571428569</v>
      </c>
      <c r="FA62" s="22"/>
      <c r="FB62" s="15"/>
      <c r="FC62" s="43">
        <v>50</v>
      </c>
      <c r="FD62" s="44">
        <v>43.356950952380956</v>
      </c>
      <c r="FE62" s="44">
        <v>52.053296666666668</v>
      </c>
      <c r="FF62" s="45">
        <v>12.8407855</v>
      </c>
      <c r="FG62" s="22"/>
      <c r="FH62" s="15"/>
      <c r="FI62" s="43">
        <v>50</v>
      </c>
      <c r="FJ62" s="44">
        <v>27.528276130952381</v>
      </c>
      <c r="FK62" s="44">
        <v>43.069258333333337</v>
      </c>
      <c r="FL62" s="45">
        <v>27.661739702380952</v>
      </c>
      <c r="FM62" s="22"/>
      <c r="FN62" s="15"/>
    </row>
    <row r="63">
      <c r="U63" s="15"/>
      <c r="V63" s="15"/>
      <c r="W63" s="15"/>
      <c r="X63" s="15"/>
      <c r="Y63" s="15"/>
      <c r="Z63" s="15"/>
      <c r="AA63" s="43">
        <v>51</v>
      </c>
      <c r="AB63" s="44">
        <v>137.25075</v>
      </c>
      <c r="AC63" s="44">
        <v>85.533321428571426</v>
      </c>
      <c r="AD63" s="45">
        <v>78.704964285714283</v>
      </c>
      <c r="AE63" s="22"/>
      <c r="AF63" s="15"/>
      <c r="AG63" s="43">
        <v>51</v>
      </c>
      <c r="AH63" s="44">
        <v>141.80583333333331</v>
      </c>
      <c r="AI63" s="44">
        <v>114.81492261904761</v>
      </c>
      <c r="AJ63" s="45">
        <v>13.547023809523809</v>
      </c>
      <c r="AK63" s="22"/>
      <c r="AL63" s="15"/>
      <c r="AM63" s="43">
        <v>51</v>
      </c>
      <c r="AN63" s="44">
        <v>1.278</v>
      </c>
      <c r="AO63" s="44">
        <v>1.00525</v>
      </c>
      <c r="AP63" s="45">
        <v>2.1075714285714287</v>
      </c>
      <c r="AQ63" s="22"/>
      <c r="AR63" s="15"/>
      <c r="AS63" s="43">
        <v>51</v>
      </c>
      <c r="AT63" s="44">
        <v>37.412928571428573</v>
      </c>
      <c r="AU63" s="44">
        <v>14.183785714285715</v>
      </c>
      <c r="AV63" s="45">
        <v>15.14394388888889</v>
      </c>
      <c r="AW63" s="22"/>
      <c r="AX63" s="15"/>
      <c r="AY63" s="43">
        <v>51</v>
      </c>
      <c r="AZ63" s="44">
        <v>77.607142857142861</v>
      </c>
      <c r="BA63" s="44">
        <v>80.034722222222214</v>
      </c>
      <c r="BB63" s="45">
        <v>76.803571428571431</v>
      </c>
      <c r="BC63" s="22"/>
      <c r="BD63" s="15"/>
      <c r="BE63" s="43">
        <v>51</v>
      </c>
      <c r="BF63" s="44">
        <v>9.711904761904762</v>
      </c>
      <c r="BG63" s="44">
        <v>11.894444444444446</v>
      </c>
      <c r="BH63" s="45">
        <v>11.790476190476189</v>
      </c>
      <c r="BI63" s="22"/>
      <c r="BJ63" s="15"/>
      <c r="BK63" s="43">
        <v>51</v>
      </c>
      <c r="BL63" s="44">
        <v>17.297976190476188</v>
      </c>
      <c r="BM63" s="44">
        <v>105.72892857142857</v>
      </c>
      <c r="BN63" s="45">
        <v>18.10029761904762</v>
      </c>
      <c r="BO63" s="22"/>
      <c r="BP63" s="15"/>
      <c r="BQ63" s="43">
        <v>51</v>
      </c>
      <c r="BR63" s="44">
        <v>120.78830999999998</v>
      </c>
      <c r="BS63" s="44">
        <v>150.56553</v>
      </c>
      <c r="BT63" s="45">
        <v>75.462731428571431</v>
      </c>
      <c r="BU63" s="22"/>
      <c r="BV63" s="15"/>
      <c r="BW63" s="43">
        <v>51</v>
      </c>
      <c r="BX63" s="44">
        <v>74.286904761904765</v>
      </c>
      <c r="BY63" s="44">
        <v>188.88392857142856</v>
      </c>
      <c r="BZ63" s="45">
        <v>58.199166666666663</v>
      </c>
      <c r="CA63" s="22"/>
      <c r="CB63" s="15"/>
      <c r="CC63" s="43">
        <v>51</v>
      </c>
      <c r="CD63" s="44">
        <v>89.394755952380947</v>
      </c>
      <c r="CE63" s="44">
        <v>99.743321428571434</v>
      </c>
      <c r="CF63" s="45">
        <v>63.892113095238095</v>
      </c>
      <c r="CG63" s="22"/>
      <c r="CH63" s="15"/>
      <c r="CI63" s="43">
        <v>51</v>
      </c>
      <c r="CJ63" s="44">
        <v>54.38095238095238</v>
      </c>
      <c r="CK63" s="44">
        <v>19.888333333333332</v>
      </c>
      <c r="CL63" s="45">
        <v>14.265476190476191</v>
      </c>
      <c r="CM63" s="22"/>
      <c r="CN63" s="15"/>
      <c r="CO63" s="43">
        <v>51</v>
      </c>
      <c r="CP63" s="44"/>
      <c r="CQ63" s="44"/>
      <c r="CR63" s="45"/>
      <c r="CS63" s="22"/>
      <c r="CT63" s="15"/>
      <c r="CU63" s="43">
        <v>51</v>
      </c>
      <c r="CV63" s="44"/>
      <c r="CW63" s="44"/>
      <c r="CX63" s="45"/>
      <c r="CY63" s="22"/>
      <c r="CZ63" s="15"/>
      <c r="DA63" s="43">
        <v>51</v>
      </c>
      <c r="DB63" s="44">
        <v>2.03</v>
      </c>
      <c r="DC63" s="44">
        <v>1.33</v>
      </c>
      <c r="DD63" s="45">
        <v>0.807</v>
      </c>
      <c r="DE63" s="22"/>
      <c r="DF63" s="15"/>
      <c r="DG63" s="43">
        <v>51</v>
      </c>
      <c r="DH63" s="44">
        <v>5.1728571428571426</v>
      </c>
      <c r="DI63" s="44">
        <v>10.2</v>
      </c>
      <c r="DJ63" s="45">
        <v>2.53</v>
      </c>
      <c r="DK63" s="22"/>
      <c r="DL63" s="15"/>
      <c r="DM63" s="43">
        <v>51</v>
      </c>
      <c r="DN63" s="44"/>
      <c r="DO63" s="44"/>
      <c r="DP63" s="45"/>
      <c r="DQ63" s="22"/>
      <c r="DR63" s="15"/>
      <c r="DS63" s="43">
        <v>51</v>
      </c>
      <c r="DT63" s="44">
        <v>0.23</v>
      </c>
      <c r="DU63" s="44">
        <v>4.26</v>
      </c>
      <c r="DV63" s="45">
        <v>1.025</v>
      </c>
      <c r="DW63" s="22"/>
      <c r="DX63" s="15"/>
      <c r="DY63" s="43">
        <v>51</v>
      </c>
      <c r="DZ63" s="44">
        <v>0.463</v>
      </c>
      <c r="EA63" s="44">
        <v>0.13</v>
      </c>
      <c r="EB63" s="45">
        <v>0.78371428571428581</v>
      </c>
      <c r="EC63" s="22"/>
      <c r="ED63" s="15"/>
      <c r="EE63" s="43">
        <v>51</v>
      </c>
      <c r="EF63" s="44">
        <v>1.4422857142857142</v>
      </c>
      <c r="EG63" s="44">
        <v>3.7910371428571432</v>
      </c>
      <c r="EH63" s="45">
        <v>7.6372857142857145</v>
      </c>
      <c r="EI63" s="22"/>
      <c r="EJ63" s="15"/>
      <c r="EK63" s="43">
        <v>51</v>
      </c>
      <c r="EL63" s="44">
        <v>0.25</v>
      </c>
      <c r="EM63" s="44">
        <v>0.25</v>
      </c>
      <c r="EN63" s="45">
        <v>0.25</v>
      </c>
      <c r="EO63" s="22"/>
      <c r="EP63" s="15"/>
      <c r="EQ63" s="43">
        <v>51</v>
      </c>
      <c r="ER63" s="44">
        <v>80.256233571428567</v>
      </c>
      <c r="ES63" s="44">
        <v>114.47361529761905</v>
      </c>
      <c r="ET63" s="45">
        <v>67.459739464285718</v>
      </c>
      <c r="EU63" s="22"/>
      <c r="EV63" s="15"/>
      <c r="EW63" s="43">
        <v>51</v>
      </c>
      <c r="EX63" s="44">
        <v>8.1190476190476186</v>
      </c>
      <c r="EY63" s="44">
        <v>12</v>
      </c>
      <c r="EZ63" s="45">
        <v>3.7464285714285714</v>
      </c>
      <c r="FA63" s="22"/>
      <c r="FB63" s="15"/>
      <c r="FC63" s="43">
        <v>51</v>
      </c>
      <c r="FD63" s="44">
        <v>66.695110952380944</v>
      </c>
      <c r="FE63" s="44">
        <v>30.144778571428574</v>
      </c>
      <c r="FF63" s="45">
        <v>21.320983571428574</v>
      </c>
      <c r="FG63" s="22"/>
      <c r="FH63" s="15"/>
      <c r="FI63" s="43">
        <v>51</v>
      </c>
      <c r="FJ63" s="44">
        <v>44.136416130952377</v>
      </c>
      <c r="FK63" s="44">
        <v>37.659109642857146</v>
      </c>
      <c r="FL63" s="45">
        <v>32.688035892857144</v>
      </c>
      <c r="FM63" s="22"/>
      <c r="FN63" s="15"/>
    </row>
    <row r="64">
      <c r="U64" s="15"/>
      <c r="V64" s="15"/>
      <c r="W64" s="15"/>
      <c r="X64" s="15"/>
      <c r="Y64" s="15"/>
      <c r="Z64" s="15"/>
      <c r="AA64" s="43">
        <v>52</v>
      </c>
      <c r="AB64" s="44">
        <v>163.68130357142857</v>
      </c>
      <c r="AC64" s="44">
        <v>69.07742261904761</v>
      </c>
      <c r="AD64" s="45">
        <v>72.090470238095236</v>
      </c>
      <c r="AE64" s="22"/>
      <c r="AF64" s="15"/>
      <c r="AG64" s="43">
        <v>52</v>
      </c>
      <c r="AH64" s="44">
        <v>62.055952380952377</v>
      </c>
      <c r="AI64" s="44">
        <v>50.073363095238093</v>
      </c>
      <c r="AJ64" s="45">
        <v>13.057755952380951</v>
      </c>
      <c r="AK64" s="22"/>
      <c r="AL64" s="15"/>
      <c r="AM64" s="43">
        <v>52</v>
      </c>
      <c r="AN64" s="44">
        <v>7.1757142857142862</v>
      </c>
      <c r="AO64" s="44">
        <v>1.259</v>
      </c>
      <c r="AP64" s="45">
        <v>1.4207142857142858</v>
      </c>
      <c r="AQ64" s="22"/>
      <c r="AR64" s="15"/>
      <c r="AS64" s="43">
        <v>52</v>
      </c>
      <c r="AT64" s="44">
        <v>44.530714285714289</v>
      </c>
      <c r="AU64" s="44">
        <v>16.411785714285713</v>
      </c>
      <c r="AV64" s="45">
        <v>17.980332857142859</v>
      </c>
      <c r="AW64" s="22"/>
      <c r="AX64" s="15"/>
      <c r="AY64" s="43">
        <v>52</v>
      </c>
      <c r="AZ64" s="44">
        <v>158.34523809523807</v>
      </c>
      <c r="BA64" s="44">
        <v>59.892857142857139</v>
      </c>
      <c r="BB64" s="45">
        <v>71.636904761904759</v>
      </c>
      <c r="BC64" s="22"/>
      <c r="BD64" s="15"/>
      <c r="BE64" s="43">
        <v>52</v>
      </c>
      <c r="BF64" s="44">
        <v>34.910119047619048</v>
      </c>
      <c r="BG64" s="44">
        <v>9.7714285714285722</v>
      </c>
      <c r="BH64" s="45">
        <v>8.0494047619047624</v>
      </c>
      <c r="BI64" s="22"/>
      <c r="BJ64" s="15"/>
      <c r="BK64" s="43">
        <v>52</v>
      </c>
      <c r="BL64" s="44">
        <v>54.08309523809524</v>
      </c>
      <c r="BM64" s="44">
        <v>86.095654761904754</v>
      </c>
      <c r="BN64" s="45">
        <v>13.556547619047619</v>
      </c>
      <c r="BO64" s="22"/>
      <c r="BP64" s="15"/>
      <c r="BQ64" s="43">
        <v>52</v>
      </c>
      <c r="BR64" s="44">
        <v>225.26797714285715</v>
      </c>
      <c r="BS64" s="44">
        <v>108.54499666666665</v>
      </c>
      <c r="BT64" s="45">
        <v>77.750225714285719</v>
      </c>
      <c r="BU64" s="22"/>
      <c r="BV64" s="15"/>
      <c r="BW64" s="43">
        <v>52</v>
      </c>
      <c r="BX64" s="44">
        <v>177.90422619047618</v>
      </c>
      <c r="BY64" s="44">
        <v>172.32089285714284</v>
      </c>
      <c r="BZ64" s="45">
        <v>49.959285714285713</v>
      </c>
      <c r="CA64" s="22"/>
      <c r="CB64" s="15"/>
      <c r="CC64" s="43">
        <v>52</v>
      </c>
      <c r="CD64" s="44">
        <v>168.95229166666664</v>
      </c>
      <c r="CE64" s="44">
        <v>74.604797619047616</v>
      </c>
      <c r="CF64" s="45">
        <v>56.190232142857141</v>
      </c>
      <c r="CG64" s="22"/>
      <c r="CH64" s="15"/>
      <c r="CI64" s="43">
        <v>52</v>
      </c>
      <c r="CJ64" s="44">
        <v>62.5595238095238</v>
      </c>
      <c r="CK64" s="44">
        <v>18.035714285714285</v>
      </c>
      <c r="CL64" s="45">
        <v>23.658928571428572</v>
      </c>
      <c r="CM64" s="22"/>
      <c r="CN64" s="15"/>
      <c r="CO64" s="43">
        <v>52</v>
      </c>
      <c r="CP64" s="44"/>
      <c r="CQ64" s="44"/>
      <c r="CR64" s="45"/>
      <c r="CS64" s="22"/>
      <c r="CT64" s="15"/>
      <c r="CU64" s="43">
        <v>52</v>
      </c>
      <c r="CV64" s="44"/>
      <c r="CW64" s="44">
        <v>0.95347428571428583</v>
      </c>
      <c r="CX64" s="45"/>
      <c r="CY64" s="22"/>
      <c r="CZ64" s="15"/>
      <c r="DA64" s="43">
        <v>52</v>
      </c>
      <c r="DB64" s="44">
        <v>2.03</v>
      </c>
      <c r="DC64" s="44">
        <v>1.83</v>
      </c>
      <c r="DD64" s="45">
        <v>0.807</v>
      </c>
      <c r="DE64" s="22"/>
      <c r="DF64" s="15"/>
      <c r="DG64" s="43">
        <v>52</v>
      </c>
      <c r="DH64" s="44">
        <v>0.94428571428571428</v>
      </c>
      <c r="DI64" s="44">
        <v>10.2</v>
      </c>
      <c r="DJ64" s="45">
        <v>2.53</v>
      </c>
      <c r="DK64" s="22"/>
      <c r="DL64" s="15"/>
      <c r="DM64" s="43">
        <v>52</v>
      </c>
      <c r="DN64" s="44"/>
      <c r="DO64" s="44"/>
      <c r="DP64" s="45"/>
      <c r="DQ64" s="22"/>
      <c r="DR64" s="15"/>
      <c r="DS64" s="43">
        <v>52</v>
      </c>
      <c r="DT64" s="44">
        <v>0.25</v>
      </c>
      <c r="DU64" s="44">
        <v>0.915</v>
      </c>
      <c r="DV64" s="45">
        <v>0.305</v>
      </c>
      <c r="DW64" s="22"/>
      <c r="DX64" s="15"/>
      <c r="DY64" s="43">
        <v>52</v>
      </c>
      <c r="DZ64" s="44">
        <v>0.463</v>
      </c>
      <c r="EA64" s="44">
        <v>0.13</v>
      </c>
      <c r="EB64" s="45">
        <v>0.378</v>
      </c>
      <c r="EC64" s="22"/>
      <c r="ED64" s="15"/>
      <c r="EE64" s="43">
        <v>52</v>
      </c>
      <c r="EF64" s="44">
        <v>2.1805714285714286</v>
      </c>
      <c r="EG64" s="44">
        <v>3.6529485714285714</v>
      </c>
      <c r="EH64" s="45">
        <v>6.0967142857142864</v>
      </c>
      <c r="EI64" s="22"/>
      <c r="EJ64" s="15"/>
      <c r="EK64" s="43">
        <v>52</v>
      </c>
      <c r="EL64" s="44">
        <v>0.25</v>
      </c>
      <c r="EM64" s="44">
        <v>0.25</v>
      </c>
      <c r="EN64" s="45">
        <v>0.25</v>
      </c>
      <c r="EO64" s="22"/>
      <c r="EP64" s="15"/>
      <c r="EQ64" s="43">
        <v>52</v>
      </c>
      <c r="ER64" s="44">
        <v>134.11436904761905</v>
      </c>
      <c r="ES64" s="44">
        <v>70.385583333333344</v>
      </c>
      <c r="ET64" s="45">
        <v>52.813264107142849</v>
      </c>
      <c r="EU64" s="22"/>
      <c r="EV64" s="15"/>
      <c r="EW64" s="43">
        <v>52</v>
      </c>
      <c r="EX64" s="44">
        <v>9.3035714285714288</v>
      </c>
      <c r="EY64" s="44">
        <v>10.738095238095239</v>
      </c>
      <c r="EZ64" s="45">
        <v>6.6136904761904765</v>
      </c>
      <c r="FA64" s="22"/>
      <c r="FB64" s="15"/>
      <c r="FC64" s="43">
        <v>52</v>
      </c>
      <c r="FD64" s="44">
        <v>79.1319457142857</v>
      </c>
      <c r="FE64" s="44">
        <v>24.471544761904763</v>
      </c>
      <c r="FF64" s="45">
        <v>21.275355</v>
      </c>
      <c r="FG64" s="22"/>
      <c r="FH64" s="15"/>
      <c r="FI64" s="43">
        <v>52</v>
      </c>
      <c r="FJ64" s="44">
        <v>109.27616017857143</v>
      </c>
      <c r="FK64" s="44">
        <v>25.871956428571426</v>
      </c>
      <c r="FL64" s="45">
        <v>21.356917916666664</v>
      </c>
      <c r="FM64" s="22"/>
      <c r="FN64" s="15"/>
    </row>
    <row r="65">
      <c r="U65" s="15"/>
      <c r="V65" s="15"/>
      <c r="W65" s="15"/>
      <c r="X65" s="15"/>
      <c r="Y65" s="15"/>
      <c r="Z65" s="15"/>
      <c r="AA65" s="43">
        <v>53</v>
      </c>
      <c r="AB65" s="44"/>
      <c r="AC65" s="44"/>
      <c r="AD65" s="45"/>
      <c r="AE65" s="15"/>
      <c r="AF65" s="15"/>
      <c r="AG65" s="43">
        <v>53</v>
      </c>
      <c r="AH65" s="44"/>
      <c r="AI65" s="44"/>
      <c r="AJ65" s="45"/>
      <c r="AK65" s="15"/>
      <c r="AL65" s="15"/>
      <c r="AM65" s="43">
        <v>53</v>
      </c>
      <c r="AN65" s="44"/>
      <c r="AO65" s="44"/>
      <c r="AP65" s="45"/>
      <c r="AQ65" s="15"/>
      <c r="AR65" s="15"/>
      <c r="AS65" s="43">
        <v>53</v>
      </c>
      <c r="AT65" s="44"/>
      <c r="AU65" s="44"/>
      <c r="AV65" s="45"/>
      <c r="AW65" s="15"/>
      <c r="AX65" s="15"/>
      <c r="AY65" s="43">
        <v>53</v>
      </c>
      <c r="AZ65" s="44"/>
      <c r="BA65" s="44"/>
      <c r="BB65" s="45"/>
      <c r="BC65" s="15"/>
      <c r="BD65" s="15"/>
      <c r="BE65" s="43">
        <v>53</v>
      </c>
      <c r="BF65" s="44"/>
      <c r="BG65" s="44"/>
      <c r="BH65" s="45"/>
      <c r="BI65" s="15"/>
      <c r="BJ65" s="15"/>
      <c r="BK65" s="43">
        <v>53</v>
      </c>
      <c r="BL65" s="44"/>
      <c r="BM65" s="44"/>
      <c r="BN65" s="45"/>
      <c r="BO65" s="15"/>
      <c r="BP65" s="15"/>
      <c r="BQ65" s="43">
        <v>53</v>
      </c>
      <c r="BR65" s="44"/>
      <c r="BS65" s="44"/>
      <c r="BT65" s="45"/>
      <c r="BU65" s="15"/>
      <c r="BV65" s="15"/>
      <c r="BW65" s="43">
        <v>53</v>
      </c>
      <c r="BX65" s="44"/>
      <c r="BY65" s="44"/>
      <c r="BZ65" s="45"/>
      <c r="CA65" s="15"/>
      <c r="CB65" s="15"/>
      <c r="CC65" s="43">
        <v>53</v>
      </c>
      <c r="CD65" s="44"/>
      <c r="CE65" s="44"/>
      <c r="CF65" s="45"/>
      <c r="CG65" s="15"/>
      <c r="CH65" s="15"/>
      <c r="CI65" s="43">
        <v>53</v>
      </c>
      <c r="CJ65" s="44"/>
      <c r="CK65" s="44"/>
      <c r="CL65" s="45"/>
      <c r="CM65" s="15"/>
      <c r="CN65" s="15"/>
      <c r="CO65" s="43">
        <v>53</v>
      </c>
      <c r="CP65" s="44"/>
      <c r="CQ65" s="44"/>
      <c r="CR65" s="45"/>
      <c r="CS65" s="15"/>
      <c r="CT65" s="15"/>
      <c r="CU65" s="43">
        <v>53</v>
      </c>
      <c r="CV65" s="44"/>
      <c r="CW65" s="44"/>
      <c r="CX65" s="45"/>
      <c r="CY65" s="15"/>
      <c r="CZ65" s="15"/>
      <c r="DA65" s="43">
        <v>53</v>
      </c>
      <c r="DB65" s="44"/>
      <c r="DC65" s="44"/>
      <c r="DD65" s="45"/>
      <c r="DE65" s="15"/>
      <c r="DF65" s="15"/>
      <c r="DG65" s="43">
        <v>53</v>
      </c>
      <c r="DH65" s="44"/>
      <c r="DI65" s="44"/>
      <c r="DJ65" s="45"/>
      <c r="DK65" s="15"/>
      <c r="DL65" s="15"/>
      <c r="DM65" s="43">
        <v>53</v>
      </c>
      <c r="DN65" s="44"/>
      <c r="DO65" s="44"/>
      <c r="DP65" s="45"/>
      <c r="DQ65" s="15"/>
      <c r="DR65" s="15"/>
      <c r="DS65" s="43">
        <v>53</v>
      </c>
      <c r="DT65" s="44"/>
      <c r="DU65" s="44"/>
      <c r="DV65" s="45"/>
      <c r="DW65" s="15"/>
      <c r="DX65" s="15"/>
      <c r="DY65" s="43">
        <v>53</v>
      </c>
      <c r="DZ65" s="44"/>
      <c r="EA65" s="44"/>
      <c r="EB65" s="45"/>
      <c r="EC65" s="15"/>
      <c r="ED65" s="15"/>
      <c r="EE65" s="43">
        <v>53</v>
      </c>
      <c r="EF65" s="44"/>
      <c r="EG65" s="44"/>
      <c r="EH65" s="45"/>
      <c r="EI65" s="15"/>
      <c r="EJ65" s="15"/>
      <c r="EK65" s="43">
        <v>53</v>
      </c>
      <c r="EL65" s="44"/>
      <c r="EM65" s="44"/>
      <c r="EN65" s="45"/>
      <c r="EO65" s="15"/>
      <c r="EP65" s="15"/>
      <c r="EQ65" s="43">
        <v>53</v>
      </c>
      <c r="ER65" s="44"/>
      <c r="ES65" s="44"/>
      <c r="ET65" s="45"/>
      <c r="EU65" s="15"/>
      <c r="EV65" s="15"/>
      <c r="EW65" s="43">
        <v>53</v>
      </c>
      <c r="EX65" s="44"/>
      <c r="EY65" s="44"/>
      <c r="EZ65" s="45"/>
      <c r="FA65" s="15"/>
      <c r="FB65" s="15"/>
      <c r="FC65" s="43">
        <v>53</v>
      </c>
      <c r="FD65" s="44"/>
      <c r="FE65" s="44"/>
      <c r="FF65" s="45"/>
      <c r="FG65" s="15"/>
      <c r="FH65" s="15"/>
      <c r="FI65" s="43">
        <v>53</v>
      </c>
      <c r="FJ65" s="44"/>
      <c r="FK65" s="44"/>
      <c r="FL65" s="45"/>
      <c r="FM65" s="15"/>
      <c r="FN65" s="15"/>
    </row>
    <row r="66">
      <c r="U66" s="15"/>
      <c r="V66" s="15"/>
      <c r="W66" s="15"/>
      <c r="X66" s="15"/>
      <c r="Y66" s="15"/>
      <c r="Z66" s="15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</row>
    <row r="67">
      <c r="U67" s="15"/>
      <c r="V67" s="15"/>
      <c r="W67" s="15"/>
      <c r="X67" s="15"/>
      <c r="Y67" s="15"/>
      <c r="Z67" s="15"/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</row>
    <row r="68">
      <c r="U68" s="15"/>
      <c r="V68" s="15"/>
      <c r="W68" s="15"/>
      <c r="X68" s="15"/>
      <c r="Y68" s="15"/>
      <c r="Z68" s="15"/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>
      <c r="U69" s="15"/>
      <c r="V69" s="15"/>
      <c r="W69" s="15"/>
      <c r="X69" s="15"/>
      <c r="Y69" s="15"/>
      <c r="Z69" s="15"/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>
      <c r="U70" s="15"/>
      <c r="V70" s="15"/>
      <c r="W70" s="15"/>
      <c r="X70" s="15"/>
      <c r="Y70" s="15"/>
      <c r="Z70" s="15"/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</row>
    <row r="72"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</row>
    <row r="73"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</row>
    <row r="74">
      <c r="AA74" s="299"/>
      <c r="AB74" s="299"/>
      <c r="AC74" s="299"/>
      <c r="AD74" s="299"/>
      <c r="AE74" s="299"/>
      <c r="AF74" s="299"/>
      <c r="AG74" s="299"/>
      <c r="AH74" s="299"/>
      <c r="AI74" s="299"/>
      <c r="AJ74" s="299"/>
      <c r="AK74" s="299"/>
    </row>
  </sheetData>
  <mergeCells>
    <mergeCell ref="A1:C1"/>
  </mergeCells>
  <pageMargins left="0.7" right="0.7" top="0.75" bottom="0.75" header="0.3" footer="0.3"/>
  <pageSetup paperSize="9" scale="52" fitToHeight="0" orientation="portrait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Q67"/>
  <sheetViews>
    <sheetView view="pageBreakPreview" topLeftCell="A35" zoomScaleNormal="100" zoomScaleSheetLayoutView="100" workbookViewId="0" showGridLines="0">
      <selection activeCell="Q33" sqref="Q3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8.140625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11" customWidth="1"/>
    <col min="16" max="16" width="19.42578125" customWidth="1"/>
    <col min="17" max="17" width="16.57031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410</v>
      </c>
    </row>
    <row r="6" ht="15.75">
      <c r="C6" s="14" t="s">
        <v>411</v>
      </c>
    </row>
    <row r="8" ht="21">
      <c r="D8" s="109" t="s">
        <v>412</v>
      </c>
      <c r="P8" s="281" t="s">
        <v>413</v>
      </c>
      <c r="Q8" s="282" t="str">
        <f>P8&amp;"
 ("&amp;ROUND(HLOOKUP(P8,$E$10:$I$11,2,0),2)&amp;" USD/MWh)"</f>
        <v>PIURA OESTE 220
 (36.76 USD/MWh)</v>
      </c>
    </row>
    <row r="9">
      <c r="P9" s="281" t="s">
        <v>414</v>
      </c>
      <c r="Q9" s="282" t="str">
        <f>P9&amp;"
("&amp;ROUND(HLOOKUP(P9,$E$10:$I$11,2,0),2)&amp;" USD/MWh)"</f>
        <v>CHICLAYO 220
(35.92 USD/MWh)</v>
      </c>
    </row>
    <row r="10" ht="30.75" customHeight="1">
      <c r="D10" s="35" t="s">
        <v>415</v>
      </c>
      <c r="E10" s="447" t="s">
        <v>416</v>
      </c>
      <c r="F10" s="447" t="s">
        <v>414</v>
      </c>
      <c r="G10" s="447" t="s">
        <v>417</v>
      </c>
      <c r="H10" s="447" t="s">
        <v>413</v>
      </c>
      <c r="I10" s="447" t="s">
        <v>418</v>
      </c>
      <c r="J10" s="110"/>
      <c r="K10" s="110"/>
      <c r="P10" s="281" t="s">
        <v>418</v>
      </c>
      <c r="Q10" s="282" t="str">
        <f>P10&amp;"
("&amp;ROUND(HLOOKUP(P10,$E$10:$I$11,2,0),2)&amp;" USD/MWh)"</f>
        <v>TRUJILLO 220
(35.42 USD/MWh)</v>
      </c>
    </row>
    <row r="11" ht="18.75" customHeight="1">
      <c r="D11" s="35" t="s">
        <v>419</v>
      </c>
      <c r="E11" s="446">
        <v>220.01603754838712</v>
      </c>
      <c r="F11" s="446">
        <v>224.180515</v>
      </c>
      <c r="G11" s="446">
        <v>219.72277419354839</v>
      </c>
      <c r="H11" s="446">
        <v>228.35230748387096</v>
      </c>
      <c r="I11" s="446">
        <v>221.439136</v>
      </c>
      <c r="J11" s="110"/>
      <c r="K11" s="110"/>
      <c r="P11" s="281" t="s">
        <v>417</v>
      </c>
      <c r="Q11" s="282" t="str">
        <f>P11&amp;"
("&amp;ROUND(HLOOKUP(P11,$E$10:$I$11,2,0),2)&amp;" USD/MWh)"</f>
        <v>CHIMBOTE1 138
(35.07 USD/MWh)</v>
      </c>
    </row>
    <row r="12">
      <c r="D12" s="370" t="s">
        <v>420</v>
      </c>
      <c r="E12" s="50"/>
      <c r="F12" s="50"/>
      <c r="G12" s="50"/>
      <c r="H12" s="51"/>
      <c r="I12" s="51"/>
      <c r="P12" s="281" t="s">
        <v>416</v>
      </c>
      <c r="Q12" s="282" t="str">
        <f>P12&amp;"
("&amp;ROUND(HLOOKUP(P12,$E$10:$I$11,2,0),2)&amp;" USD/MWh)"</f>
        <v>CAJAMARCA 220
(34.98 USD/MWh)</v>
      </c>
    </row>
    <row r="13">
      <c r="D13" s="53"/>
      <c r="E13" s="50"/>
      <c r="F13" s="50"/>
      <c r="G13" s="50"/>
      <c r="H13" s="51"/>
      <c r="I13" s="51"/>
      <c r="P13" s="281"/>
      <c r="Q13" s="282"/>
    </row>
    <row r="14">
      <c r="D14" s="53"/>
      <c r="E14" s="50"/>
      <c r="F14" s="50"/>
      <c r="G14" s="50"/>
      <c r="H14" s="51"/>
      <c r="I14" s="51"/>
      <c r="P14" s="281" t="s">
        <v>421</v>
      </c>
      <c r="Q14" s="282" t="str">
        <f ref="Q14:Q20" t="shared" si="0">P14&amp;"
("&amp;ROUND(HLOOKUP(P14,$E$31:$K$32,2,0),2)&amp;" USD/MWh)"</f>
        <v>CHAVARRIA 220
(34.31 USD/MWh)</v>
      </c>
    </row>
    <row r="15">
      <c r="D15" s="53"/>
      <c r="E15" s="50"/>
      <c r="F15" s="50"/>
      <c r="G15" s="50"/>
      <c r="H15" s="51"/>
      <c r="I15" s="51"/>
      <c r="P15" s="281" t="s">
        <v>422</v>
      </c>
      <c r="Q15" s="282" t="str">
        <f t="shared" si="0"/>
        <v>INDEPENDENCIA 220
(33.19 USD/MWh)</v>
      </c>
    </row>
    <row r="16">
      <c r="D16" s="53"/>
      <c r="E16" s="50"/>
      <c r="F16" s="50"/>
      <c r="G16" s="50"/>
      <c r="H16" s="51"/>
      <c r="I16" s="51"/>
      <c r="P16" s="281" t="s">
        <v>423</v>
      </c>
      <c r="Q16" s="282" t="str">
        <f t="shared" si="0"/>
        <v>CARABAYLLO 220
(34.28 USD/MWh)</v>
      </c>
    </row>
    <row r="17">
      <c r="D17" s="53"/>
      <c r="E17" s="52"/>
      <c r="F17" s="50"/>
      <c r="G17" s="50"/>
      <c r="H17" s="51"/>
      <c r="I17" s="51"/>
      <c r="P17" s="281" t="s">
        <v>424</v>
      </c>
      <c r="Q17" s="282" t="str">
        <f t="shared" si="0"/>
        <v>SANTA ROSA 220
(34.27 USD/MWh)</v>
      </c>
    </row>
    <row r="18">
      <c r="D18" s="53"/>
      <c r="E18" s="52"/>
      <c r="F18" s="50"/>
      <c r="G18" s="50"/>
      <c r="H18" s="51"/>
      <c r="I18" s="51"/>
      <c r="P18" s="281" t="s">
        <v>425</v>
      </c>
      <c r="Q18" s="282" t="str">
        <f t="shared" si="0"/>
        <v>SAN JUAN 220
(32.22 USD/MWh)</v>
      </c>
    </row>
    <row r="19">
      <c r="D19" s="53"/>
      <c r="E19" s="52"/>
      <c r="F19" s="50"/>
      <c r="G19" s="50"/>
      <c r="H19" s="51"/>
      <c r="I19" s="51"/>
      <c r="P19" s="281" t="s">
        <v>426</v>
      </c>
      <c r="Q19" s="282" t="str">
        <f t="shared" si="0"/>
        <v>POMACOCHA 220
(32.53 USD/MWh)</v>
      </c>
    </row>
    <row r="20">
      <c r="D20" s="53"/>
      <c r="E20" s="52"/>
      <c r="F20" s="50"/>
      <c r="G20" s="50"/>
      <c r="H20" s="51"/>
      <c r="I20" s="51"/>
      <c r="P20" s="281" t="s">
        <v>427</v>
      </c>
      <c r="Q20" s="282" t="str">
        <f t="shared" si="0"/>
        <v>OROYA NUEVA 50
(32.21 USD/MWh)</v>
      </c>
    </row>
    <row r="21">
      <c r="P21" s="281"/>
      <c r="Q21" s="282"/>
    </row>
    <row r="22">
      <c r="P22" s="281"/>
      <c r="Q22" s="282"/>
    </row>
    <row r="23">
      <c r="P23" s="281" t="s">
        <v>428</v>
      </c>
      <c r="Q23" s="282" t="str">
        <f>P23&amp;"
("&amp;ROUND(HLOOKUP(P23,$E$52:$K$53,2,0),2)&amp;" USD/MWh)"</f>
        <v>TINTAYA NUEVA 220
(36.8 USD/MWh)</v>
      </c>
    </row>
    <row r="24">
      <c r="P24" s="281" t="s">
        <v>429</v>
      </c>
      <c r="Q24" s="282" t="str">
        <f ref="Q24:Q29" t="shared" si="1">P24&amp;"
("&amp;ROUND(HLOOKUP(P24,$E$52:$K$53,2,0),2)&amp;" USD/MWh)"</f>
        <v>PUNO 138
(36.42 USD/MWh)</v>
      </c>
    </row>
    <row r="25">
      <c r="C25" s="370" t="s">
        <v>430</v>
      </c>
      <c r="P25" s="281" t="s">
        <v>431</v>
      </c>
      <c r="Q25" s="282" t="str">
        <f t="shared" si="1"/>
        <v>SOCABAYA 220
(35.9 USD/MWh)</v>
      </c>
    </row>
    <row r="26">
      <c r="P26" s="281" t="s">
        <v>432</v>
      </c>
      <c r="Q26" s="282" t="str">
        <f t="shared" si="1"/>
        <v>MOQUEGUA 138
(36.03 USD/MWh)</v>
      </c>
    </row>
    <row r="27">
      <c r="P27" s="281" t="s">
        <v>433</v>
      </c>
      <c r="Q27" s="282" t="str">
        <f t="shared" si="1"/>
        <v>DOLORESPATA 138
(34.51 USD/MWh)</v>
      </c>
    </row>
    <row r="28">
      <c r="P28" s="281" t="s">
        <v>434</v>
      </c>
      <c r="Q28" s="282" t="str">
        <f t="shared" si="1"/>
        <v>COTARUSE 220
(34.42 USD/MWh)</v>
      </c>
    </row>
    <row r="29" ht="21">
      <c r="D29" s="109" t="s">
        <v>435</v>
      </c>
      <c r="P29" s="281" t="s">
        <v>436</v>
      </c>
      <c r="Q29" s="282" t="str">
        <f t="shared" si="1"/>
        <v>SAN GABAN 138
(32.14 USD/MWh)</v>
      </c>
    </row>
    <row r="31" ht="45">
      <c r="D31" s="55" t="s">
        <v>415</v>
      </c>
      <c r="E31" s="448" t="s">
        <v>423</v>
      </c>
      <c r="F31" s="448" t="s">
        <v>421</v>
      </c>
      <c r="G31" s="448" t="s">
        <v>422</v>
      </c>
      <c r="H31" s="448" t="s">
        <v>427</v>
      </c>
      <c r="I31" s="448" t="s">
        <v>426</v>
      </c>
      <c r="J31" s="448" t="s">
        <v>425</v>
      </c>
      <c r="K31" s="448" t="s">
        <v>424</v>
      </c>
    </row>
    <row r="32">
      <c r="D32" s="55" t="s">
        <v>419</v>
      </c>
      <c r="E32" s="446">
        <v>213.22467477419352</v>
      </c>
      <c r="F32" s="446">
        <v>212.27006396774192</v>
      </c>
      <c r="G32" s="446">
        <v>213.12740716129031</v>
      </c>
      <c r="H32" s="446">
        <v>205.74277241935482</v>
      </c>
      <c r="I32" s="446">
        <v>208.02946616129032</v>
      </c>
      <c r="J32" s="446">
        <v>208.77034338709674</v>
      </c>
      <c r="K32" s="446">
        <v>211.00168096774192</v>
      </c>
    </row>
    <row r="33">
      <c r="D33" s="449" t="s">
        <v>437</v>
      </c>
    </row>
    <row r="46">
      <c r="C46" s="370" t="s">
        <v>438</v>
      </c>
    </row>
    <row r="50" ht="21">
      <c r="D50" s="109" t="s">
        <v>439</v>
      </c>
    </row>
    <row r="52" ht="45">
      <c r="D52" s="55" t="s">
        <v>415</v>
      </c>
      <c r="E52" s="448" t="s">
        <v>434</v>
      </c>
      <c r="F52" s="448" t="s">
        <v>433</v>
      </c>
      <c r="G52" s="448" t="s">
        <v>432</v>
      </c>
      <c r="H52" s="448" t="s">
        <v>429</v>
      </c>
      <c r="I52" s="448" t="s">
        <v>436</v>
      </c>
      <c r="J52" s="448" t="s">
        <v>431</v>
      </c>
      <c r="K52" s="448" t="s">
        <v>428</v>
      </c>
    </row>
    <row r="53">
      <c r="D53" s="55" t="s">
        <v>419</v>
      </c>
      <c r="E53" s="446">
        <v>219.69956932258063</v>
      </c>
      <c r="F53" s="446">
        <v>220.97825164516127</v>
      </c>
      <c r="G53" s="446">
        <v>230.41702625806451</v>
      </c>
      <c r="H53" s="446">
        <v>234.45103735483869</v>
      </c>
      <c r="I53" s="446">
        <v>217.37880122580643</v>
      </c>
      <c r="J53" s="446">
        <v>230.1856490967742</v>
      </c>
      <c r="K53" s="446">
        <v>237.13915877419353</v>
      </c>
    </row>
    <row r="54">
      <c r="D54" s="449" t="s">
        <v>440</v>
      </c>
    </row>
    <row r="67">
      <c r="C67" s="370" t="s">
        <v>441</v>
      </c>
    </row>
  </sheetData>
  <mergeCells>
    <mergeCell ref="A1:C1"/>
  </mergeCells>
  <pageMargins left="0.7" right="0.7" top="0.75" bottom="0.75" header="0.3" footer="0.3"/>
  <pageSetup paperSize="9" scale="57" fitToHeight="0" orientation="portrait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1F3A-83F9-4E23-8CA0-86EA6368B2BF}">
  <sheetPr>
    <tabColor theme="4"/>
  </sheetPr>
  <dimension ref="A2:L71"/>
  <sheetViews>
    <sheetView showGridLines="0" view="pageBreakPreview" topLeftCell="A28" zoomScaleNormal="100" zoomScaleSheetLayoutView="100" zoomScalePageLayoutView="115" workbookViewId="0">
      <selection activeCell="A2" sqref="A2:L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1" width="9.7109375" customWidth="1" style="3"/>
    <col min="12" max="12" width="10.5703125" customWidth="1" style="3"/>
    <col min="13" max="16384" width="8" customWidth="1" style="3"/>
  </cols>
  <sheetData>
    <row r="1" ht="11.25" customHeight="1"/>
    <row r="2" ht="13.15" customHeight="1">
      <c r="A2" s="327" t="s">
        <v>442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 ht="11.25" customHeigh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</row>
    <row r="4" ht="11.25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7"/>
    </row>
    <row r="5" ht="11.25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7"/>
    </row>
    <row r="6" ht="11.25" customHeight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7"/>
    </row>
    <row r="7" ht="11.25" customHeight="1">
      <c r="A7" s="125"/>
      <c r="B7" s="128"/>
      <c r="C7" s="125"/>
      <c r="D7" s="125"/>
      <c r="E7" s="125"/>
      <c r="F7" s="125"/>
      <c r="G7" s="125"/>
      <c r="H7" s="125"/>
      <c r="I7" s="125"/>
      <c r="J7" s="125"/>
      <c r="K7" s="125"/>
      <c r="L7" s="127"/>
    </row>
    <row r="8" ht="11.25" customHeight="1">
      <c r="A8" s="125"/>
      <c r="B8" s="128"/>
      <c r="C8" s="125"/>
      <c r="D8" s="125"/>
      <c r="E8" s="125"/>
      <c r="F8" s="125"/>
      <c r="G8" s="125"/>
      <c r="H8" s="125"/>
      <c r="I8" s="125"/>
      <c r="J8" s="125"/>
      <c r="K8" s="125"/>
      <c r="L8" s="127"/>
    </row>
    <row r="9" ht="11.25" customHeight="1">
      <c r="A9" s="125"/>
      <c r="B9" s="128"/>
      <c r="C9" s="125"/>
      <c r="D9" s="125"/>
      <c r="E9" s="125"/>
      <c r="F9" s="125"/>
      <c r="G9" s="125"/>
      <c r="H9" s="125"/>
      <c r="I9" s="125"/>
      <c r="J9" s="125"/>
      <c r="K9" s="125"/>
      <c r="L9" s="127"/>
    </row>
    <row r="10" ht="11.25" customHeigh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7"/>
    </row>
    <row r="11" ht="11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7"/>
    </row>
    <row r="12" ht="11.2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7"/>
    </row>
    <row r="13" ht="11.2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7"/>
    </row>
    <row r="14" ht="11.2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7"/>
    </row>
    <row r="15" ht="11.2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7"/>
    </row>
    <row r="16" ht="11.2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7"/>
    </row>
    <row r="17" ht="11.2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7"/>
    </row>
    <row r="18" ht="11.2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6"/>
    </row>
    <row r="19" ht="11.2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</row>
    <row r="20" ht="11.2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6"/>
    </row>
    <row r="21" ht="11.2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6"/>
    </row>
    <row r="22" ht="11.2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</row>
    <row r="23" ht="11.2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</row>
    <row r="24" ht="11.2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6"/>
    </row>
    <row r="25" ht="11.2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</row>
    <row r="26" ht="11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ht="11.2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6"/>
    </row>
    <row r="28" ht="11.2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6"/>
    </row>
    <row r="29" ht="11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</row>
    <row r="30" ht="11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6"/>
    </row>
    <row r="31" ht="11.2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</row>
    <row r="32" ht="11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9"/>
    </row>
    <row r="33" ht="11.2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9"/>
    </row>
    <row r="34" ht="11.2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9"/>
    </row>
    <row r="35" ht="11.2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9"/>
    </row>
    <row r="36" ht="11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9"/>
    </row>
    <row r="37" ht="11.2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9"/>
    </row>
    <row r="38" ht="11.2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9"/>
    </row>
    <row r="39" ht="11.2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9"/>
    </row>
    <row r="40" ht="11.2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9"/>
    </row>
    <row r="41" ht="11.2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9"/>
    </row>
    <row r="42" ht="11.2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9"/>
    </row>
    <row r="43" ht="11.2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9"/>
    </row>
    <row r="44" ht="11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25"/>
      <c r="L44" s="129"/>
    </row>
    <row r="45" ht="11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25"/>
      <c r="L45" s="129"/>
    </row>
    <row r="46" ht="11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25"/>
      <c r="L46" s="129"/>
    </row>
    <row r="47" ht="11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25"/>
      <c r="L47" s="129"/>
    </row>
    <row r="48" ht="11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25"/>
      <c r="L48" s="129"/>
    </row>
    <row r="49" ht="11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25"/>
      <c r="L49" s="129"/>
    </row>
    <row r="50" ht="12.7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25"/>
      <c r="L50" s="129"/>
    </row>
    <row r="51" ht="12.7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25"/>
      <c r="L51" s="129"/>
    </row>
    <row r="52" ht="12.7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25"/>
      <c r="L52" s="129"/>
    </row>
    <row r="53" ht="12.7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25"/>
      <c r="L53" s="129"/>
    </row>
    <row r="54" ht="12.7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25"/>
      <c r="L54" s="129"/>
    </row>
    <row r="55" ht="12.7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25"/>
      <c r="L55" s="129"/>
    </row>
    <row r="56" ht="12.7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25"/>
      <c r="L56" s="129"/>
    </row>
    <row r="57" ht="12.7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25"/>
      <c r="L57" s="129"/>
    </row>
    <row r="58" ht="12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25"/>
      <c r="L58" s="129"/>
    </row>
    <row r="59" ht="12.7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25"/>
      <c r="L59" s="129"/>
    </row>
    <row r="60" ht="12.7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25"/>
      <c r="L60" s="129"/>
    </row>
    <row r="61" ht="12.7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25"/>
      <c r="L61" s="129"/>
    </row>
    <row r="62" ht="12.7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25"/>
      <c r="L62" s="129"/>
    </row>
    <row r="63" ht="12.7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25"/>
      <c r="L63" s="129"/>
    </row>
    <row r="64" ht="12.7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25"/>
      <c r="L64" s="129"/>
    </row>
    <row r="65" ht="12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25"/>
      <c r="L65" s="129"/>
    </row>
    <row r="66" ht="12.7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25"/>
      <c r="L66" s="129"/>
    </row>
    <row r="67" ht="12.7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25"/>
      <c r="L67" s="129"/>
    </row>
    <row r="68" ht="12.7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25"/>
      <c r="L68" s="129"/>
    </row>
    <row r="69" ht="12.7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25"/>
      <c r="L69" s="129"/>
    </row>
    <row r="70" ht="12.7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25"/>
      <c r="L70" s="129"/>
    </row>
    <row r="71" ht="12.75">
      <c r="A71" s="130"/>
      <c r="B71" s="129"/>
      <c r="C71" s="129"/>
      <c r="D71" s="129"/>
      <c r="E71" s="129"/>
      <c r="F71" s="129"/>
      <c r="G71" s="129"/>
      <c r="H71" s="129"/>
      <c r="I71" s="129"/>
      <c r="J71" s="129"/>
      <c r="K71" s="125"/>
      <c r="L71" s="129"/>
    </row>
  </sheetData>
  <mergeCells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J61"/>
  <sheetViews>
    <sheetView view="pageBreakPreview" zoomScale="60" zoomScaleNormal="100" workbookViewId="0" showGridLines="0">
      <selection activeCell="G49" sqref="G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1.7109375" customWidth="1"/>
    <col min="4" max="4" width="26.85546875" customWidth="1"/>
    <col min="5" max="5" width="43.28515625" customWidth="1"/>
    <col min="6" max="6" width="15.5703125" customWidth="1"/>
    <col min="7" max="7" width="15.140625" customWidth="1"/>
    <col min="8" max="8" width="15.28515625" customWidth="1"/>
    <col min="9" max="9" width="14.7109375" customWidth="1"/>
    <col min="10" max="10" width="14.71093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443</v>
      </c>
    </row>
    <row r="6" ht="15.75">
      <c r="C6" s="14" t="s">
        <v>444</v>
      </c>
    </row>
    <row r="8" ht="39" customHeight="1">
      <c r="C8" s="35" t="s">
        <v>445</v>
      </c>
      <c r="D8" s="35" t="s">
        <v>446</v>
      </c>
      <c r="E8" s="35" t="s">
        <v>447</v>
      </c>
      <c r="F8" s="35" t="s">
        <v>448</v>
      </c>
      <c r="G8" s="35" t="s">
        <v>449</v>
      </c>
      <c r="H8" s="35" t="s">
        <v>450</v>
      </c>
      <c r="I8" s="35" t="s">
        <v>451</v>
      </c>
      <c r="J8" s="35" t="s">
        <v>452</v>
      </c>
    </row>
    <row r="9">
      <c r="C9" s="364"/>
      <c r="D9" s="364" t="s">
        <v>453</v>
      </c>
      <c r="E9" s="364" t="s">
        <v>454</v>
      </c>
      <c r="F9" s="368"/>
      <c r="G9" s="368"/>
      <c r="H9" s="368">
        <v>0.916666666666666</v>
      </c>
      <c r="I9" s="445"/>
      <c r="J9" s="445"/>
    </row>
    <row r="10">
      <c r="C10" s="364"/>
      <c r="D10" s="364" t="s">
        <v>455</v>
      </c>
      <c r="E10" s="364" t="s">
        <v>456</v>
      </c>
      <c r="F10" s="368">
        <v>3.25</v>
      </c>
      <c r="G10" s="368"/>
      <c r="H10" s="368"/>
      <c r="I10" s="445"/>
      <c r="J10" s="445"/>
    </row>
    <row r="11">
      <c r="C11" s="364"/>
      <c r="D11" s="364" t="s">
        <v>457</v>
      </c>
      <c r="E11" s="364" t="s">
        <v>458</v>
      </c>
      <c r="F11" s="368">
        <v>3.63333333333333</v>
      </c>
      <c r="G11" s="368"/>
      <c r="H11" s="368"/>
      <c r="I11" s="445"/>
      <c r="J11" s="445"/>
    </row>
    <row r="12">
      <c r="C12" s="364"/>
      <c r="D12" s="364" t="s">
        <v>459</v>
      </c>
      <c r="E12" s="364" t="s">
        <v>460</v>
      </c>
      <c r="F12" s="368">
        <v>9.18333333333333</v>
      </c>
      <c r="G12" s="368"/>
      <c r="H12" s="368"/>
      <c r="I12" s="445"/>
      <c r="J12" s="445"/>
    </row>
    <row r="13">
      <c r="C13" s="364"/>
      <c r="D13" s="364" t="s">
        <v>461</v>
      </c>
      <c r="E13" s="364" t="s">
        <v>462</v>
      </c>
      <c r="F13" s="368"/>
      <c r="G13" s="368"/>
      <c r="H13" s="368">
        <v>21.1</v>
      </c>
      <c r="I13" s="445"/>
      <c r="J13" s="445"/>
    </row>
    <row r="14">
      <c r="C14" s="364"/>
      <c r="D14" s="364" t="s">
        <v>463</v>
      </c>
      <c r="E14" s="364" t="s">
        <v>464</v>
      </c>
      <c r="F14" s="368">
        <v>1.35</v>
      </c>
      <c r="G14" s="368"/>
      <c r="H14" s="368"/>
      <c r="I14" s="445"/>
      <c r="J14" s="445"/>
    </row>
    <row r="15">
      <c r="C15" s="364"/>
      <c r="D15" s="364" t="s">
        <v>465</v>
      </c>
      <c r="E15" s="364" t="s">
        <v>466</v>
      </c>
      <c r="F15" s="368">
        <v>4.8</v>
      </c>
      <c r="G15" s="368"/>
      <c r="H15" s="368"/>
      <c r="I15" s="445"/>
      <c r="J15" s="445"/>
    </row>
    <row r="16">
      <c r="C16" s="364"/>
      <c r="D16" s="364" t="s">
        <v>467</v>
      </c>
      <c r="E16" s="364" t="s">
        <v>468</v>
      </c>
      <c r="F16" s="368">
        <v>3</v>
      </c>
      <c r="G16" s="368"/>
      <c r="H16" s="368"/>
      <c r="I16" s="445"/>
      <c r="J16" s="445"/>
    </row>
    <row r="17">
      <c r="C17" s="364"/>
      <c r="D17" s="364" t="s">
        <v>469</v>
      </c>
      <c r="E17" s="364" t="s">
        <v>470</v>
      </c>
      <c r="F17" s="368">
        <v>1.35</v>
      </c>
      <c r="G17" s="368"/>
      <c r="H17" s="368"/>
      <c r="I17" s="445"/>
      <c r="J17" s="445"/>
    </row>
    <row r="18">
      <c r="C18" s="364"/>
      <c r="D18" s="364" t="s">
        <v>471</v>
      </c>
      <c r="E18" s="364" t="s">
        <v>472</v>
      </c>
      <c r="F18" s="368"/>
      <c r="G18" s="368">
        <v>2.66666666666667</v>
      </c>
      <c r="H18" s="368"/>
      <c r="I18" s="445"/>
      <c r="J18" s="445"/>
    </row>
    <row r="19">
      <c r="C19" s="364" t="s">
        <v>473</v>
      </c>
      <c r="D19" s="364" t="s">
        <v>474</v>
      </c>
      <c r="E19" s="364" t="s">
        <v>475</v>
      </c>
      <c r="F19" s="368">
        <v>4.88333333333333</v>
      </c>
      <c r="G19" s="368"/>
      <c r="H19" s="368"/>
      <c r="I19" s="445"/>
      <c r="J19" s="445"/>
    </row>
    <row r="20">
      <c r="C20" s="364"/>
      <c r="D20" s="364" t="s">
        <v>476</v>
      </c>
      <c r="E20" s="364" t="s">
        <v>477</v>
      </c>
      <c r="F20" s="368"/>
      <c r="G20" s="368">
        <v>29.8</v>
      </c>
      <c r="H20" s="368">
        <v>226.633333333333</v>
      </c>
      <c r="I20" s="445"/>
      <c r="J20" s="445">
        <v>-0.86851007501103084</v>
      </c>
    </row>
    <row r="21">
      <c r="C21" s="364"/>
      <c r="D21" s="364" t="s">
        <v>478</v>
      </c>
      <c r="E21" s="364" t="s">
        <v>479</v>
      </c>
      <c r="F21" s="368">
        <v>17.8333333333333</v>
      </c>
      <c r="G21" s="368">
        <v>12.9333333333333</v>
      </c>
      <c r="H21" s="368">
        <v>12.8166666666667</v>
      </c>
      <c r="I21" s="445">
        <v>0.37886597938144428</v>
      </c>
      <c r="J21" s="445">
        <v>0.0091027308192405485</v>
      </c>
    </row>
    <row r="22">
      <c r="C22" s="450" t="s">
        <v>480</v>
      </c>
      <c r="D22" s="450"/>
      <c r="E22" s="450"/>
      <c r="F22" s="443">
        <v>49.283333333333289</v>
      </c>
      <c r="G22" s="443">
        <v>45.39999999999997</v>
      </c>
      <c r="H22" s="443">
        <v>261.46666666666636</v>
      </c>
      <c r="I22" s="444">
        <v>0.085535976505139263</v>
      </c>
      <c r="J22" s="444">
        <v>-0.8263640999490055</v>
      </c>
    </row>
    <row r="23">
      <c r="C23" s="370" t="s">
        <v>481</v>
      </c>
    </row>
    <row r="61">
      <c r="A61" s="370" t="s">
        <v>482</v>
      </c>
    </row>
  </sheetData>
  <mergeCells>
    <mergeCell ref="A1:C1"/>
    <mergeCell ref="C9:C18"/>
    <mergeCell ref="C19:C21"/>
    <mergeCell ref="C22:E22"/>
  </mergeCells>
  <pageMargins left="0.7" right="0.7" top="0.75" bottom="0.75" header="0.3" footer="0.3"/>
  <pageSetup paperSize="9" scale="48" fitToHeight="0" orientation="portrait" horizontalDpi="0" verticalDpi="0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/>
    <pageSetUpPr fitToPage="1"/>
  </sheetPr>
  <dimension ref="A1:M54"/>
  <sheetViews>
    <sheetView view="pageBreakPreview" topLeftCell="A7" zoomScale="100" zoomScaleNormal="70" zoomScaleSheetLayoutView="85" workbookViewId="0" showGridLines="0">
      <selection activeCell="U43" sqref="U4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8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483</v>
      </c>
    </row>
    <row r="6" ht="15.75">
      <c r="C6" s="14" t="s">
        <v>484</v>
      </c>
    </row>
    <row r="8" ht="65" customHeight="1">
      <c r="C8" s="451" t="s">
        <v>485</v>
      </c>
      <c r="D8" s="454" t="s">
        <v>486</v>
      </c>
      <c r="E8" s="454" t="s">
        <v>487</v>
      </c>
      <c r="F8" s="454" t="s">
        <v>488</v>
      </c>
      <c r="G8" s="454" t="s">
        <v>489</v>
      </c>
      <c r="H8" s="454" t="s">
        <v>490</v>
      </c>
      <c r="I8" s="454" t="s">
        <v>491</v>
      </c>
      <c r="J8" s="454" t="s">
        <v>492</v>
      </c>
      <c r="K8" s="454" t="s">
        <v>493</v>
      </c>
      <c r="L8" s="451" t="s">
        <v>74</v>
      </c>
      <c r="M8" s="454" t="s">
        <v>494</v>
      </c>
    </row>
    <row r="9" ht="25" customHeight="1">
      <c r="C9" s="451"/>
      <c r="D9" s="451" t="s">
        <v>495</v>
      </c>
      <c r="E9" s="451" t="s">
        <v>496</v>
      </c>
      <c r="F9" s="451" t="s">
        <v>497</v>
      </c>
      <c r="G9" s="451" t="s">
        <v>498</v>
      </c>
      <c r="H9" s="451" t="s">
        <v>499</v>
      </c>
      <c r="I9" s="451" t="s">
        <v>500</v>
      </c>
      <c r="J9" s="451" t="s">
        <v>501</v>
      </c>
      <c r="K9" s="451" t="s">
        <v>502</v>
      </c>
      <c r="L9" s="451"/>
      <c r="M9" s="451" t="s">
        <v>503</v>
      </c>
    </row>
    <row r="10">
      <c r="C10" s="452" t="s">
        <v>504</v>
      </c>
      <c r="D10" s="455">
        <v>5</v>
      </c>
      <c r="E10" s="455">
        <v>4</v>
      </c>
      <c r="F10" s="455">
        <v>7</v>
      </c>
      <c r="G10" s="455"/>
      <c r="H10" s="455">
        <v>12</v>
      </c>
      <c r="I10" s="455"/>
      <c r="J10" s="455">
        <v>6</v>
      </c>
      <c r="K10" s="455"/>
      <c r="L10" s="457">
        <v>34</v>
      </c>
      <c r="M10" s="458">
        <v>440.776535</v>
      </c>
    </row>
    <row r="11">
      <c r="C11" s="452" t="s">
        <v>505</v>
      </c>
      <c r="D11" s="455"/>
      <c r="E11" s="455"/>
      <c r="F11" s="455"/>
      <c r="G11" s="455"/>
      <c r="H11" s="455">
        <v>1</v>
      </c>
      <c r="I11" s="455"/>
      <c r="J11" s="455"/>
      <c r="K11" s="455"/>
      <c r="L11" s="457">
        <v>1</v>
      </c>
      <c r="M11" s="458">
        <v>0.165</v>
      </c>
    </row>
    <row r="12">
      <c r="C12" s="452" t="s">
        <v>506</v>
      </c>
      <c r="D12" s="455"/>
      <c r="E12" s="455"/>
      <c r="F12" s="455"/>
      <c r="G12" s="455"/>
      <c r="H12" s="455">
        <v>1</v>
      </c>
      <c r="I12" s="455"/>
      <c r="J12" s="455"/>
      <c r="K12" s="455"/>
      <c r="L12" s="457">
        <v>1</v>
      </c>
      <c r="M12" s="458">
        <v>0</v>
      </c>
    </row>
    <row r="13">
      <c r="C13" s="453" t="s">
        <v>74</v>
      </c>
      <c r="D13" s="456">
        <v>5</v>
      </c>
      <c r="E13" s="456">
        <v>4</v>
      </c>
      <c r="F13" s="456">
        <v>7</v>
      </c>
      <c r="G13" s="456"/>
      <c r="H13" s="456">
        <v>14</v>
      </c>
      <c r="I13" s="456"/>
      <c r="J13" s="456">
        <v>6</v>
      </c>
      <c r="K13" s="456"/>
      <c r="L13" s="456">
        <v>36</v>
      </c>
      <c r="M13" s="459">
        <v>440.941535</v>
      </c>
    </row>
    <row r="14">
      <c r="C14" s="370" t="s">
        <v>507</v>
      </c>
    </row>
    <row r="34">
      <c r="C34" s="370" t="s">
        <v>508</v>
      </c>
      <c r="H34" s="370" t="s">
        <v>509</v>
      </c>
    </row>
    <row r="54">
      <c r="C54" s="370" t="s">
        <v>510</v>
      </c>
    </row>
  </sheetData>
  <mergeCells>
    <mergeCell ref="A1:C1"/>
    <mergeCell ref="C8:C9"/>
    <mergeCell ref="L8:L9"/>
  </mergeCells>
  <pageMargins left="0.7" right="0.7" top="0.75" bottom="0.75" header="0.3" footer="0.3"/>
  <pageSetup paperSize="9" scale="77" fitToHeight="0" orientation="portrait" horizontalDpi="0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34DE-6460-45A4-BC5A-38141A395404}">
  <sheetPr>
    <tabColor theme="4"/>
    <pageSetUpPr fitToPage="1"/>
  </sheetPr>
  <dimension ref="A3:L44"/>
  <sheetViews>
    <sheetView showGridLines="0" view="pageBreakPreview" zoomScaleNormal="130" zoomScaleSheetLayoutView="100" workbookViewId="0">
      <selection activeCell="N19" sqref="N19"/>
    </sheetView>
  </sheetViews>
  <sheetFormatPr baseColWidth="10" defaultColWidth="8" defaultRowHeight="11.25"/>
  <cols>
    <col min="1" max="16384" width="8" customWidth="1" style="3"/>
  </cols>
  <sheetData>
    <row r="3">
      <c r="A3" s="300" t="s">
        <v>4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</row>
    <row r="4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</row>
    <row r="5" ht="12">
      <c r="A5" s="283"/>
      <c r="B5" s="284"/>
      <c r="C5" s="285"/>
      <c r="D5" s="285"/>
      <c r="E5" s="286"/>
      <c r="F5" s="285"/>
      <c r="G5" s="285"/>
      <c r="H5" s="285"/>
      <c r="I5" s="285"/>
      <c r="J5" s="285"/>
      <c r="K5" s="285"/>
      <c r="L5" s="287" t="s">
        <v>5</v>
      </c>
    </row>
    <row r="6" ht="12">
      <c r="A6" s="283"/>
      <c r="B6" s="284"/>
      <c r="C6" s="285"/>
      <c r="D6" s="285"/>
      <c r="E6" s="286"/>
      <c r="F6" s="285"/>
      <c r="G6" s="285"/>
      <c r="H6" s="285"/>
      <c r="I6" s="285"/>
      <c r="J6" s="285"/>
      <c r="K6" s="285"/>
      <c r="L6" s="115"/>
    </row>
    <row r="7" ht="19.5" customHeight="1">
      <c r="A7" s="288" t="s">
        <v>6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ht="17.25" customHeight="1">
      <c r="A8" s="117"/>
      <c r="B8" s="117" t="s">
        <v>7</v>
      </c>
      <c r="C8" s="289"/>
      <c r="D8" s="289"/>
      <c r="E8" s="289"/>
      <c r="F8" s="289"/>
      <c r="G8" s="289"/>
      <c r="H8" s="289"/>
      <c r="I8" s="289"/>
      <c r="J8" s="117"/>
      <c r="K8" s="290"/>
      <c r="L8" s="118">
        <v>1</v>
      </c>
    </row>
    <row r="9" ht="9.75" customHeight="1">
      <c r="A9" s="117"/>
      <c r="B9" s="117"/>
      <c r="C9" s="289"/>
      <c r="D9" s="289"/>
      <c r="E9" s="289"/>
      <c r="F9" s="289"/>
      <c r="G9" s="289"/>
      <c r="H9" s="289"/>
      <c r="I9" s="289"/>
      <c r="J9" s="117"/>
      <c r="K9" s="289"/>
      <c r="L9" s="118"/>
    </row>
    <row r="10" ht="19.5" customHeight="1">
      <c r="A10" s="288" t="s">
        <v>8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9"/>
    </row>
    <row r="11" ht="19.5" customHeight="1">
      <c r="A11" s="291"/>
      <c r="B11" s="117" t="s">
        <v>9</v>
      </c>
      <c r="C11" s="117"/>
      <c r="D11" s="117"/>
      <c r="E11" s="117"/>
      <c r="F11" s="290"/>
      <c r="G11" s="290"/>
      <c r="H11" s="290"/>
      <c r="I11" s="290"/>
      <c r="J11" s="290"/>
      <c r="K11" s="290"/>
      <c r="L11" s="118">
        <v>2</v>
      </c>
    </row>
    <row r="12" ht="19.5" customHeight="1">
      <c r="A12" s="291"/>
      <c r="B12" s="117" t="s">
        <v>10</v>
      </c>
      <c r="C12" s="117"/>
      <c r="D12" s="117"/>
      <c r="E12" s="290"/>
      <c r="F12" s="290"/>
      <c r="G12" s="290"/>
      <c r="H12" s="290"/>
      <c r="I12" s="290"/>
      <c r="J12" s="290"/>
      <c r="K12" s="290"/>
      <c r="L12" s="118">
        <v>2</v>
      </c>
    </row>
    <row r="13" ht="10.5" customHeight="1">
      <c r="A13" s="117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118"/>
    </row>
    <row r="14" ht="19.5" customHeight="1">
      <c r="A14" s="288" t="s">
        <v>11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8"/>
    </row>
    <row r="15" ht="19.5" customHeight="1">
      <c r="A15" s="291"/>
      <c r="B15" s="117" t="s">
        <v>12</v>
      </c>
      <c r="C15" s="117"/>
      <c r="D15" s="117"/>
      <c r="E15" s="117"/>
      <c r="F15" s="290"/>
      <c r="G15" s="290"/>
      <c r="H15" s="290"/>
      <c r="I15" s="290"/>
      <c r="J15" s="290"/>
      <c r="K15" s="290"/>
      <c r="L15" s="118">
        <v>3</v>
      </c>
    </row>
    <row r="16" ht="19.5" customHeight="1">
      <c r="A16" s="291"/>
      <c r="B16" s="117" t="s">
        <v>13</v>
      </c>
      <c r="C16" s="117"/>
      <c r="D16" s="117"/>
      <c r="E16" s="117"/>
      <c r="F16" s="117"/>
      <c r="G16" s="290"/>
      <c r="H16" s="290"/>
      <c r="I16" s="290"/>
      <c r="J16" s="290"/>
      <c r="K16" s="290"/>
      <c r="L16" s="118">
        <v>4</v>
      </c>
    </row>
    <row r="17" ht="19.5" customHeight="1">
      <c r="A17" s="291"/>
      <c r="B17" s="117" t="s">
        <v>14</v>
      </c>
      <c r="C17" s="117"/>
      <c r="D17" s="117"/>
      <c r="E17" s="117"/>
      <c r="F17" s="117"/>
      <c r="G17" s="290"/>
      <c r="H17" s="290"/>
      <c r="I17" s="290"/>
      <c r="J17" s="290"/>
      <c r="K17" s="290"/>
      <c r="L17" s="118">
        <v>5</v>
      </c>
    </row>
    <row r="18" ht="19.5" customHeight="1">
      <c r="A18" s="291"/>
      <c r="B18" s="117" t="s">
        <v>15</v>
      </c>
      <c r="C18" s="117"/>
      <c r="D18" s="117"/>
      <c r="E18" s="117"/>
      <c r="F18" s="290"/>
      <c r="G18" s="290"/>
      <c r="H18" s="290"/>
      <c r="I18" s="290"/>
      <c r="J18" s="290"/>
      <c r="K18" s="290"/>
      <c r="L18" s="118">
        <v>6</v>
      </c>
    </row>
    <row r="19" ht="19.5" customHeight="1">
      <c r="A19" s="291"/>
      <c r="B19" s="117" t="s">
        <v>16</v>
      </c>
      <c r="C19" s="117"/>
      <c r="D19" s="117"/>
      <c r="E19" s="117"/>
      <c r="F19" s="117"/>
      <c r="G19" s="117"/>
      <c r="H19" s="290"/>
      <c r="I19" s="290"/>
      <c r="J19" s="290"/>
      <c r="K19" s="290"/>
      <c r="L19" s="118">
        <v>7</v>
      </c>
    </row>
    <row r="20" ht="10.5" customHeight="1">
      <c r="A20" s="291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</row>
    <row r="21" ht="19.5" customHeight="1">
      <c r="A21" s="288" t="s">
        <v>17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ht="19.5" customHeight="1">
      <c r="A22" s="117"/>
      <c r="B22" s="117" t="s">
        <v>18</v>
      </c>
      <c r="C22" s="117"/>
      <c r="D22" s="117"/>
      <c r="E22" s="117"/>
      <c r="F22" s="117"/>
      <c r="G22" s="290"/>
      <c r="H22" s="290"/>
      <c r="I22" s="290"/>
      <c r="J22" s="290"/>
      <c r="K22" s="290"/>
      <c r="L22" s="118">
        <v>8</v>
      </c>
    </row>
    <row r="23" ht="19.5" customHeight="1">
      <c r="A23" s="292"/>
      <c r="B23" s="117" t="s">
        <v>19</v>
      </c>
      <c r="C23" s="117"/>
      <c r="D23" s="117"/>
      <c r="E23" s="117"/>
      <c r="F23" s="117"/>
      <c r="G23" s="117"/>
      <c r="H23" s="117"/>
      <c r="I23" s="290"/>
      <c r="J23" s="290"/>
      <c r="K23" s="290"/>
      <c r="L23" s="118">
        <v>9</v>
      </c>
    </row>
    <row r="24" ht="10.5" customHeight="1">
      <c r="A24" s="292"/>
      <c r="B24" s="293"/>
      <c r="C24" s="294"/>
      <c r="D24" s="293"/>
      <c r="E24" s="293"/>
      <c r="F24" s="293"/>
      <c r="G24" s="293"/>
      <c r="H24" s="293"/>
      <c r="I24" s="293"/>
      <c r="J24" s="293"/>
      <c r="K24" s="293"/>
      <c r="L24" s="118"/>
    </row>
    <row r="25" ht="19.5" customHeight="1">
      <c r="A25" s="288" t="s">
        <v>20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ht="19.5" customHeight="1">
      <c r="A26" s="117"/>
      <c r="B26" s="117" t="s">
        <v>21</v>
      </c>
      <c r="C26" s="117"/>
      <c r="D26" s="117"/>
      <c r="E26" s="117"/>
      <c r="F26" s="290"/>
      <c r="G26" s="290"/>
      <c r="H26" s="290"/>
      <c r="I26" s="290"/>
      <c r="J26" s="290"/>
      <c r="K26" s="295"/>
      <c r="L26" s="118">
        <v>10</v>
      </c>
    </row>
    <row r="27" ht="19.5" customHeight="1">
      <c r="A27" s="117"/>
      <c r="B27" s="117" t="s">
        <v>22</v>
      </c>
      <c r="C27" s="117"/>
      <c r="D27" s="117"/>
      <c r="E27" s="117"/>
      <c r="F27" s="117"/>
      <c r="G27" s="290"/>
      <c r="H27" s="290"/>
      <c r="I27" s="290"/>
      <c r="J27" s="290"/>
      <c r="K27" s="295"/>
      <c r="L27" s="118">
        <v>10</v>
      </c>
    </row>
    <row r="28" ht="19.5" customHeight="1">
      <c r="A28" s="292"/>
      <c r="B28" s="117" t="s">
        <v>23</v>
      </c>
      <c r="C28" s="117"/>
      <c r="D28" s="117"/>
      <c r="E28" s="117"/>
      <c r="F28" s="290"/>
      <c r="G28" s="290"/>
      <c r="H28" s="295"/>
      <c r="I28" s="295"/>
      <c r="J28" s="295"/>
      <c r="K28" s="295"/>
      <c r="L28" s="118">
        <v>12</v>
      </c>
    </row>
    <row r="29" ht="19.5" customHeight="1">
      <c r="A29" s="292"/>
      <c r="B29" s="117" t="s">
        <v>24</v>
      </c>
      <c r="C29" s="117"/>
      <c r="D29" s="117"/>
      <c r="E29" s="290"/>
      <c r="F29" s="295"/>
      <c r="G29" s="295"/>
      <c r="H29" s="295"/>
      <c r="I29" s="295"/>
      <c r="J29" s="295"/>
      <c r="K29" s="295"/>
      <c r="L29" s="118">
        <v>12</v>
      </c>
    </row>
    <row r="30" ht="10.5" customHeight="1">
      <c r="A30" s="292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9"/>
    </row>
    <row r="31" ht="19.5" customHeight="1">
      <c r="A31" s="288" t="s">
        <v>25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9"/>
    </row>
    <row r="32" ht="19.5" customHeight="1">
      <c r="A32" s="292"/>
      <c r="B32" s="117" t="s">
        <v>26</v>
      </c>
      <c r="C32" s="117"/>
      <c r="D32" s="117"/>
      <c r="E32" s="117"/>
      <c r="F32" s="117"/>
      <c r="G32" s="290"/>
      <c r="H32" s="290"/>
      <c r="I32" s="290"/>
      <c r="J32" s="290"/>
      <c r="K32" s="290"/>
      <c r="L32" s="118">
        <v>14</v>
      </c>
    </row>
    <row r="33" ht="19.5" customHeight="1">
      <c r="A33" s="292"/>
      <c r="B33" s="117" t="s">
        <v>27</v>
      </c>
      <c r="C33" s="117"/>
      <c r="D33" s="117"/>
      <c r="E33" s="117"/>
      <c r="F33" s="117"/>
      <c r="G33" s="117"/>
      <c r="H33" s="290"/>
      <c r="I33" s="290"/>
      <c r="J33" s="290"/>
      <c r="K33" s="290"/>
      <c r="L33" s="118">
        <v>15</v>
      </c>
    </row>
    <row r="34" ht="10.5" customHeight="1">
      <c r="A34" s="292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9"/>
    </row>
    <row r="35" ht="19.5" customHeight="1">
      <c r="A35" s="288" t="s">
        <v>28</v>
      </c>
      <c r="B35" s="293"/>
      <c r="C35" s="294"/>
      <c r="D35" s="293"/>
      <c r="E35" s="293"/>
      <c r="F35" s="293"/>
      <c r="G35" s="293"/>
      <c r="H35" s="293"/>
      <c r="I35" s="293"/>
      <c r="J35" s="293"/>
      <c r="K35" s="293"/>
      <c r="L35" s="119"/>
    </row>
    <row r="36" ht="19.5" customHeight="1">
      <c r="A36" s="291"/>
      <c r="B36" s="117" t="s">
        <v>29</v>
      </c>
      <c r="C36" s="117"/>
      <c r="D36" s="117"/>
      <c r="E36" s="117"/>
      <c r="F36" s="290"/>
      <c r="G36" s="290"/>
      <c r="H36" s="290"/>
      <c r="I36" s="290"/>
      <c r="J36" s="290"/>
      <c r="K36" s="290"/>
      <c r="L36" s="118">
        <v>16</v>
      </c>
    </row>
    <row r="37" ht="10.5" customHeight="1">
      <c r="A37" s="291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9"/>
    </row>
    <row r="38" ht="19.5" customHeight="1">
      <c r="A38" s="288" t="s">
        <v>30</v>
      </c>
      <c r="B38" s="296"/>
      <c r="C38" s="117"/>
      <c r="D38" s="117"/>
      <c r="E38" s="117"/>
      <c r="F38" s="117"/>
      <c r="G38" s="117"/>
      <c r="H38" s="117"/>
      <c r="I38" s="117"/>
      <c r="J38" s="117"/>
      <c r="K38" s="117"/>
      <c r="L38" s="297"/>
    </row>
    <row r="39" ht="19.5" customHeight="1">
      <c r="A39" s="291"/>
      <c r="B39" s="117" t="s">
        <v>31</v>
      </c>
      <c r="C39" s="117"/>
      <c r="D39" s="117"/>
      <c r="E39" s="117"/>
      <c r="F39" s="117"/>
      <c r="G39" s="117"/>
      <c r="H39" s="290"/>
      <c r="I39" s="290"/>
      <c r="J39" s="290"/>
      <c r="K39" s="290"/>
      <c r="L39" s="118">
        <v>17</v>
      </c>
    </row>
    <row r="40" ht="10.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9"/>
    </row>
    <row r="41" ht="19.5" customHeight="1">
      <c r="A41" s="288" t="s">
        <v>32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9"/>
    </row>
    <row r="42" ht="19.5" customHeight="1">
      <c r="A42" s="288" t="s">
        <v>33</v>
      </c>
      <c r="B42" s="117"/>
      <c r="C42" s="117"/>
      <c r="D42" s="117"/>
      <c r="E42" s="117"/>
      <c r="F42" s="117"/>
      <c r="G42" s="117"/>
      <c r="H42" s="117"/>
      <c r="I42" s="298"/>
      <c r="J42" s="298"/>
      <c r="K42" s="298"/>
      <c r="L42" s="118">
        <v>18</v>
      </c>
    </row>
    <row r="43" ht="19.5" customHeight="1">
      <c r="A43" s="288" t="s">
        <v>34</v>
      </c>
      <c r="B43" s="117"/>
      <c r="C43" s="117"/>
      <c r="D43" s="117"/>
      <c r="E43" s="117"/>
      <c r="F43" s="290"/>
      <c r="G43" s="290"/>
      <c r="H43" s="290"/>
      <c r="I43" s="290"/>
      <c r="J43" s="290"/>
      <c r="K43" s="290"/>
      <c r="L43" s="118">
        <v>21</v>
      </c>
    </row>
    <row r="44" ht="19.5" customHeight="1">
      <c r="A44" s="288" t="s">
        <v>35</v>
      </c>
      <c r="B44" s="117"/>
      <c r="C44" s="117"/>
      <c r="D44" s="117"/>
      <c r="E44" s="290"/>
      <c r="F44" s="290"/>
      <c r="G44" s="290"/>
      <c r="H44" s="290"/>
      <c r="I44" s="290"/>
      <c r="J44" s="290"/>
      <c r="K44" s="290"/>
      <c r="L44" s="118">
        <v>25</v>
      </c>
    </row>
  </sheetData>
  <mergeCells>
    <mergeCell ref="A3:L4"/>
  </mergeCells>
  <pageMargins left="0.35186274509803922" right="0.32333333333333331" top="0.97950980392156861" bottom="0.52303921568627454" header="0.31496062992125984" footer="0.31496062992125984"/>
  <pageSetup paperSize="9" fitToHeight="0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723-4F30-44A2-9DD8-C09258F80C1A}">
  <sheetPr>
    <tabColor theme="4"/>
    <pageSetUpPr fitToPage="1"/>
  </sheetPr>
  <dimension ref="A1:H85"/>
  <sheetViews>
    <sheetView showGridLines="0" view="pageBreakPreview" zoomScaleNormal="100" zoomScaleSheetLayoutView="100" zoomScalePageLayoutView="130" workbookViewId="0">
      <selection activeCell="C5" sqref="C5"/>
    </sheetView>
  </sheetViews>
  <sheetFormatPr baseColWidth="10" defaultColWidth="8" defaultRowHeight="11.25"/>
  <cols>
    <col min="1" max="1" width="19.28515625" customWidth="1" style="3"/>
    <col min="2" max="2" width="17.85546875" customWidth="1" style="3"/>
    <col min="3" max="3" width="13.5703125" customWidth="1" style="3"/>
    <col min="4" max="4" width="14.5703125" customWidth="1" style="3"/>
    <col min="5" max="5" width="12" customWidth="1" style="3"/>
    <col min="6" max="6" width="11.85546875" customWidth="1" style="3"/>
    <col min="7" max="7" width="12.42578125" customWidth="1" style="3"/>
    <col min="8" max="16384" width="8" customWidth="1" style="3"/>
  </cols>
  <sheetData>
    <row r="1" ht="11.25" customHeight="1">
      <c r="A1" s="132" t="s">
        <v>511</v>
      </c>
      <c r="B1" s="133"/>
      <c r="C1" s="133"/>
      <c r="D1" s="133"/>
      <c r="E1" s="133"/>
      <c r="F1" s="133"/>
      <c r="G1" s="133"/>
    </row>
    <row r="2" ht="14.25" customHeight="1">
      <c r="A2" s="328" t="s">
        <v>512</v>
      </c>
      <c r="B2" s="331" t="s">
        <v>90</v>
      </c>
      <c r="C2" s="334" t="str">
        <f>"ENERGÍA PRODUCIDA"</f>
        <v>ENERGÍA PRODUCIDA</v>
      </c>
      <c r="D2" s="334"/>
      <c r="E2" s="334"/>
      <c r="F2" s="334"/>
      <c r="G2" s="134" t="s">
        <v>513</v>
      </c>
      <c r="H2" s="135"/>
    </row>
    <row r="3" ht="11.25" customHeight="1">
      <c r="A3" s="329"/>
      <c r="B3" s="332"/>
      <c r="C3" s="335" t="s">
        <v>514</v>
      </c>
      <c r="D3" s="335"/>
      <c r="E3" s="335"/>
      <c r="F3" s="336" t="s">
        <v>515</v>
      </c>
      <c r="G3" s="137" t="s">
        <v>516</v>
      </c>
      <c r="H3" s="138"/>
    </row>
    <row r="4" ht="12.75" customHeight="1">
      <c r="A4" s="329"/>
      <c r="B4" s="332"/>
      <c r="C4" s="136" t="s">
        <v>121</v>
      </c>
      <c r="D4" s="136" t="s">
        <v>122</v>
      </c>
      <c r="E4" s="136" t="s">
        <v>517</v>
      </c>
      <c r="F4" s="337"/>
      <c r="G4" s="137" t="s">
        <v>378</v>
      </c>
      <c r="H4" s="139"/>
    </row>
    <row r="5" ht="11.25" customHeight="1">
      <c r="A5" s="330"/>
      <c r="B5" s="333"/>
      <c r="C5" s="140" t="s">
        <v>518</v>
      </c>
      <c r="D5" s="140" t="s">
        <v>518</v>
      </c>
      <c r="E5" s="140" t="s">
        <v>518</v>
      </c>
      <c r="F5" s="140" t="s">
        <v>518</v>
      </c>
      <c r="G5" s="141" t="s">
        <v>503</v>
      </c>
      <c r="H5" s="139"/>
    </row>
    <row r="6" ht="8.45" customHeight="1">
      <c r="A6" s="142"/>
      <c r="B6" s="143"/>
      <c r="C6" s="144"/>
      <c r="D6" s="144"/>
      <c r="E6" s="144"/>
      <c r="F6" s="144"/>
      <c r="G6" s="145"/>
      <c r="H6" s="139"/>
    </row>
    <row r="7" ht="8.45" customHeight="1">
      <c r="A7" s="146"/>
      <c r="B7" s="147"/>
      <c r="C7" s="148"/>
      <c r="D7" s="148"/>
      <c r="E7" s="148"/>
      <c r="F7" s="148"/>
      <c r="G7" s="149"/>
      <c r="H7" s="139"/>
    </row>
    <row r="8" ht="8.45" customHeight="1">
      <c r="A8" s="142"/>
      <c r="B8" s="143"/>
      <c r="C8" s="144"/>
      <c r="D8" s="144"/>
      <c r="E8" s="144"/>
      <c r="F8" s="144"/>
      <c r="G8" s="145"/>
      <c r="H8" s="139"/>
    </row>
    <row r="9" ht="8.45" customHeight="1">
      <c r="A9" s="146"/>
      <c r="B9" s="147"/>
      <c r="C9" s="148"/>
      <c r="D9" s="148"/>
      <c r="E9" s="148"/>
      <c r="F9" s="148"/>
      <c r="G9" s="149"/>
      <c r="H9" s="139"/>
    </row>
    <row r="10" ht="8.45" customHeight="1">
      <c r="A10" s="150"/>
      <c r="B10" s="151"/>
      <c r="C10" s="152"/>
      <c r="D10" s="152"/>
      <c r="E10" s="152"/>
      <c r="F10" s="152"/>
      <c r="G10" s="153"/>
      <c r="H10" s="139"/>
    </row>
    <row r="11" ht="8.45" customHeight="1">
      <c r="A11" s="146"/>
      <c r="B11" s="147"/>
      <c r="C11" s="148"/>
      <c r="D11" s="148"/>
      <c r="E11" s="148"/>
      <c r="F11" s="148"/>
      <c r="G11" s="149"/>
      <c r="H11" s="139"/>
    </row>
    <row r="12" ht="8.45" customHeight="1">
      <c r="A12" s="150"/>
      <c r="B12" s="151"/>
      <c r="C12" s="152"/>
      <c r="D12" s="152"/>
      <c r="E12" s="152"/>
      <c r="F12" s="152"/>
      <c r="G12" s="153"/>
      <c r="H12" s="139"/>
    </row>
    <row r="13" ht="8.45" customHeight="1">
      <c r="A13" s="146"/>
      <c r="B13" s="147"/>
      <c r="C13" s="148"/>
      <c r="D13" s="148"/>
      <c r="E13" s="148"/>
      <c r="F13" s="148"/>
      <c r="G13" s="149"/>
      <c r="H13" s="139"/>
    </row>
    <row r="14" ht="8.45" customHeight="1">
      <c r="A14" s="150"/>
      <c r="B14" s="151"/>
      <c r="C14" s="152"/>
      <c r="D14" s="152"/>
      <c r="E14" s="152"/>
      <c r="F14" s="152"/>
      <c r="G14" s="153"/>
      <c r="H14" s="139"/>
    </row>
    <row r="15" ht="8.45" customHeight="1">
      <c r="A15" s="146"/>
      <c r="B15" s="147"/>
      <c r="C15" s="148"/>
      <c r="D15" s="148"/>
      <c r="E15" s="148"/>
      <c r="F15" s="148"/>
      <c r="G15" s="149"/>
      <c r="H15" s="139"/>
    </row>
    <row r="16" ht="8.45" customHeight="1">
      <c r="A16" s="150"/>
      <c r="B16" s="151"/>
      <c r="C16" s="152"/>
      <c r="D16" s="152"/>
      <c r="E16" s="152"/>
      <c r="F16" s="152"/>
      <c r="G16" s="153"/>
      <c r="H16" s="139"/>
    </row>
    <row r="17" ht="8.45" customHeight="1">
      <c r="A17" s="146"/>
      <c r="B17" s="147"/>
      <c r="C17" s="148"/>
      <c r="D17" s="148"/>
      <c r="E17" s="148"/>
      <c r="F17" s="148"/>
      <c r="G17" s="149"/>
      <c r="H17" s="139"/>
    </row>
    <row r="18" ht="8.45" customHeight="1">
      <c r="A18" s="150"/>
      <c r="B18" s="151"/>
      <c r="C18" s="152"/>
      <c r="D18" s="152"/>
      <c r="E18" s="152"/>
      <c r="F18" s="152"/>
      <c r="G18" s="153"/>
      <c r="H18" s="139"/>
    </row>
    <row r="19" ht="8.45" customHeight="1">
      <c r="A19" s="146"/>
      <c r="B19" s="147"/>
      <c r="C19" s="148"/>
      <c r="D19" s="148"/>
      <c r="E19" s="148"/>
      <c r="F19" s="148"/>
      <c r="G19" s="149"/>
      <c r="H19" s="139"/>
    </row>
    <row r="20" ht="8.45" customHeight="1">
      <c r="A20" s="150"/>
      <c r="B20" s="151"/>
      <c r="C20" s="152"/>
      <c r="D20" s="152"/>
      <c r="E20" s="152"/>
      <c r="F20" s="152"/>
      <c r="G20" s="153"/>
      <c r="H20" s="139"/>
    </row>
    <row r="21" ht="8.45" customHeight="1">
      <c r="A21" s="146"/>
      <c r="B21" s="147"/>
      <c r="C21" s="148"/>
      <c r="D21" s="148"/>
      <c r="E21" s="148"/>
      <c r="F21" s="148"/>
      <c r="G21" s="149"/>
      <c r="H21" s="139"/>
    </row>
    <row r="22" ht="8.45" customHeight="1">
      <c r="A22" s="150"/>
      <c r="B22" s="151"/>
      <c r="C22" s="152"/>
      <c r="D22" s="152"/>
      <c r="E22" s="152"/>
      <c r="F22" s="152"/>
      <c r="G22" s="153"/>
      <c r="H22" s="139"/>
    </row>
    <row r="23" ht="8.45" customHeight="1">
      <c r="A23" s="150"/>
      <c r="B23" s="151"/>
      <c r="C23" s="152"/>
      <c r="D23" s="152"/>
      <c r="E23" s="152"/>
      <c r="F23" s="152"/>
      <c r="G23" s="153"/>
      <c r="H23" s="139"/>
    </row>
    <row r="24" ht="8.45" customHeight="1">
      <c r="A24" s="146"/>
      <c r="B24" s="147"/>
      <c r="C24" s="148"/>
      <c r="D24" s="148"/>
      <c r="E24" s="148"/>
      <c r="F24" s="148"/>
      <c r="G24" s="149"/>
      <c r="H24" s="139"/>
    </row>
    <row r="25" ht="8.45" customHeight="1">
      <c r="A25" s="150"/>
      <c r="B25" s="151"/>
      <c r="C25" s="152"/>
      <c r="D25" s="152"/>
      <c r="E25" s="152"/>
      <c r="F25" s="152"/>
      <c r="G25" s="153"/>
      <c r="H25" s="139"/>
    </row>
    <row r="26" ht="8.45" customHeight="1">
      <c r="A26" s="146"/>
      <c r="B26" s="147"/>
      <c r="C26" s="148"/>
      <c r="D26" s="148"/>
      <c r="E26" s="148"/>
      <c r="F26" s="148"/>
      <c r="G26" s="149"/>
      <c r="H26" s="139"/>
    </row>
    <row r="27" ht="8.45" customHeight="1">
      <c r="A27" s="150"/>
      <c r="B27" s="151"/>
      <c r="C27" s="152"/>
      <c r="D27" s="152"/>
      <c r="E27" s="152"/>
      <c r="F27" s="152"/>
      <c r="G27" s="153"/>
      <c r="H27" s="139"/>
    </row>
    <row r="28" ht="8.45" customHeight="1">
      <c r="A28" s="150"/>
      <c r="B28" s="151"/>
      <c r="C28" s="152"/>
      <c r="D28" s="152"/>
      <c r="E28" s="152"/>
      <c r="F28" s="152"/>
      <c r="G28" s="153"/>
      <c r="H28" s="139"/>
    </row>
    <row r="29" ht="8.45" customHeight="1">
      <c r="A29" s="146"/>
      <c r="B29" s="147"/>
      <c r="C29" s="148"/>
      <c r="D29" s="148"/>
      <c r="E29" s="148"/>
      <c r="F29" s="148"/>
      <c r="G29" s="149"/>
      <c r="H29" s="139"/>
    </row>
    <row r="30" ht="8.45" customHeight="1">
      <c r="A30" s="150"/>
      <c r="B30" s="151"/>
      <c r="C30" s="152"/>
      <c r="D30" s="152"/>
      <c r="E30" s="152"/>
      <c r="F30" s="152"/>
      <c r="G30" s="153"/>
      <c r="H30" s="139"/>
    </row>
    <row r="31" ht="8.45" customHeight="1">
      <c r="A31" s="146"/>
      <c r="B31" s="147"/>
      <c r="C31" s="148"/>
      <c r="D31" s="148"/>
      <c r="E31" s="148"/>
      <c r="F31" s="148"/>
      <c r="G31" s="149"/>
      <c r="H31" s="139"/>
    </row>
    <row r="32" ht="8.45" customHeight="1">
      <c r="A32" s="150"/>
      <c r="B32" s="151"/>
      <c r="C32" s="152"/>
      <c r="D32" s="152"/>
      <c r="E32" s="152"/>
      <c r="F32" s="152"/>
      <c r="G32" s="153"/>
      <c r="H32" s="139"/>
    </row>
    <row r="33" ht="8.45" customHeight="1">
      <c r="A33" s="150"/>
      <c r="B33" s="151"/>
      <c r="C33" s="152"/>
      <c r="D33" s="152"/>
      <c r="E33" s="152"/>
      <c r="F33" s="152"/>
      <c r="G33" s="153"/>
      <c r="H33" s="139"/>
    </row>
    <row r="34" ht="8.45" customHeight="1">
      <c r="A34" s="150"/>
      <c r="B34" s="151"/>
      <c r="C34" s="152"/>
      <c r="D34" s="152"/>
      <c r="E34" s="152"/>
      <c r="F34" s="152"/>
      <c r="G34" s="153"/>
      <c r="H34" s="139"/>
    </row>
    <row r="35" ht="8.45" customHeight="1">
      <c r="A35" s="150"/>
      <c r="B35" s="151"/>
      <c r="C35" s="152"/>
      <c r="D35" s="152"/>
      <c r="E35" s="152"/>
      <c r="F35" s="152"/>
      <c r="G35" s="153"/>
      <c r="H35" s="139"/>
    </row>
    <row r="36" ht="8.45" customHeight="1">
      <c r="A36" s="150"/>
      <c r="B36" s="151"/>
      <c r="C36" s="152"/>
      <c r="D36" s="152"/>
      <c r="E36" s="152"/>
      <c r="F36" s="152"/>
      <c r="G36" s="153"/>
      <c r="H36" s="139"/>
    </row>
    <row r="37" ht="8.45" customHeight="1">
      <c r="A37" s="150"/>
      <c r="B37" s="151"/>
      <c r="C37" s="152"/>
      <c r="D37" s="152"/>
      <c r="E37" s="152"/>
      <c r="F37" s="152"/>
      <c r="G37" s="153"/>
      <c r="H37" s="139"/>
    </row>
    <row r="38" ht="8.45" customHeight="1">
      <c r="A38" s="150"/>
      <c r="B38" s="151"/>
      <c r="C38" s="152"/>
      <c r="D38" s="152"/>
      <c r="E38" s="152"/>
      <c r="F38" s="152"/>
      <c r="G38" s="153"/>
      <c r="H38" s="139"/>
    </row>
    <row r="39" ht="8.45" customHeight="1">
      <c r="A39" s="150"/>
      <c r="B39" s="151"/>
      <c r="C39" s="152"/>
      <c r="D39" s="152"/>
      <c r="E39" s="152"/>
      <c r="F39" s="152"/>
      <c r="G39" s="153"/>
      <c r="H39" s="139"/>
    </row>
    <row r="40" ht="8.45" customHeight="1">
      <c r="A40" s="146"/>
      <c r="B40" s="147"/>
      <c r="C40" s="148"/>
      <c r="D40" s="148"/>
      <c r="E40" s="148"/>
      <c r="F40" s="148"/>
      <c r="G40" s="149"/>
      <c r="H40" s="139"/>
    </row>
    <row r="41" ht="8.45" customHeight="1">
      <c r="A41" s="150"/>
      <c r="B41" s="151"/>
      <c r="C41" s="152"/>
      <c r="D41" s="152"/>
      <c r="E41" s="152"/>
      <c r="F41" s="152"/>
      <c r="G41" s="153"/>
      <c r="H41" s="139"/>
    </row>
    <row r="42" ht="8.45" customHeight="1">
      <c r="A42" s="146"/>
      <c r="B42" s="147"/>
      <c r="C42" s="148"/>
      <c r="D42" s="148"/>
      <c r="E42" s="148"/>
      <c r="F42" s="148"/>
      <c r="G42" s="149"/>
      <c r="H42" s="139"/>
    </row>
    <row r="43" ht="8.45" customHeight="1">
      <c r="A43" s="150"/>
      <c r="B43" s="151"/>
      <c r="C43" s="152"/>
      <c r="D43" s="152"/>
      <c r="E43" s="152"/>
      <c r="F43" s="152"/>
      <c r="G43" s="153"/>
      <c r="H43" s="139"/>
    </row>
    <row r="44" ht="8.45" customHeight="1">
      <c r="A44" s="146"/>
      <c r="B44" s="147"/>
      <c r="C44" s="148"/>
      <c r="D44" s="148"/>
      <c r="E44" s="148"/>
      <c r="F44" s="148"/>
      <c r="G44" s="149"/>
      <c r="H44" s="139"/>
    </row>
    <row r="45" ht="8.45" customHeight="1">
      <c r="A45" s="150"/>
      <c r="B45" s="151"/>
      <c r="C45" s="152"/>
      <c r="D45" s="152"/>
      <c r="E45" s="152"/>
      <c r="F45" s="152"/>
      <c r="G45" s="153"/>
      <c r="H45" s="139"/>
    </row>
    <row r="46" ht="8.45" customHeight="1">
      <c r="A46" s="150"/>
      <c r="B46" s="151"/>
      <c r="C46" s="152"/>
      <c r="D46" s="152"/>
      <c r="E46" s="152"/>
      <c r="F46" s="152"/>
      <c r="G46" s="153"/>
      <c r="H46" s="139"/>
    </row>
    <row r="47" ht="8.45" customHeight="1">
      <c r="A47" s="150"/>
      <c r="B47" s="151"/>
      <c r="C47" s="152"/>
      <c r="D47" s="152"/>
      <c r="E47" s="152"/>
      <c r="F47" s="152"/>
      <c r="G47" s="153"/>
      <c r="H47" s="139"/>
    </row>
    <row r="48" ht="8.45" customHeight="1">
      <c r="A48" s="146"/>
      <c r="B48" s="147"/>
      <c r="C48" s="148"/>
      <c r="D48" s="148"/>
      <c r="E48" s="148"/>
      <c r="F48" s="148"/>
      <c r="G48" s="149"/>
      <c r="H48" s="139"/>
    </row>
    <row r="49" ht="8.45" customHeight="1">
      <c r="A49" s="150"/>
      <c r="B49" s="151"/>
      <c r="C49" s="152"/>
      <c r="D49" s="152"/>
      <c r="E49" s="152"/>
      <c r="F49" s="152"/>
      <c r="G49" s="153"/>
      <c r="H49" s="139"/>
    </row>
    <row r="50" ht="8.45" customHeight="1">
      <c r="A50" s="146"/>
      <c r="B50" s="147"/>
      <c r="C50" s="148"/>
      <c r="D50" s="148"/>
      <c r="E50" s="148"/>
      <c r="F50" s="148"/>
      <c r="G50" s="149"/>
      <c r="H50" s="139"/>
    </row>
    <row r="51" ht="8.45" customHeight="1">
      <c r="A51" s="150"/>
      <c r="B51" s="151"/>
      <c r="C51" s="152"/>
      <c r="D51" s="152"/>
      <c r="E51" s="152"/>
      <c r="F51" s="152"/>
      <c r="G51" s="153"/>
      <c r="H51" s="139"/>
    </row>
    <row r="52" ht="8.45" customHeight="1">
      <c r="A52" s="150"/>
      <c r="B52" s="151"/>
      <c r="C52" s="152"/>
      <c r="D52" s="152"/>
      <c r="E52" s="152"/>
      <c r="F52" s="152"/>
      <c r="G52" s="153"/>
      <c r="H52" s="139"/>
    </row>
    <row r="53" ht="8.45" customHeight="1">
      <c r="A53" s="146"/>
      <c r="B53" s="147"/>
      <c r="C53" s="148"/>
      <c r="D53" s="148"/>
      <c r="E53" s="148"/>
      <c r="F53" s="148"/>
      <c r="G53" s="149"/>
      <c r="H53" s="139"/>
    </row>
    <row r="54" ht="8.45" customHeight="1">
      <c r="A54" s="150"/>
      <c r="B54" s="151"/>
      <c r="C54" s="152"/>
      <c r="D54" s="152"/>
      <c r="E54" s="152"/>
      <c r="F54" s="152"/>
      <c r="G54" s="153"/>
      <c r="H54" s="139"/>
    </row>
    <row r="55" ht="8.45" customHeight="1">
      <c r="A55" s="150"/>
      <c r="B55" s="151"/>
      <c r="C55" s="152"/>
      <c r="D55" s="152"/>
      <c r="E55" s="152"/>
      <c r="F55" s="152"/>
      <c r="G55" s="153"/>
      <c r="H55" s="154"/>
    </row>
    <row r="56" ht="8.45" customHeight="1">
      <c r="A56" s="146"/>
      <c r="B56" s="147"/>
      <c r="C56" s="148"/>
      <c r="D56" s="148"/>
      <c r="E56" s="148"/>
      <c r="F56" s="148"/>
      <c r="G56" s="149"/>
      <c r="H56" s="154"/>
    </row>
    <row r="57" ht="8.45" customHeight="1">
      <c r="A57" s="150"/>
      <c r="B57" s="151"/>
      <c r="C57" s="152"/>
      <c r="D57" s="152"/>
      <c r="E57" s="152"/>
      <c r="F57" s="152"/>
      <c r="G57" s="153"/>
      <c r="H57" s="154"/>
    </row>
    <row r="58" ht="8.45" customHeight="1">
      <c r="A58" s="146"/>
      <c r="B58" s="147"/>
      <c r="C58" s="148"/>
      <c r="D58" s="148"/>
      <c r="E58" s="148"/>
      <c r="F58" s="148"/>
      <c r="G58" s="149"/>
      <c r="H58" s="154"/>
    </row>
    <row r="59" ht="8.45" customHeight="1">
      <c r="A59" s="150"/>
      <c r="B59" s="151"/>
      <c r="C59" s="152"/>
      <c r="D59" s="152"/>
      <c r="E59" s="152"/>
      <c r="F59" s="152"/>
      <c r="G59" s="153"/>
      <c r="H59" s="154"/>
    </row>
    <row r="60" ht="8.45" customHeight="1">
      <c r="A60" s="150"/>
      <c r="B60" s="151"/>
      <c r="C60" s="152"/>
      <c r="D60" s="152"/>
      <c r="E60" s="152"/>
      <c r="F60" s="152"/>
      <c r="G60" s="153"/>
      <c r="H60" s="154"/>
    </row>
    <row r="61" ht="8.45" customHeight="1">
      <c r="A61" s="150"/>
      <c r="B61" s="151"/>
      <c r="C61" s="152"/>
      <c r="D61" s="152"/>
      <c r="E61" s="152"/>
      <c r="F61" s="152"/>
      <c r="G61" s="153"/>
      <c r="H61" s="154"/>
    </row>
    <row r="62" ht="8.45" customHeight="1">
      <c r="A62" s="150"/>
      <c r="B62" s="151"/>
      <c r="C62" s="152"/>
      <c r="D62" s="152"/>
      <c r="E62" s="152"/>
      <c r="F62" s="152"/>
      <c r="G62" s="153"/>
      <c r="H62" s="154"/>
    </row>
    <row r="63" ht="8.45" customHeight="1">
      <c r="A63" s="150"/>
      <c r="B63" s="151"/>
      <c r="C63" s="152"/>
      <c r="D63" s="152"/>
      <c r="E63" s="152"/>
      <c r="F63" s="152"/>
      <c r="G63" s="153"/>
      <c r="H63" s="154"/>
    </row>
    <row r="64" ht="8.45" customHeight="1">
      <c r="A64" s="150"/>
      <c r="B64" s="151"/>
      <c r="C64" s="152"/>
      <c r="D64" s="152"/>
      <c r="E64" s="152"/>
      <c r="F64" s="152"/>
      <c r="G64" s="153"/>
      <c r="H64" s="155"/>
    </row>
    <row r="65" ht="8.45" customHeight="1">
      <c r="A65" s="146"/>
      <c r="B65" s="147"/>
      <c r="C65" s="148"/>
      <c r="D65" s="148"/>
      <c r="E65" s="148"/>
      <c r="F65" s="148"/>
      <c r="G65" s="149"/>
      <c r="H65" s="155"/>
    </row>
    <row r="66" ht="8.45" customHeight="1">
      <c r="A66" s="150"/>
      <c r="B66" s="151"/>
      <c r="C66" s="152"/>
      <c r="D66" s="152"/>
      <c r="E66" s="152"/>
      <c r="F66" s="152"/>
      <c r="G66" s="153"/>
      <c r="H66" s="155"/>
    </row>
    <row r="67" ht="8.45" customHeight="1">
      <c r="A67" s="150"/>
      <c r="B67" s="151"/>
      <c r="C67" s="152"/>
      <c r="D67" s="152"/>
      <c r="E67" s="152"/>
      <c r="F67" s="152"/>
      <c r="G67" s="153"/>
      <c r="H67" s="155"/>
    </row>
    <row r="68" ht="8.45" customHeight="1">
      <c r="A68" s="150"/>
      <c r="B68" s="151"/>
      <c r="C68" s="152"/>
      <c r="D68" s="152"/>
      <c r="E68" s="152"/>
      <c r="F68" s="152"/>
      <c r="G68" s="153"/>
      <c r="H68" s="155"/>
    </row>
    <row r="69" ht="8.45" customHeight="1">
      <c r="A69" s="150"/>
      <c r="B69" s="151"/>
      <c r="C69" s="152"/>
      <c r="D69" s="152"/>
      <c r="E69" s="152"/>
      <c r="F69" s="152"/>
      <c r="G69" s="153"/>
      <c r="H69" s="155"/>
    </row>
    <row r="70" ht="8.45" customHeight="1">
      <c r="A70" s="150"/>
      <c r="B70" s="151"/>
      <c r="C70" s="152"/>
      <c r="D70" s="152"/>
      <c r="E70" s="152"/>
      <c r="F70" s="152"/>
      <c r="G70" s="153"/>
    </row>
    <row r="71" ht="8.45" customHeight="1">
      <c r="A71" s="150"/>
      <c r="B71" s="151"/>
      <c r="C71" s="152"/>
      <c r="D71" s="152"/>
      <c r="E71" s="152"/>
      <c r="F71" s="152"/>
      <c r="G71" s="153"/>
    </row>
    <row r="72" ht="8.45" customHeight="1">
      <c r="A72" s="150"/>
      <c r="B72" s="151"/>
      <c r="C72" s="152"/>
      <c r="D72" s="152"/>
      <c r="E72" s="152"/>
      <c r="F72" s="152"/>
      <c r="G72" s="153"/>
    </row>
    <row r="73" ht="8.45" customHeight="1">
      <c r="A73" s="150"/>
      <c r="B73" s="151"/>
      <c r="C73" s="152"/>
      <c r="D73" s="152"/>
      <c r="E73" s="152"/>
      <c r="F73" s="152"/>
      <c r="G73" s="153"/>
    </row>
    <row r="74" ht="8.45" customHeight="1">
      <c r="A74" s="150"/>
      <c r="B74" s="151"/>
      <c r="C74" s="152"/>
      <c r="D74" s="152"/>
      <c r="E74" s="152"/>
      <c r="F74" s="152"/>
      <c r="G74" s="153"/>
    </row>
    <row r="75" ht="8.45" customHeight="1">
      <c r="A75" s="146"/>
      <c r="B75" s="147"/>
      <c r="C75" s="148"/>
      <c r="D75" s="148"/>
      <c r="E75" s="148"/>
      <c r="F75" s="148"/>
      <c r="G75" s="149"/>
    </row>
    <row r="76" ht="8.45" customHeight="1">
      <c r="A76" s="150"/>
      <c r="B76" s="151"/>
      <c r="C76" s="152"/>
      <c r="D76" s="152"/>
      <c r="E76" s="152"/>
      <c r="F76" s="152"/>
      <c r="G76" s="153"/>
    </row>
    <row r="77" ht="8.45" customHeight="1">
      <c r="A77" s="150"/>
      <c r="B77" s="151"/>
      <c r="C77" s="152"/>
      <c r="D77" s="152"/>
      <c r="E77" s="152"/>
      <c r="F77" s="152"/>
      <c r="G77" s="153"/>
    </row>
    <row r="78" ht="8.45" customHeight="1">
      <c r="A78" s="150"/>
      <c r="B78" s="151"/>
      <c r="C78" s="152"/>
      <c r="D78" s="152"/>
      <c r="E78" s="152"/>
      <c r="F78" s="152"/>
      <c r="G78" s="153"/>
    </row>
    <row r="79" ht="8.45" customHeight="1">
      <c r="A79" s="146"/>
      <c r="B79" s="147"/>
      <c r="C79" s="148"/>
      <c r="D79" s="148"/>
      <c r="E79" s="148"/>
      <c r="F79" s="148"/>
      <c r="G79" s="149"/>
    </row>
    <row r="80" ht="8.45" customHeight="1">
      <c r="A80" s="150"/>
      <c r="B80" s="151"/>
      <c r="C80" s="152"/>
      <c r="D80" s="152"/>
      <c r="E80" s="152"/>
      <c r="F80" s="152"/>
      <c r="G80" s="153"/>
    </row>
    <row r="81" ht="8.45" customHeight="1">
      <c r="A81" s="150"/>
      <c r="B81" s="151"/>
      <c r="C81" s="152"/>
      <c r="D81" s="152"/>
      <c r="E81" s="152"/>
      <c r="F81" s="152"/>
      <c r="G81" s="153"/>
    </row>
    <row r="82" ht="8.45" customHeight="1">
      <c r="A82" s="146"/>
      <c r="B82" s="147"/>
      <c r="C82" s="148"/>
      <c r="D82" s="148"/>
      <c r="E82" s="148"/>
      <c r="F82" s="148"/>
      <c r="G82" s="149"/>
    </row>
    <row r="83" ht="8.45" customHeight="1">
      <c r="A83" s="150"/>
      <c r="B83" s="151"/>
      <c r="C83" s="152"/>
      <c r="D83" s="152"/>
      <c r="E83" s="152"/>
      <c r="F83" s="152"/>
      <c r="G83" s="153"/>
    </row>
    <row r="84" ht="8.45" customHeight="1">
      <c r="A84" s="150"/>
      <c r="B84" s="151"/>
      <c r="C84" s="152"/>
      <c r="D84" s="152"/>
      <c r="E84" s="152"/>
      <c r="F84" s="152"/>
      <c r="G84" s="153"/>
    </row>
    <row r="85" ht="8.45" customHeight="1">
      <c r="A85" s="146"/>
      <c r="B85" s="147"/>
      <c r="C85" s="148"/>
      <c r="D85" s="148"/>
      <c r="E85" s="148"/>
      <c r="F85" s="148"/>
      <c r="G85" s="149"/>
    </row>
    <row r="86" ht="8.45" customHeight="1"/>
  </sheetData>
  <mergeCells>
    <mergeCell ref="A2:A5"/>
    <mergeCell ref="B2:B5"/>
    <mergeCell ref="C2:F2"/>
    <mergeCell ref="C3:E3"/>
    <mergeCell ref="F3:F4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95A0-0343-4024-8257-B83AB1BE112A}">
  <sheetPr>
    <tabColor theme="4"/>
    <pageSetUpPr fitToPage="1"/>
  </sheetPr>
  <dimension ref="A1:H77"/>
  <sheetViews>
    <sheetView showGridLines="0" view="pageBreakPreview" zoomScale="130" zoomScaleNormal="100" zoomScaleSheetLayoutView="130" workbookViewId="0">
      <selection activeCell="G4" sqref="G4"/>
    </sheetView>
  </sheetViews>
  <sheetFormatPr baseColWidth="10" defaultColWidth="8" defaultRowHeight="11.25"/>
  <cols>
    <col min="1" max="1" width="19.5703125" customWidth="1" style="3"/>
    <col min="2" max="2" width="18.28515625" customWidth="1" style="3"/>
    <col min="3" max="3" width="14.140625" customWidth="1" style="3"/>
    <col min="4" max="4" width="15.85546875" customWidth="1" style="3"/>
    <col min="5" max="5" width="9.7109375" customWidth="1" style="3"/>
    <col min="6" max="6" width="11" customWidth="1" style="3"/>
    <col min="7" max="7" bestFit="1" width="13.85546875" customWidth="1" style="3"/>
    <col min="8" max="8" bestFit="1" width="11.140625" customWidth="1" style="3"/>
    <col min="9" max="16384" width="8" customWidth="1" style="3"/>
  </cols>
  <sheetData>
    <row r="1" ht="13.9" customHeight="1">
      <c r="A1" s="328" t="s">
        <v>512</v>
      </c>
      <c r="B1" s="331" t="s">
        <v>90</v>
      </c>
      <c r="C1" s="334" t="str">
        <f>+'18. ANEXOI-1'!C2:F2</f>
        <v>ENERGÍA PRODUCIDA</v>
      </c>
      <c r="D1" s="334"/>
      <c r="E1" s="334"/>
      <c r="F1" s="334"/>
      <c r="G1" s="134" t="s">
        <v>513</v>
      </c>
      <c r="H1" s="135"/>
    </row>
    <row r="2" ht="11.25" customHeight="1">
      <c r="A2" s="329"/>
      <c r="B2" s="332"/>
      <c r="C2" s="335" t="s">
        <v>514</v>
      </c>
      <c r="D2" s="335"/>
      <c r="E2" s="335"/>
      <c r="F2" s="336" t="s">
        <v>515</v>
      </c>
      <c r="G2" s="137" t="s">
        <v>516</v>
      </c>
      <c r="H2" s="138"/>
    </row>
    <row r="3" ht="11.25" customHeight="1">
      <c r="A3" s="329"/>
      <c r="B3" s="332"/>
      <c r="C3" s="136" t="s">
        <v>121</v>
      </c>
      <c r="D3" s="136" t="s">
        <v>122</v>
      </c>
      <c r="E3" s="136" t="s">
        <v>517</v>
      </c>
      <c r="F3" s="337"/>
      <c r="G3" s="137" t="s">
        <v>378</v>
      </c>
      <c r="H3" s="139"/>
    </row>
    <row r="4" ht="11.25" customHeight="1">
      <c r="A4" s="338"/>
      <c r="B4" s="339"/>
      <c r="C4" s="140" t="s">
        <v>518</v>
      </c>
      <c r="D4" s="140" t="s">
        <v>518</v>
      </c>
      <c r="E4" s="140" t="s">
        <v>518</v>
      </c>
      <c r="F4" s="140" t="s">
        <v>518</v>
      </c>
      <c r="G4" s="141" t="s">
        <v>503</v>
      </c>
      <c r="H4" s="139"/>
    </row>
    <row r="5" ht="9" customHeight="1">
      <c r="A5" s="150"/>
      <c r="B5" s="151"/>
      <c r="C5" s="152"/>
      <c r="D5" s="152"/>
      <c r="E5" s="152"/>
      <c r="F5" s="152"/>
      <c r="G5" s="153"/>
    </row>
    <row r="6" ht="9" customHeight="1">
      <c r="A6" s="150"/>
      <c r="B6" s="151"/>
      <c r="C6" s="152"/>
      <c r="D6" s="152"/>
      <c r="E6" s="152"/>
      <c r="F6" s="152"/>
      <c r="G6" s="153"/>
    </row>
    <row r="7" ht="9" customHeight="1">
      <c r="A7" s="150"/>
      <c r="B7" s="151"/>
      <c r="C7" s="152"/>
      <c r="D7" s="152"/>
      <c r="E7" s="152"/>
      <c r="F7" s="152"/>
      <c r="G7" s="153"/>
    </row>
    <row r="8" ht="9" customHeight="1">
      <c r="A8" s="150"/>
      <c r="B8" s="151"/>
      <c r="C8" s="152"/>
      <c r="D8" s="152"/>
      <c r="E8" s="152"/>
      <c r="F8" s="152"/>
      <c r="G8" s="153"/>
    </row>
    <row r="9" ht="9" customHeight="1">
      <c r="A9" s="150"/>
      <c r="B9" s="151"/>
      <c r="C9" s="152"/>
      <c r="D9" s="152"/>
      <c r="E9" s="152"/>
      <c r="F9" s="152"/>
      <c r="G9" s="153"/>
    </row>
    <row r="10" ht="9" customHeight="1">
      <c r="A10" s="150"/>
      <c r="B10" s="151"/>
      <c r="C10" s="152"/>
      <c r="D10" s="152"/>
      <c r="E10" s="152"/>
      <c r="F10" s="152"/>
      <c r="G10" s="153"/>
    </row>
    <row r="11" ht="9" customHeight="1">
      <c r="A11" s="150"/>
      <c r="B11" s="151"/>
      <c r="C11" s="152"/>
      <c r="D11" s="152"/>
      <c r="E11" s="152"/>
      <c r="F11" s="152"/>
      <c r="G11" s="153"/>
    </row>
    <row r="12" ht="9" customHeight="1">
      <c r="A12" s="150"/>
      <c r="B12" s="151"/>
      <c r="C12" s="152"/>
      <c r="D12" s="152"/>
      <c r="E12" s="152"/>
      <c r="F12" s="152"/>
      <c r="G12" s="153"/>
    </row>
    <row r="13" ht="9" customHeight="1">
      <c r="A13" s="146"/>
      <c r="B13" s="147"/>
      <c r="C13" s="148"/>
      <c r="D13" s="148"/>
      <c r="E13" s="148"/>
      <c r="F13" s="148"/>
      <c r="G13" s="149"/>
    </row>
    <row r="14" ht="9" customHeight="1">
      <c r="A14" s="150"/>
      <c r="B14" s="151"/>
      <c r="C14" s="152"/>
      <c r="D14" s="152"/>
      <c r="E14" s="152"/>
      <c r="F14" s="152"/>
      <c r="G14" s="153"/>
    </row>
    <row r="15" ht="9" customHeight="1">
      <c r="A15" s="146"/>
      <c r="B15" s="147"/>
      <c r="C15" s="148"/>
      <c r="D15" s="148"/>
      <c r="E15" s="148"/>
      <c r="F15" s="148"/>
      <c r="G15" s="149"/>
    </row>
    <row r="16" ht="9" customHeight="1">
      <c r="A16" s="150"/>
      <c r="B16" s="151"/>
      <c r="C16" s="152"/>
      <c r="D16" s="152"/>
      <c r="E16" s="152"/>
      <c r="F16" s="152"/>
      <c r="G16" s="153"/>
    </row>
    <row r="17" ht="9" customHeight="1">
      <c r="A17" s="150"/>
      <c r="B17" s="151"/>
      <c r="C17" s="152"/>
      <c r="D17" s="152"/>
      <c r="E17" s="152"/>
      <c r="F17" s="152"/>
      <c r="G17" s="153"/>
    </row>
    <row r="18" ht="9" customHeight="1">
      <c r="A18" s="146"/>
      <c r="B18" s="147"/>
      <c r="C18" s="148"/>
      <c r="D18" s="148"/>
      <c r="E18" s="148"/>
      <c r="F18" s="148"/>
      <c r="G18" s="149"/>
    </row>
    <row r="19" ht="9" customHeight="1">
      <c r="A19" s="150"/>
      <c r="B19" s="151"/>
      <c r="C19" s="152"/>
      <c r="D19" s="152"/>
      <c r="E19" s="152"/>
      <c r="F19" s="152"/>
      <c r="G19" s="153"/>
    </row>
    <row r="20" ht="9" customHeight="1">
      <c r="A20" s="150"/>
      <c r="B20" s="151"/>
      <c r="C20" s="152"/>
      <c r="D20" s="152"/>
      <c r="E20" s="152"/>
      <c r="F20" s="152"/>
      <c r="G20" s="153"/>
    </row>
    <row r="21" ht="9" customHeight="1">
      <c r="A21" s="150"/>
      <c r="B21" s="151"/>
      <c r="C21" s="152"/>
      <c r="D21" s="152"/>
      <c r="E21" s="152"/>
      <c r="F21" s="152"/>
      <c r="G21" s="153"/>
    </row>
    <row r="22" ht="9" customHeight="1">
      <c r="A22" s="150"/>
      <c r="B22" s="151"/>
      <c r="C22" s="152"/>
      <c r="D22" s="152"/>
      <c r="E22" s="152"/>
      <c r="F22" s="152"/>
      <c r="G22" s="153"/>
    </row>
    <row r="23" ht="9" customHeight="1">
      <c r="A23" s="156"/>
      <c r="B23" s="157"/>
      <c r="C23" s="158"/>
      <c r="D23" s="158"/>
      <c r="E23" s="158"/>
      <c r="F23" s="158"/>
      <c r="G23" s="159"/>
    </row>
    <row r="24" ht="9" customHeight="1">
      <c r="A24" s="150"/>
      <c r="B24" s="151"/>
      <c r="C24" s="152"/>
      <c r="D24" s="152"/>
      <c r="E24" s="152"/>
      <c r="F24" s="152"/>
      <c r="G24" s="153"/>
    </row>
    <row r="25" ht="9" customHeight="1">
      <c r="A25" s="146"/>
      <c r="B25" s="147"/>
      <c r="C25" s="148"/>
      <c r="D25" s="148"/>
      <c r="E25" s="148"/>
      <c r="F25" s="148"/>
      <c r="G25" s="149"/>
    </row>
    <row r="26" ht="9" customHeight="1">
      <c r="A26" s="150"/>
      <c r="B26" s="151"/>
      <c r="C26" s="152"/>
      <c r="D26" s="152"/>
      <c r="E26" s="152"/>
      <c r="F26" s="152"/>
      <c r="G26" s="153"/>
    </row>
    <row r="27" ht="9" customHeight="1">
      <c r="A27" s="146"/>
      <c r="B27" s="147"/>
      <c r="C27" s="148"/>
      <c r="D27" s="148"/>
      <c r="E27" s="148"/>
      <c r="F27" s="148"/>
      <c r="G27" s="149"/>
    </row>
    <row r="28" ht="9" customHeight="1">
      <c r="A28" s="150"/>
      <c r="B28" s="151"/>
      <c r="C28" s="152"/>
      <c r="D28" s="152"/>
      <c r="E28" s="152"/>
      <c r="F28" s="152"/>
      <c r="G28" s="153"/>
    </row>
    <row r="29" ht="9" customHeight="1">
      <c r="A29" s="146"/>
      <c r="B29" s="147"/>
      <c r="C29" s="148"/>
      <c r="D29" s="148"/>
      <c r="E29" s="148"/>
      <c r="F29" s="148"/>
      <c r="G29" s="149"/>
    </row>
    <row r="30" ht="9" customHeight="1">
      <c r="A30" s="150"/>
      <c r="B30" s="151"/>
      <c r="C30" s="152"/>
      <c r="D30" s="152"/>
      <c r="E30" s="152"/>
      <c r="F30" s="152"/>
      <c r="G30" s="153"/>
    </row>
    <row r="31" ht="9" customHeight="1">
      <c r="A31" s="146"/>
      <c r="B31" s="147"/>
      <c r="C31" s="148"/>
      <c r="D31" s="148"/>
      <c r="E31" s="148"/>
      <c r="F31" s="148"/>
      <c r="G31" s="149"/>
    </row>
    <row r="32" ht="9" customHeight="1">
      <c r="A32" s="150"/>
      <c r="B32" s="151"/>
      <c r="C32" s="152"/>
      <c r="D32" s="152"/>
      <c r="E32" s="152"/>
      <c r="F32" s="152"/>
      <c r="G32" s="153"/>
    </row>
    <row r="33" ht="9" customHeight="1">
      <c r="A33" s="146"/>
      <c r="B33" s="147"/>
      <c r="C33" s="148"/>
      <c r="D33" s="148"/>
      <c r="E33" s="148"/>
      <c r="F33" s="148"/>
      <c r="G33" s="149"/>
    </row>
    <row r="34" ht="9" customHeight="1">
      <c r="A34" s="150"/>
      <c r="B34" s="151"/>
      <c r="C34" s="152"/>
      <c r="D34" s="152"/>
      <c r="E34" s="152"/>
      <c r="F34" s="152"/>
      <c r="G34" s="153"/>
    </row>
    <row r="35" ht="9" customHeight="1">
      <c r="A35" s="146"/>
      <c r="B35" s="147"/>
      <c r="C35" s="148"/>
      <c r="D35" s="148"/>
      <c r="E35" s="148"/>
      <c r="F35" s="148"/>
      <c r="G35" s="149"/>
    </row>
    <row r="36" ht="9" customHeight="1">
      <c r="A36" s="150"/>
      <c r="B36" s="151"/>
      <c r="C36" s="152"/>
      <c r="D36" s="152"/>
      <c r="E36" s="152"/>
      <c r="F36" s="152"/>
      <c r="G36" s="153"/>
    </row>
    <row r="37" ht="9" customHeight="1">
      <c r="A37" s="146"/>
      <c r="B37" s="147"/>
      <c r="C37" s="148"/>
      <c r="D37" s="148"/>
      <c r="E37" s="148"/>
      <c r="F37" s="148"/>
      <c r="G37" s="149"/>
    </row>
    <row r="38" ht="9" customHeight="1" s="160" customFormat="1">
      <c r="A38" s="150"/>
      <c r="B38" s="151"/>
      <c r="C38" s="152"/>
      <c r="D38" s="152"/>
      <c r="E38" s="152"/>
      <c r="F38" s="152"/>
      <c r="G38" s="153"/>
    </row>
    <row r="39" ht="9" customHeight="1">
      <c r="A39" s="150"/>
      <c r="B39" s="151"/>
      <c r="C39" s="152"/>
      <c r="D39" s="152"/>
      <c r="E39" s="152"/>
      <c r="F39" s="152"/>
      <c r="G39" s="153"/>
    </row>
    <row r="40" ht="9" customHeight="1">
      <c r="A40" s="146"/>
      <c r="B40" s="147"/>
      <c r="C40" s="148"/>
      <c r="D40" s="148"/>
      <c r="E40" s="148"/>
      <c r="F40" s="148"/>
      <c r="G40" s="149"/>
    </row>
    <row r="41" ht="9" customHeight="1">
      <c r="A41" s="150"/>
      <c r="B41" s="151"/>
      <c r="C41" s="152"/>
      <c r="D41" s="152"/>
      <c r="E41" s="152"/>
      <c r="F41" s="152"/>
      <c r="G41" s="153"/>
    </row>
    <row r="42" ht="9" customHeight="1">
      <c r="A42" s="150"/>
      <c r="B42" s="151"/>
      <c r="C42" s="152"/>
      <c r="D42" s="152"/>
      <c r="E42" s="152"/>
      <c r="F42" s="152"/>
      <c r="G42" s="153"/>
    </row>
    <row r="43" ht="9" customHeight="1">
      <c r="A43" s="150"/>
      <c r="B43" s="151"/>
      <c r="C43" s="152"/>
      <c r="D43" s="152"/>
      <c r="E43" s="152"/>
      <c r="F43" s="152"/>
      <c r="G43" s="153"/>
    </row>
    <row r="44" ht="9" customHeight="1">
      <c r="A44" s="150"/>
      <c r="B44" s="151"/>
      <c r="C44" s="152"/>
      <c r="D44" s="152"/>
      <c r="E44" s="152"/>
      <c r="F44" s="152"/>
      <c r="G44" s="153"/>
    </row>
    <row r="45" ht="9" customHeight="1">
      <c r="A45" s="146"/>
      <c r="B45" s="147"/>
      <c r="C45" s="148"/>
      <c r="D45" s="148"/>
      <c r="E45" s="148"/>
      <c r="F45" s="148"/>
      <c r="G45" s="149"/>
    </row>
    <row r="46" ht="9" customHeight="1">
      <c r="A46" s="150"/>
      <c r="B46" s="151"/>
      <c r="C46" s="152"/>
      <c r="D46" s="152"/>
      <c r="E46" s="152"/>
      <c r="F46" s="152"/>
      <c r="G46" s="153"/>
    </row>
    <row r="47" ht="9" customHeight="1">
      <c r="A47" s="146"/>
      <c r="B47" s="147"/>
      <c r="C47" s="148"/>
      <c r="D47" s="148"/>
      <c r="E47" s="148"/>
      <c r="F47" s="148"/>
      <c r="G47" s="149"/>
    </row>
    <row r="48" ht="9" customHeight="1">
      <c r="A48" s="150"/>
      <c r="B48" s="151"/>
      <c r="C48" s="152"/>
      <c r="D48" s="152"/>
      <c r="E48" s="152"/>
      <c r="F48" s="152"/>
      <c r="G48" s="153"/>
    </row>
    <row r="49" ht="9" customHeight="1">
      <c r="A49" s="146"/>
      <c r="B49" s="147"/>
      <c r="C49" s="148"/>
      <c r="D49" s="148"/>
      <c r="E49" s="148"/>
      <c r="F49" s="148"/>
      <c r="G49" s="149"/>
      <c r="H49" s="161"/>
    </row>
    <row r="50" ht="9" customHeight="1">
      <c r="A50" s="150"/>
      <c r="B50" s="151"/>
      <c r="C50" s="152"/>
      <c r="D50" s="152"/>
      <c r="E50" s="152"/>
      <c r="F50" s="152"/>
      <c r="G50" s="153"/>
    </row>
    <row r="51" ht="9" customHeight="1">
      <c r="A51" s="146"/>
      <c r="B51" s="147"/>
      <c r="C51" s="148"/>
      <c r="D51" s="148"/>
      <c r="E51" s="148"/>
      <c r="F51" s="148"/>
      <c r="G51" s="149"/>
    </row>
    <row r="52" ht="9" customHeight="1">
      <c r="A52" s="150"/>
      <c r="B52" s="151"/>
      <c r="C52" s="152"/>
      <c r="D52" s="152"/>
      <c r="E52" s="152"/>
      <c r="F52" s="152"/>
      <c r="G52" s="153"/>
    </row>
    <row r="53" ht="9" customHeight="1">
      <c r="A53" s="146"/>
      <c r="B53" s="147"/>
      <c r="C53" s="148"/>
      <c r="D53" s="148"/>
      <c r="E53" s="148"/>
      <c r="F53" s="148"/>
      <c r="G53" s="149"/>
    </row>
    <row r="54" ht="9" customHeight="1">
      <c r="A54" s="150"/>
      <c r="B54" s="151"/>
      <c r="C54" s="152"/>
      <c r="D54" s="152"/>
      <c r="E54" s="152"/>
      <c r="F54" s="152"/>
      <c r="G54" s="153"/>
    </row>
    <row r="55" ht="9" customHeight="1">
      <c r="A55" s="150"/>
      <c r="B55" s="151"/>
      <c r="C55" s="152"/>
      <c r="D55" s="152"/>
      <c r="E55" s="152"/>
      <c r="F55" s="152"/>
      <c r="G55" s="153"/>
    </row>
    <row r="56" ht="9" customHeight="1">
      <c r="A56" s="150"/>
      <c r="B56" s="151"/>
      <c r="C56" s="152"/>
      <c r="D56" s="152"/>
      <c r="E56" s="152"/>
      <c r="F56" s="152"/>
      <c r="G56" s="153"/>
    </row>
    <row r="57" ht="9" customHeight="1">
      <c r="A57" s="150"/>
      <c r="B57" s="151"/>
      <c r="C57" s="152"/>
      <c r="D57" s="152"/>
      <c r="E57" s="152"/>
      <c r="F57" s="152"/>
      <c r="G57" s="153"/>
    </row>
    <row r="58" ht="9" customHeight="1">
      <c r="A58" s="146"/>
      <c r="B58" s="147"/>
      <c r="C58" s="148"/>
      <c r="D58" s="148"/>
      <c r="E58" s="148"/>
      <c r="F58" s="148"/>
      <c r="G58" s="149"/>
    </row>
    <row r="59" ht="9" customHeight="1">
      <c r="A59" s="150"/>
      <c r="B59" s="151"/>
      <c r="C59" s="152"/>
      <c r="D59" s="152"/>
      <c r="E59" s="152"/>
      <c r="F59" s="152"/>
      <c r="G59" s="153"/>
    </row>
    <row r="60" ht="9" customHeight="1">
      <c r="A60" s="146"/>
      <c r="B60" s="147"/>
      <c r="C60" s="148"/>
      <c r="D60" s="148"/>
      <c r="E60" s="148"/>
      <c r="F60" s="148"/>
      <c r="G60" s="149"/>
    </row>
    <row r="61" ht="9" customHeight="1">
      <c r="A61" s="150"/>
      <c r="B61" s="151"/>
      <c r="C61" s="152"/>
      <c r="D61" s="152"/>
      <c r="E61" s="152"/>
      <c r="F61" s="152"/>
      <c r="G61" s="153"/>
    </row>
    <row r="62" ht="9" customHeight="1">
      <c r="A62" s="146"/>
      <c r="B62" s="147"/>
      <c r="C62" s="148"/>
      <c r="D62" s="148"/>
      <c r="E62" s="148"/>
      <c r="F62" s="148"/>
      <c r="G62" s="149"/>
    </row>
    <row r="63" ht="9" customHeight="1">
      <c r="A63" s="150"/>
      <c r="B63" s="151"/>
      <c r="C63" s="152"/>
      <c r="D63" s="152"/>
      <c r="E63" s="152"/>
      <c r="F63" s="152"/>
      <c r="G63" s="153"/>
    </row>
    <row r="64" ht="9" customHeight="1">
      <c r="A64" s="146"/>
      <c r="B64" s="147"/>
      <c r="C64" s="148"/>
      <c r="D64" s="148"/>
      <c r="E64" s="148"/>
      <c r="F64" s="148"/>
      <c r="G64" s="149"/>
    </row>
    <row r="65" ht="9" customHeight="1">
      <c r="A65" s="150"/>
      <c r="B65" s="151"/>
      <c r="C65" s="152"/>
      <c r="D65" s="152"/>
      <c r="E65" s="152"/>
      <c r="F65" s="152"/>
      <c r="G65" s="153"/>
    </row>
    <row r="66" ht="9" customHeight="1">
      <c r="A66" s="150"/>
      <c r="B66" s="151"/>
      <c r="C66" s="152"/>
      <c r="D66" s="152"/>
      <c r="E66" s="152"/>
      <c r="F66" s="152"/>
      <c r="G66" s="153"/>
    </row>
    <row r="67" ht="9" customHeight="1">
      <c r="A67" s="150"/>
      <c r="B67" s="151"/>
      <c r="C67" s="152"/>
      <c r="D67" s="152"/>
      <c r="E67" s="152"/>
      <c r="F67" s="152"/>
      <c r="G67" s="153"/>
    </row>
    <row r="68" ht="9" customHeight="1">
      <c r="A68" s="150"/>
      <c r="B68" s="151"/>
      <c r="C68" s="152"/>
      <c r="D68" s="152"/>
      <c r="E68" s="152"/>
      <c r="F68" s="152"/>
      <c r="G68" s="153"/>
    </row>
    <row r="69" ht="10.15" customHeight="1">
      <c r="A69" s="146"/>
      <c r="B69" s="147"/>
      <c r="C69" s="148"/>
      <c r="D69" s="148"/>
      <c r="E69" s="148"/>
      <c r="F69" s="148"/>
      <c r="G69" s="149"/>
    </row>
    <row r="70" ht="9" customHeight="1">
      <c r="A70" s="150"/>
      <c r="B70" s="151"/>
      <c r="C70" s="152"/>
      <c r="D70" s="152"/>
      <c r="E70" s="152"/>
      <c r="F70" s="152"/>
      <c r="G70" s="153"/>
    </row>
    <row r="71" ht="9" customHeight="1">
      <c r="A71" s="146"/>
      <c r="B71" s="147"/>
      <c r="C71" s="148"/>
      <c r="D71" s="148"/>
      <c r="E71" s="148"/>
      <c r="F71" s="148"/>
      <c r="G71" s="149"/>
    </row>
    <row r="72" ht="9" customHeight="1">
      <c r="A72" s="150"/>
      <c r="B72" s="151"/>
      <c r="C72" s="152"/>
      <c r="D72" s="152"/>
      <c r="E72" s="152"/>
      <c r="F72" s="152"/>
      <c r="G72" s="153"/>
    </row>
    <row r="73" ht="9" customHeight="1">
      <c r="A73" s="146"/>
      <c r="B73" s="147"/>
      <c r="C73" s="148"/>
      <c r="D73" s="148"/>
      <c r="E73" s="148"/>
      <c r="F73" s="148"/>
      <c r="G73" s="149"/>
    </row>
    <row r="74" ht="9" customHeight="1">
      <c r="A74" s="150"/>
      <c r="B74" s="151"/>
      <c r="C74" s="152"/>
      <c r="D74" s="152"/>
      <c r="E74" s="152"/>
      <c r="F74" s="152"/>
      <c r="G74" s="153"/>
    </row>
    <row r="75" ht="9" customHeight="1">
      <c r="A75" s="146"/>
      <c r="B75" s="147"/>
      <c r="C75" s="148"/>
      <c r="D75" s="148"/>
      <c r="E75" s="148"/>
      <c r="F75" s="148"/>
      <c r="G75" s="149"/>
    </row>
    <row r="76" ht="9" customHeight="1">
      <c r="A76" s="150"/>
      <c r="B76" s="151"/>
      <c r="C76" s="152"/>
      <c r="D76" s="152"/>
      <c r="E76" s="152"/>
      <c r="F76" s="152"/>
      <c r="G76" s="153"/>
    </row>
    <row r="77" ht="9" customHeight="1">
      <c r="A77" s="146"/>
      <c r="B77" s="147"/>
      <c r="C77" s="148"/>
      <c r="D77" s="148"/>
      <c r="E77" s="148"/>
      <c r="F77" s="148"/>
      <c r="G77" s="149"/>
    </row>
    <row r="78" ht="12" customHeight="1"/>
  </sheetData>
  <mergeCells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3" fitToHeight="0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8542-9F8D-44B5-B885-6204BBFB281A}">
  <sheetPr>
    <tabColor theme="4"/>
    <pageSetUpPr fitToPage="1"/>
  </sheetPr>
  <dimension ref="A1:H57"/>
  <sheetViews>
    <sheetView showGridLines="0" view="pageBreakPreview" zoomScaleNormal="100" zoomScaleSheetLayoutView="100" zoomScalePageLayoutView="115" workbookViewId="0">
      <selection activeCell="G4" sqref="G4"/>
    </sheetView>
  </sheetViews>
  <sheetFormatPr baseColWidth="10" defaultColWidth="8" defaultRowHeight="11.25"/>
  <cols>
    <col min="1" max="1" width="19.42578125" customWidth="1" style="3"/>
    <col min="2" max="2" width="17.85546875" customWidth="1" style="3"/>
    <col min="3" max="3" width="14.140625" customWidth="1" style="3"/>
    <col min="4" max="4" width="15.85546875" customWidth="1" style="3"/>
    <col min="5" max="5" width="8.85546875" customWidth="1" style="3"/>
    <col min="6" max="6" width="10.7109375" customWidth="1" style="3"/>
    <col min="7" max="7" bestFit="1" width="13.85546875" customWidth="1" style="3"/>
    <col min="8" max="16384" width="8" customWidth="1" style="3"/>
  </cols>
  <sheetData>
    <row r="1" ht="15.75" customHeight="1">
      <c r="A1" s="328" t="s">
        <v>512</v>
      </c>
      <c r="B1" s="331" t="s">
        <v>90</v>
      </c>
      <c r="C1" s="334" t="str">
        <f>+'19. ANEXOI-2'!C1:F1</f>
        <v>ENERGÍA PRODUCIDA</v>
      </c>
      <c r="D1" s="334"/>
      <c r="E1" s="334"/>
      <c r="F1" s="334"/>
      <c r="G1" s="134" t="s">
        <v>513</v>
      </c>
      <c r="H1" s="135"/>
    </row>
    <row r="2" ht="11.25" customHeight="1">
      <c r="A2" s="329"/>
      <c r="B2" s="332"/>
      <c r="C2" s="335" t="s">
        <v>514</v>
      </c>
      <c r="D2" s="335"/>
      <c r="E2" s="335"/>
      <c r="F2" s="336" t="s">
        <v>515</v>
      </c>
      <c r="G2" s="137" t="s">
        <v>516</v>
      </c>
      <c r="H2" s="138"/>
    </row>
    <row r="3" ht="11.25" customHeight="1">
      <c r="A3" s="329"/>
      <c r="B3" s="332"/>
      <c r="C3" s="136" t="s">
        <v>121</v>
      </c>
      <c r="D3" s="136" t="s">
        <v>122</v>
      </c>
      <c r="E3" s="136" t="s">
        <v>517</v>
      </c>
      <c r="F3" s="337"/>
      <c r="G3" s="137" t="s">
        <v>378</v>
      </c>
      <c r="H3" s="139"/>
    </row>
    <row r="4" ht="11.25" customHeight="1">
      <c r="A4" s="338"/>
      <c r="B4" s="339"/>
      <c r="C4" s="140" t="s">
        <v>518</v>
      </c>
      <c r="D4" s="140" t="s">
        <v>518</v>
      </c>
      <c r="E4" s="140" t="s">
        <v>518</v>
      </c>
      <c r="F4" s="140" t="s">
        <v>518</v>
      </c>
      <c r="G4" s="141" t="s">
        <v>503</v>
      </c>
      <c r="H4" s="139"/>
    </row>
    <row r="5" ht="9" customHeight="1" s="151" customFormat="1">
      <c r="A5" s="150"/>
      <c r="C5" s="152"/>
      <c r="D5" s="152"/>
      <c r="E5" s="152"/>
      <c r="F5" s="152"/>
      <c r="G5" s="153"/>
    </row>
    <row r="6" ht="9" customHeight="1" s="151" customFormat="1">
      <c r="A6" s="146"/>
      <c r="B6" s="147"/>
      <c r="C6" s="148"/>
      <c r="D6" s="148"/>
      <c r="E6" s="148"/>
      <c r="F6" s="148"/>
      <c r="G6" s="149"/>
    </row>
    <row r="7" ht="9" customHeight="1" s="151" customFormat="1">
      <c r="A7" s="150"/>
      <c r="C7" s="152"/>
      <c r="D7" s="152"/>
      <c r="E7" s="152"/>
      <c r="F7" s="152"/>
      <c r="G7" s="153"/>
    </row>
    <row r="8" ht="9" customHeight="1" s="151" customFormat="1">
      <c r="A8" s="150"/>
      <c r="C8" s="152"/>
      <c r="D8" s="152"/>
      <c r="E8" s="152"/>
      <c r="F8" s="152"/>
      <c r="G8" s="153"/>
    </row>
    <row r="9" ht="9" customHeight="1" s="151" customFormat="1">
      <c r="A9" s="146"/>
      <c r="B9" s="147"/>
      <c r="C9" s="148"/>
      <c r="D9" s="148"/>
      <c r="E9" s="148"/>
      <c r="F9" s="148"/>
      <c r="G9" s="149"/>
    </row>
    <row r="10" ht="9" customHeight="1" s="151" customFormat="1">
      <c r="A10" s="150"/>
      <c r="C10" s="152"/>
      <c r="D10" s="152"/>
      <c r="E10" s="152"/>
      <c r="F10" s="152"/>
      <c r="G10" s="153"/>
    </row>
    <row r="11" ht="9" customHeight="1" s="151" customFormat="1">
      <c r="A11" s="146"/>
      <c r="B11" s="147"/>
      <c r="C11" s="148"/>
      <c r="D11" s="148"/>
      <c r="E11" s="148"/>
      <c r="F11" s="148"/>
      <c r="G11" s="149"/>
    </row>
    <row r="12" ht="9" customHeight="1" s="151" customFormat="1">
      <c r="A12" s="150"/>
      <c r="C12" s="152"/>
      <c r="D12" s="152"/>
      <c r="E12" s="152"/>
      <c r="F12" s="152"/>
      <c r="G12" s="153"/>
    </row>
    <row r="13" ht="9" customHeight="1" s="151" customFormat="1">
      <c r="A13" s="146"/>
      <c r="B13" s="147"/>
      <c r="C13" s="148"/>
      <c r="D13" s="148"/>
      <c r="E13" s="148"/>
      <c r="F13" s="148"/>
      <c r="G13" s="149"/>
    </row>
    <row r="14" ht="9" customHeight="1" s="151" customFormat="1">
      <c r="A14" s="150"/>
      <c r="C14" s="152"/>
      <c r="D14" s="152"/>
      <c r="E14" s="152"/>
      <c r="F14" s="152"/>
      <c r="G14" s="153"/>
    </row>
    <row r="15" ht="9" customHeight="1" s="151" customFormat="1">
      <c r="A15" s="146"/>
      <c r="B15" s="147"/>
      <c r="C15" s="148"/>
      <c r="D15" s="148"/>
      <c r="E15" s="148"/>
      <c r="F15" s="148"/>
      <c r="G15" s="149"/>
    </row>
    <row r="16" ht="9" customHeight="1" s="151" customFormat="1">
      <c r="A16" s="150"/>
      <c r="C16" s="152"/>
      <c r="D16" s="152"/>
      <c r="E16" s="152"/>
      <c r="F16" s="152"/>
      <c r="G16" s="153"/>
    </row>
    <row r="17" ht="9" customHeight="1" s="151" customFormat="1">
      <c r="A17" s="146"/>
      <c r="B17" s="147"/>
      <c r="C17" s="148"/>
      <c r="D17" s="148"/>
      <c r="E17" s="148"/>
      <c r="F17" s="148"/>
      <c r="G17" s="149"/>
    </row>
    <row r="18" ht="9" customHeight="1" s="151" customFormat="1">
      <c r="A18" s="150"/>
      <c r="C18" s="152"/>
      <c r="D18" s="152"/>
      <c r="E18" s="152"/>
      <c r="F18" s="152"/>
      <c r="G18" s="153"/>
    </row>
    <row r="19" ht="9" customHeight="1" s="151" customFormat="1">
      <c r="A19" s="150"/>
      <c r="C19" s="152"/>
      <c r="D19" s="152"/>
      <c r="E19" s="152"/>
      <c r="F19" s="152"/>
      <c r="G19" s="153"/>
    </row>
    <row r="20" ht="9" customHeight="1" s="151" customFormat="1">
      <c r="A20" s="146"/>
      <c r="B20" s="147"/>
      <c r="C20" s="148"/>
      <c r="D20" s="148"/>
      <c r="E20" s="148"/>
      <c r="F20" s="148"/>
      <c r="G20" s="149"/>
    </row>
    <row r="21" ht="9" customHeight="1" s="151" customFormat="1">
      <c r="A21" s="150"/>
      <c r="C21" s="152"/>
      <c r="D21" s="152"/>
      <c r="E21" s="152"/>
      <c r="F21" s="152"/>
      <c r="G21" s="153"/>
    </row>
    <row r="22" ht="9" customHeight="1" s="151" customFormat="1">
      <c r="A22" s="150"/>
      <c r="C22" s="152"/>
      <c r="D22" s="152"/>
      <c r="E22" s="152"/>
      <c r="F22" s="152"/>
      <c r="G22" s="153"/>
    </row>
    <row r="23" ht="9" customHeight="1" s="151" customFormat="1">
      <c r="A23" s="150"/>
      <c r="C23" s="152"/>
      <c r="D23" s="152"/>
      <c r="E23" s="152"/>
      <c r="F23" s="152"/>
      <c r="G23" s="153"/>
    </row>
    <row r="24" ht="9" customHeight="1" s="151" customFormat="1">
      <c r="A24" s="150"/>
      <c r="C24" s="152"/>
      <c r="D24" s="152"/>
      <c r="E24" s="152"/>
      <c r="F24" s="152"/>
      <c r="G24" s="153"/>
    </row>
    <row r="25" ht="9" customHeight="1" s="151" customFormat="1">
      <c r="A25" s="150"/>
      <c r="C25" s="152"/>
      <c r="D25" s="152"/>
      <c r="E25" s="152"/>
      <c r="F25" s="152"/>
      <c r="G25" s="153"/>
    </row>
    <row r="26" ht="9" customHeight="1" s="151" customFormat="1">
      <c r="A26" s="150"/>
      <c r="C26" s="152"/>
      <c r="D26" s="152"/>
      <c r="E26" s="152"/>
      <c r="F26" s="152"/>
      <c r="G26" s="153"/>
    </row>
    <row r="27" ht="9" customHeight="1" s="151" customFormat="1">
      <c r="A27" s="150"/>
      <c r="C27" s="152"/>
      <c r="D27" s="152"/>
      <c r="E27" s="152"/>
      <c r="F27" s="152"/>
      <c r="G27" s="153"/>
    </row>
    <row r="28" ht="9" customHeight="1" s="151" customFormat="1">
      <c r="A28" s="150"/>
      <c r="C28" s="152"/>
      <c r="D28" s="152"/>
      <c r="E28" s="152"/>
      <c r="F28" s="152"/>
      <c r="G28" s="153"/>
    </row>
    <row r="29" ht="9" customHeight="1" s="151" customFormat="1">
      <c r="A29" s="150"/>
      <c r="C29" s="152"/>
      <c r="D29" s="152"/>
      <c r="E29" s="152"/>
      <c r="F29" s="152"/>
      <c r="G29" s="153"/>
    </row>
    <row r="30" ht="9" customHeight="1" s="151" customFormat="1">
      <c r="A30" s="150"/>
      <c r="C30" s="152"/>
      <c r="D30" s="152"/>
      <c r="E30" s="152"/>
      <c r="F30" s="152"/>
      <c r="G30" s="153"/>
    </row>
    <row r="31" ht="9" customHeight="1" s="151" customFormat="1">
      <c r="A31" s="150"/>
      <c r="C31" s="152"/>
      <c r="D31" s="152"/>
      <c r="E31" s="152"/>
      <c r="F31" s="152"/>
      <c r="G31" s="153"/>
    </row>
    <row r="32" ht="9" customHeight="1" s="151" customFormat="1">
      <c r="A32" s="150"/>
      <c r="C32" s="152"/>
      <c r="D32" s="152"/>
      <c r="E32" s="152"/>
      <c r="F32" s="152"/>
      <c r="G32" s="153"/>
    </row>
    <row r="33" ht="9" customHeight="1" s="151" customFormat="1">
      <c r="A33" s="146"/>
      <c r="B33" s="147"/>
      <c r="C33" s="148"/>
      <c r="D33" s="148"/>
      <c r="E33" s="148"/>
      <c r="F33" s="148"/>
      <c r="G33" s="149"/>
    </row>
    <row r="34" ht="9" customHeight="1" s="151" customFormat="1">
      <c r="A34" s="150"/>
      <c r="C34" s="152"/>
      <c r="D34" s="152"/>
      <c r="E34" s="152"/>
      <c r="F34" s="152"/>
      <c r="G34" s="153"/>
    </row>
    <row r="35" ht="9" customHeight="1" s="151" customFormat="1">
      <c r="A35" s="146"/>
      <c r="B35" s="147"/>
      <c r="C35" s="148"/>
      <c r="D35" s="148"/>
      <c r="E35" s="148"/>
      <c r="F35" s="148"/>
      <c r="G35" s="149"/>
    </row>
    <row r="36" ht="9" customHeight="1" s="151" customFormat="1">
      <c r="A36" s="150"/>
      <c r="C36" s="152"/>
      <c r="D36" s="152"/>
      <c r="E36" s="152"/>
      <c r="F36" s="152"/>
      <c r="G36" s="153"/>
    </row>
    <row r="37" ht="9" customHeight="1" s="151" customFormat="1">
      <c r="A37" s="146"/>
      <c r="B37" s="147"/>
      <c r="C37" s="148"/>
      <c r="D37" s="148"/>
      <c r="E37" s="148"/>
      <c r="F37" s="148"/>
      <c r="G37" s="149"/>
    </row>
    <row r="38" ht="9" customHeight="1" s="151" customFormat="1">
      <c r="A38" s="150"/>
      <c r="C38" s="152"/>
      <c r="D38" s="152"/>
      <c r="E38" s="152"/>
      <c r="F38" s="152"/>
      <c r="G38" s="153"/>
    </row>
    <row r="39" ht="9" customHeight="1" s="151" customFormat="1">
      <c r="A39" s="146"/>
      <c r="B39" s="147"/>
      <c r="C39" s="148"/>
      <c r="D39" s="148"/>
      <c r="E39" s="148"/>
      <c r="F39" s="148"/>
      <c r="G39" s="149"/>
    </row>
    <row r="40">
      <c r="A40" s="162" t="s">
        <v>519</v>
      </c>
      <c r="B40" s="162"/>
      <c r="C40" s="163"/>
      <c r="D40" s="163"/>
      <c r="E40" s="163"/>
      <c r="F40" s="163"/>
      <c r="G40" s="164"/>
    </row>
    <row r="41">
      <c r="A41" s="162" t="s">
        <v>520</v>
      </c>
      <c r="B41" s="162"/>
      <c r="C41" s="165"/>
      <c r="D41" s="165"/>
      <c r="E41" s="166"/>
      <c r="F41" s="167"/>
      <c r="G41" s="168"/>
    </row>
    <row r="42">
      <c r="A42" s="169" t="s">
        <v>521</v>
      </c>
      <c r="B42" s="162"/>
      <c r="C42" s="165"/>
      <c r="D42" s="165"/>
      <c r="E42" s="166"/>
      <c r="F42" s="167"/>
      <c r="G42" s="168"/>
    </row>
    <row r="43" ht="6.75" customHeight="1">
      <c r="A43" s="170"/>
      <c r="B43" s="170"/>
      <c r="C43" s="170"/>
      <c r="D43" s="170"/>
      <c r="E43" s="170"/>
      <c r="F43" s="170"/>
      <c r="G43" s="170"/>
    </row>
    <row r="44" ht="23.25" customHeight="1">
      <c r="A44" s="340"/>
      <c r="B44" s="340"/>
      <c r="C44" s="340"/>
      <c r="D44" s="340"/>
      <c r="E44" s="340"/>
      <c r="F44" s="340"/>
      <c r="G44" s="340"/>
    </row>
    <row r="45" ht="17.25" customHeight="1">
      <c r="A45" s="171"/>
      <c r="B45" s="171"/>
      <c r="C45" s="171"/>
      <c r="D45" s="171"/>
      <c r="E45" s="171"/>
      <c r="F45" s="171"/>
      <c r="G45" s="171"/>
      <c r="H45" s="160"/>
    </row>
    <row r="46" ht="17.25" customHeight="1">
      <c r="A46" s="172"/>
      <c r="B46" s="171"/>
      <c r="C46" s="171"/>
      <c r="D46" s="171"/>
      <c r="E46" s="171"/>
      <c r="F46" s="171"/>
      <c r="G46" s="171"/>
      <c r="H46" s="160"/>
    </row>
    <row r="47" ht="17.25" customHeight="1">
      <c r="A47" s="171"/>
      <c r="B47" s="171"/>
      <c r="C47" s="171"/>
      <c r="D47" s="171"/>
      <c r="E47" s="171"/>
      <c r="F47" s="171"/>
      <c r="G47" s="171"/>
      <c r="H47" s="160"/>
    </row>
    <row r="48" ht="17.25" customHeight="1">
      <c r="A48" s="171"/>
      <c r="B48" s="171"/>
      <c r="C48" s="171"/>
      <c r="D48" s="171"/>
      <c r="E48" s="171"/>
      <c r="F48" s="171"/>
      <c r="G48" s="171"/>
      <c r="H48" s="160"/>
    </row>
    <row r="49" ht="17.25" customHeight="1">
      <c r="A49" s="171"/>
      <c r="B49" s="171"/>
      <c r="C49" s="171"/>
      <c r="D49" s="171"/>
      <c r="E49" s="171"/>
      <c r="F49" s="171"/>
      <c r="G49" s="171"/>
      <c r="H49" s="160"/>
    </row>
    <row r="50" ht="18.6" customHeight="1">
      <c r="A50" s="171"/>
      <c r="B50" s="173"/>
      <c r="C50" s="173"/>
      <c r="D50" s="173"/>
      <c r="E50" s="173"/>
      <c r="F50" s="173"/>
    </row>
    <row r="51">
      <c r="A51" s="151"/>
      <c r="B51" s="173"/>
      <c r="C51" s="173"/>
      <c r="D51" s="173"/>
      <c r="E51" s="173"/>
      <c r="F51" s="173"/>
    </row>
    <row r="52">
      <c r="A52" s="151"/>
      <c r="B52" s="173"/>
      <c r="C52" s="173"/>
      <c r="D52" s="173"/>
      <c r="E52" s="173"/>
      <c r="F52" s="173"/>
    </row>
    <row r="53">
      <c r="A53" s="151"/>
      <c r="B53" s="173"/>
      <c r="C53" s="173"/>
      <c r="D53" s="173"/>
      <c r="E53" s="173"/>
      <c r="F53" s="173"/>
    </row>
    <row r="54">
      <c r="A54" s="151"/>
      <c r="B54" s="173"/>
      <c r="C54" s="173"/>
      <c r="D54" s="173"/>
      <c r="E54" s="173"/>
      <c r="F54" s="173"/>
    </row>
    <row r="55">
      <c r="A55" s="151"/>
    </row>
    <row r="56">
      <c r="A56" s="151"/>
    </row>
    <row r="57">
      <c r="A57" s="151"/>
    </row>
  </sheetData>
  <mergeCells>
    <mergeCell ref="A44:G44"/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6E3E-DACD-4F3A-A743-67D178A1AC12}">
  <sheetPr>
    <tabColor theme="4"/>
    <pageSetUpPr fitToPage="1"/>
  </sheetPr>
  <dimension ref="A1:P79"/>
  <sheetViews>
    <sheetView showGridLines="0" view="pageBreakPreview" zoomScaleNormal="100" zoomScaleSheetLayoutView="100" zoomScalePageLayoutView="115" workbookViewId="0">
      <selection activeCell="A2" sqref="A2:A5"/>
    </sheetView>
  </sheetViews>
  <sheetFormatPr baseColWidth="10" defaultColWidth="8" defaultRowHeight="9"/>
  <cols>
    <col min="1" max="1" width="24.7109375" customWidth="1" style="173"/>
    <col min="2" max="2" width="21.140625" customWidth="1" style="173"/>
    <col min="3" max="5" width="13.85546875" customWidth="1" style="173"/>
    <col min="6" max="6" width="13" customWidth="1" style="173"/>
    <col min="7" max="7" width="8" customWidth="1" style="173"/>
    <col min="8" max="8" width="13.42578125" customWidth="1" style="173"/>
    <col min="9" max="9" width="8" customWidth="1" style="173"/>
    <col min="10" max="11" width="8" customWidth="1" style="173"/>
    <col min="12" max="16384" width="8" customWidth="1" style="173"/>
  </cols>
  <sheetData>
    <row r="1" ht="11.25" customHeight="1">
      <c r="A1" s="174" t="s">
        <v>522</v>
      </c>
      <c r="B1" s="175"/>
      <c r="C1" s="175"/>
      <c r="D1" s="175"/>
      <c r="E1" s="175"/>
      <c r="F1" s="175"/>
    </row>
    <row r="2" ht="11.25" customHeight="1" s="151" customFormat="1">
      <c r="A2" s="341" t="s">
        <v>512</v>
      </c>
      <c r="B2" s="344" t="s">
        <v>90</v>
      </c>
      <c r="C2" s="344" t="s">
        <v>523</v>
      </c>
      <c r="D2" s="344"/>
      <c r="E2" s="344"/>
      <c r="F2" s="347"/>
      <c r="G2" s="176"/>
      <c r="H2" s="176"/>
      <c r="I2" s="176"/>
      <c r="J2" s="176"/>
      <c r="K2" s="176"/>
    </row>
    <row r="3" ht="11.25" customHeight="1" s="151" customFormat="1">
      <c r="A3" s="342"/>
      <c r="B3" s="345"/>
      <c r="C3" s="177"/>
      <c r="D3" s="178"/>
      <c r="E3" s="178"/>
      <c r="F3" s="179"/>
      <c r="G3" s="180"/>
      <c r="H3" s="180"/>
      <c r="I3" s="180"/>
      <c r="J3" s="180"/>
      <c r="K3" s="180"/>
      <c r="L3" s="176"/>
    </row>
    <row r="4" ht="11.25" customHeight="1" s="151" customFormat="1">
      <c r="A4" s="342"/>
      <c r="B4" s="345"/>
      <c r="C4" s="181"/>
      <c r="D4" s="181"/>
      <c r="E4" s="181"/>
      <c r="F4" s="182"/>
      <c r="G4" s="183"/>
      <c r="H4" s="183"/>
      <c r="I4" s="184"/>
      <c r="J4" s="184"/>
      <c r="K4" s="184"/>
      <c r="L4" s="176"/>
    </row>
    <row r="5" ht="11.25" customHeight="1" s="151" customFormat="1">
      <c r="A5" s="343"/>
      <c r="B5" s="346"/>
      <c r="C5" s="185"/>
      <c r="D5" s="185"/>
      <c r="E5" s="185"/>
      <c r="F5" s="186" t="s">
        <v>524</v>
      </c>
      <c r="G5" s="183"/>
      <c r="H5" s="183"/>
      <c r="I5" s="183"/>
      <c r="J5" s="183"/>
      <c r="K5" s="183"/>
      <c r="L5" s="187"/>
    </row>
    <row r="6" ht="9" customHeight="1" s="151" customFormat="1">
      <c r="A6" s="188"/>
      <c r="B6" s="189"/>
      <c r="C6" s="190"/>
      <c r="D6" s="190"/>
      <c r="E6" s="190"/>
      <c r="F6" s="191"/>
      <c r="G6" s="183"/>
      <c r="H6" s="192"/>
      <c r="I6" s="192"/>
      <c r="J6" s="183"/>
      <c r="K6" s="183"/>
      <c r="L6" s="193"/>
    </row>
    <row r="7" ht="9" customHeight="1" s="151" customFormat="1">
      <c r="A7" s="146"/>
      <c r="B7" s="147"/>
      <c r="C7" s="148"/>
      <c r="D7" s="148"/>
      <c r="E7" s="148"/>
      <c r="F7" s="194"/>
      <c r="G7" s="183"/>
      <c r="H7" s="192"/>
      <c r="I7" s="192"/>
      <c r="J7" s="183"/>
      <c r="K7" s="183"/>
      <c r="L7" s="195"/>
    </row>
    <row r="8" ht="9" customHeight="1" s="151" customFormat="1">
      <c r="A8" s="142"/>
      <c r="B8" s="143"/>
      <c r="C8" s="144"/>
      <c r="D8" s="144"/>
      <c r="E8" s="144"/>
      <c r="F8" s="196"/>
      <c r="G8" s="183"/>
      <c r="H8" s="192"/>
      <c r="I8" s="192"/>
      <c r="J8" s="183"/>
      <c r="K8" s="183"/>
      <c r="L8" s="197"/>
    </row>
    <row r="9" ht="9" customHeight="1" s="151" customFormat="1">
      <c r="A9" s="146"/>
      <c r="B9" s="147"/>
      <c r="C9" s="148"/>
      <c r="D9" s="148"/>
      <c r="E9" s="148"/>
      <c r="F9" s="194"/>
      <c r="G9" s="183"/>
      <c r="H9" s="192"/>
      <c r="I9" s="192"/>
      <c r="J9" s="183"/>
      <c r="K9" s="183"/>
      <c r="L9" s="195"/>
    </row>
    <row r="10" ht="9" customHeight="1" s="151" customFormat="1">
      <c r="A10" s="150"/>
      <c r="C10" s="152"/>
      <c r="D10" s="152"/>
      <c r="E10" s="152"/>
      <c r="F10" s="198"/>
      <c r="G10" s="183"/>
      <c r="H10" s="192"/>
      <c r="I10" s="192"/>
      <c r="J10" s="183"/>
      <c r="K10" s="183"/>
      <c r="L10" s="195"/>
    </row>
    <row r="11" ht="9" customHeight="1" s="151" customFormat="1">
      <c r="A11" s="146"/>
      <c r="B11" s="147"/>
      <c r="C11" s="148"/>
      <c r="D11" s="148"/>
      <c r="E11" s="148"/>
      <c r="F11" s="194"/>
      <c r="G11" s="183"/>
      <c r="H11" s="192"/>
      <c r="I11" s="192"/>
      <c r="J11" s="183"/>
      <c r="K11" s="183"/>
      <c r="L11" s="195"/>
    </row>
    <row r="12" ht="9" customHeight="1" s="151" customFormat="1">
      <c r="A12" s="150"/>
      <c r="C12" s="152"/>
      <c r="D12" s="152"/>
      <c r="E12" s="152"/>
      <c r="F12" s="198"/>
      <c r="G12" s="183"/>
      <c r="H12" s="192"/>
      <c r="I12" s="192"/>
      <c r="J12" s="183"/>
      <c r="K12" s="183"/>
      <c r="L12" s="195"/>
    </row>
    <row r="13" ht="9" customHeight="1" s="151" customFormat="1">
      <c r="A13" s="146"/>
      <c r="B13" s="147"/>
      <c r="C13" s="148"/>
      <c r="D13" s="148"/>
      <c r="E13" s="148"/>
      <c r="F13" s="194"/>
      <c r="G13" s="183"/>
      <c r="H13" s="192"/>
      <c r="I13" s="192"/>
      <c r="J13" s="183"/>
      <c r="K13" s="183"/>
      <c r="L13" s="195"/>
    </row>
    <row r="14" ht="9" customHeight="1" s="151" customFormat="1">
      <c r="A14" s="150"/>
      <c r="C14" s="152"/>
      <c r="D14" s="152"/>
      <c r="E14" s="152"/>
      <c r="F14" s="198"/>
      <c r="G14" s="183"/>
      <c r="H14" s="192"/>
      <c r="I14" s="192"/>
      <c r="J14" s="183"/>
      <c r="K14" s="183"/>
      <c r="L14" s="195"/>
    </row>
    <row r="15" ht="9" customHeight="1" s="151" customFormat="1">
      <c r="A15" s="146"/>
      <c r="B15" s="147"/>
      <c r="C15" s="148"/>
      <c r="D15" s="148"/>
      <c r="E15" s="148"/>
      <c r="F15" s="194"/>
      <c r="G15" s="183"/>
      <c r="H15" s="192"/>
      <c r="I15" s="192"/>
      <c r="J15" s="183"/>
      <c r="K15" s="183"/>
      <c r="L15" s="195"/>
    </row>
    <row r="16" ht="9" customHeight="1" s="151" customFormat="1">
      <c r="A16" s="150"/>
      <c r="C16" s="152"/>
      <c r="D16" s="152"/>
      <c r="E16" s="152"/>
      <c r="F16" s="198"/>
      <c r="G16" s="183"/>
      <c r="H16" s="192"/>
      <c r="I16" s="192"/>
      <c r="J16" s="183"/>
      <c r="K16" s="183"/>
      <c r="L16" s="195"/>
    </row>
    <row r="17" ht="9" customHeight="1" s="151" customFormat="1">
      <c r="A17" s="146"/>
      <c r="B17" s="147"/>
      <c r="C17" s="148"/>
      <c r="D17" s="148"/>
      <c r="E17" s="148"/>
      <c r="F17" s="194"/>
      <c r="G17" s="183"/>
      <c r="H17" s="192"/>
      <c r="I17" s="192"/>
      <c r="J17" s="183"/>
      <c r="K17" s="183"/>
      <c r="L17" s="197"/>
    </row>
    <row r="18" ht="9" customHeight="1" s="151" customFormat="1">
      <c r="A18" s="150"/>
      <c r="C18" s="152"/>
      <c r="D18" s="152"/>
      <c r="E18" s="152"/>
      <c r="F18" s="198"/>
      <c r="G18" s="183"/>
      <c r="H18" s="192"/>
      <c r="I18" s="192"/>
      <c r="J18" s="183"/>
      <c r="K18" s="183"/>
      <c r="L18" s="197"/>
    </row>
    <row r="19" ht="9" customHeight="1" s="151" customFormat="1">
      <c r="A19" s="146"/>
      <c r="B19" s="147"/>
      <c r="C19" s="148"/>
      <c r="D19" s="148"/>
      <c r="E19" s="148"/>
      <c r="F19" s="194"/>
      <c r="G19" s="183"/>
      <c r="H19" s="192"/>
      <c r="I19" s="192"/>
      <c r="J19" s="183"/>
      <c r="K19" s="183"/>
      <c r="L19" s="197"/>
    </row>
    <row r="20" ht="9" customHeight="1" s="151" customFormat="1">
      <c r="A20" s="150"/>
      <c r="C20" s="152"/>
      <c r="D20" s="152"/>
      <c r="E20" s="152"/>
      <c r="F20" s="198"/>
      <c r="G20" s="183"/>
      <c r="H20" s="192"/>
      <c r="I20" s="192"/>
      <c r="J20" s="183"/>
      <c r="K20" s="183"/>
      <c r="L20" s="183"/>
      <c r="M20" s="183"/>
      <c r="N20" s="183"/>
      <c r="O20" s="183"/>
      <c r="P20" s="183"/>
    </row>
    <row r="21" ht="9" customHeight="1" s="151" customFormat="1">
      <c r="A21" s="146"/>
      <c r="B21" s="147"/>
      <c r="C21" s="148"/>
      <c r="D21" s="148"/>
      <c r="E21" s="148"/>
      <c r="F21" s="194"/>
      <c r="G21" s="183"/>
      <c r="H21" s="192"/>
      <c r="I21" s="192"/>
      <c r="J21" s="183"/>
      <c r="K21" s="183"/>
      <c r="L21" s="183"/>
      <c r="M21" s="183"/>
      <c r="N21" s="183"/>
      <c r="O21" s="183"/>
      <c r="P21" s="183"/>
    </row>
    <row r="22" ht="9" customHeight="1" s="151" customFormat="1">
      <c r="A22" s="150"/>
      <c r="C22" s="152"/>
      <c r="D22" s="152"/>
      <c r="E22" s="152"/>
      <c r="F22" s="198"/>
      <c r="G22" s="183"/>
      <c r="H22" s="192"/>
      <c r="I22" s="192"/>
      <c r="J22" s="183"/>
      <c r="K22" s="183"/>
      <c r="L22" s="195"/>
    </row>
    <row r="23" ht="9" customHeight="1" s="151" customFormat="1">
      <c r="A23" s="150"/>
      <c r="C23" s="152"/>
      <c r="D23" s="152"/>
      <c r="E23" s="152"/>
      <c r="F23" s="198"/>
      <c r="G23" s="183"/>
      <c r="H23" s="192"/>
      <c r="I23" s="192"/>
      <c r="J23" s="183"/>
      <c r="K23" s="183"/>
      <c r="L23" s="195"/>
    </row>
    <row r="24" ht="9" customHeight="1" s="151" customFormat="1">
      <c r="A24" s="146"/>
      <c r="B24" s="147"/>
      <c r="C24" s="148"/>
      <c r="D24" s="148"/>
      <c r="E24" s="148"/>
      <c r="F24" s="194"/>
      <c r="G24" s="183"/>
      <c r="H24" s="192"/>
      <c r="I24" s="192"/>
      <c r="J24" s="183"/>
      <c r="K24" s="183"/>
      <c r="L24" s="195"/>
    </row>
    <row r="25" ht="9" customHeight="1" s="151" customFormat="1">
      <c r="A25" s="150"/>
      <c r="C25" s="152"/>
      <c r="D25" s="152"/>
      <c r="E25" s="152"/>
      <c r="F25" s="198"/>
      <c r="G25" s="183"/>
      <c r="H25" s="192"/>
      <c r="I25" s="192"/>
      <c r="J25" s="183"/>
      <c r="K25" s="183"/>
      <c r="L25" s="195"/>
    </row>
    <row r="26" ht="9" customHeight="1" s="151" customFormat="1">
      <c r="A26" s="146"/>
      <c r="B26" s="147"/>
      <c r="C26" s="148"/>
      <c r="D26" s="148"/>
      <c r="E26" s="148"/>
      <c r="F26" s="194"/>
      <c r="G26" s="183"/>
      <c r="H26" s="192"/>
      <c r="I26" s="192"/>
      <c r="J26" s="183"/>
      <c r="K26" s="183"/>
      <c r="L26" s="195"/>
    </row>
    <row r="27" ht="9" customHeight="1" s="151" customFormat="1">
      <c r="A27" s="150"/>
      <c r="C27" s="152"/>
      <c r="D27" s="152"/>
      <c r="E27" s="152"/>
      <c r="F27" s="198"/>
      <c r="G27" s="183"/>
      <c r="H27" s="192"/>
      <c r="I27" s="192"/>
      <c r="J27" s="183"/>
      <c r="K27" s="183"/>
      <c r="L27" s="195"/>
    </row>
    <row r="28" ht="9" customHeight="1" s="151" customFormat="1">
      <c r="A28" s="150"/>
      <c r="C28" s="152"/>
      <c r="D28" s="152"/>
      <c r="E28" s="152"/>
      <c r="F28" s="198"/>
      <c r="G28" s="183"/>
      <c r="H28" s="192"/>
      <c r="I28" s="192"/>
      <c r="J28" s="183"/>
      <c r="K28" s="183"/>
      <c r="L28" s="195"/>
    </row>
    <row r="29" ht="9" customHeight="1" s="151" customFormat="1">
      <c r="A29" s="146"/>
      <c r="B29" s="147"/>
      <c r="C29" s="148"/>
      <c r="D29" s="148"/>
      <c r="E29" s="148"/>
      <c r="F29" s="194"/>
      <c r="G29" s="183"/>
      <c r="H29" s="192"/>
      <c r="I29" s="192"/>
      <c r="J29" s="183"/>
      <c r="K29" s="183"/>
      <c r="L29" s="199"/>
    </row>
    <row r="30" ht="9" customHeight="1" s="151" customFormat="1">
      <c r="A30" s="150"/>
      <c r="C30" s="152"/>
      <c r="D30" s="152"/>
      <c r="E30" s="152"/>
      <c r="F30" s="198"/>
      <c r="G30" s="183"/>
      <c r="H30" s="192"/>
      <c r="I30" s="192"/>
      <c r="J30" s="183"/>
      <c r="K30" s="183"/>
      <c r="L30" s="195"/>
    </row>
    <row r="31" ht="9" customHeight="1" s="151" customFormat="1">
      <c r="A31" s="146"/>
      <c r="B31" s="147"/>
      <c r="C31" s="148"/>
      <c r="D31" s="148"/>
      <c r="E31" s="148"/>
      <c r="F31" s="194"/>
      <c r="G31" s="183"/>
      <c r="H31" s="192"/>
      <c r="I31" s="192"/>
      <c r="J31" s="183"/>
      <c r="K31" s="183"/>
      <c r="L31" s="195"/>
    </row>
    <row r="32" ht="9" customHeight="1" s="151" customFormat="1">
      <c r="A32" s="150"/>
      <c r="C32" s="152"/>
      <c r="D32" s="152"/>
      <c r="E32" s="152"/>
      <c r="F32" s="198"/>
      <c r="G32" s="183"/>
      <c r="H32" s="192"/>
      <c r="I32" s="192"/>
      <c r="J32" s="183"/>
      <c r="K32" s="183"/>
      <c r="L32" s="195"/>
    </row>
    <row r="33" ht="9" customHeight="1" s="151" customFormat="1">
      <c r="A33" s="150"/>
      <c r="C33" s="152"/>
      <c r="D33" s="152"/>
      <c r="E33" s="152"/>
      <c r="F33" s="198"/>
      <c r="G33" s="183"/>
      <c r="H33" s="192"/>
      <c r="I33" s="192"/>
      <c r="J33" s="183"/>
      <c r="K33" s="183"/>
      <c r="L33" s="199"/>
    </row>
    <row r="34" ht="9" customHeight="1" s="151" customFormat="1">
      <c r="A34" s="150"/>
      <c r="C34" s="152"/>
      <c r="D34" s="152"/>
      <c r="E34" s="152"/>
      <c r="F34" s="198"/>
      <c r="G34" s="183"/>
      <c r="H34" s="192"/>
      <c r="I34" s="192"/>
      <c r="J34" s="183"/>
      <c r="K34" s="183"/>
      <c r="L34" s="195"/>
    </row>
    <row r="35" ht="9" customHeight="1" s="151" customFormat="1">
      <c r="A35" s="150"/>
      <c r="C35" s="152"/>
      <c r="D35" s="152"/>
      <c r="E35" s="152"/>
      <c r="F35" s="198"/>
      <c r="G35" s="183"/>
      <c r="H35" s="192"/>
      <c r="I35" s="192"/>
      <c r="J35" s="183"/>
      <c r="K35" s="183"/>
      <c r="L35" s="195"/>
    </row>
    <row r="36" ht="9" customHeight="1" s="151" customFormat="1">
      <c r="A36" s="150"/>
      <c r="C36" s="152"/>
      <c r="D36" s="152"/>
      <c r="E36" s="152"/>
      <c r="F36" s="198"/>
      <c r="G36" s="183"/>
      <c r="H36" s="192"/>
      <c r="I36" s="192"/>
      <c r="J36" s="183"/>
      <c r="K36" s="183"/>
      <c r="L36" s="195"/>
    </row>
    <row r="37" ht="9" customHeight="1" s="151" customFormat="1">
      <c r="A37" s="150"/>
      <c r="C37" s="152"/>
      <c r="D37" s="152"/>
      <c r="E37" s="152"/>
      <c r="F37" s="198"/>
      <c r="G37" s="183"/>
      <c r="H37" s="192"/>
      <c r="I37" s="192"/>
      <c r="J37" s="183"/>
      <c r="K37" s="183"/>
      <c r="L37" s="195"/>
    </row>
    <row r="38" ht="9" customHeight="1" s="151" customFormat="1">
      <c r="A38" s="150"/>
      <c r="C38" s="152"/>
      <c r="D38" s="152"/>
      <c r="E38" s="152"/>
      <c r="F38" s="198"/>
      <c r="G38" s="183"/>
      <c r="H38" s="192"/>
      <c r="I38" s="192"/>
      <c r="J38" s="183"/>
      <c r="K38" s="183"/>
      <c r="L38" s="195"/>
    </row>
    <row r="39" ht="9" customHeight="1" s="151" customFormat="1">
      <c r="A39" s="150"/>
      <c r="C39" s="152"/>
      <c r="D39" s="152"/>
      <c r="E39" s="152"/>
      <c r="F39" s="198"/>
      <c r="G39" s="183"/>
      <c r="H39" s="192"/>
      <c r="I39" s="192"/>
      <c r="J39" s="183"/>
      <c r="K39" s="183"/>
      <c r="L39" s="195"/>
    </row>
    <row r="40" ht="9" customHeight="1" s="151" customFormat="1">
      <c r="A40" s="146"/>
      <c r="B40" s="147"/>
      <c r="C40" s="148"/>
      <c r="D40" s="148"/>
      <c r="E40" s="148"/>
      <c r="F40" s="194"/>
      <c r="G40" s="183"/>
      <c r="H40" s="192"/>
      <c r="I40" s="192"/>
      <c r="J40" s="183"/>
      <c r="K40" s="183"/>
      <c r="L40" s="195"/>
    </row>
    <row r="41" ht="9" customHeight="1" s="151" customFormat="1">
      <c r="A41" s="150"/>
      <c r="C41" s="152"/>
      <c r="D41" s="152"/>
      <c r="E41" s="152"/>
      <c r="F41" s="198"/>
      <c r="G41" s="183"/>
      <c r="H41" s="192"/>
      <c r="I41" s="192"/>
      <c r="J41" s="183"/>
      <c r="K41" s="183"/>
      <c r="L41" s="195"/>
    </row>
    <row r="42" ht="9" customHeight="1" s="151" customFormat="1">
      <c r="A42" s="146"/>
      <c r="B42" s="147"/>
      <c r="C42" s="148"/>
      <c r="D42" s="148"/>
      <c r="E42" s="148"/>
      <c r="F42" s="194"/>
      <c r="G42" s="183"/>
      <c r="H42" s="192"/>
      <c r="I42" s="192"/>
      <c r="J42" s="183"/>
      <c r="K42" s="183"/>
      <c r="L42" s="195"/>
    </row>
    <row r="43" ht="9" customHeight="1" s="151" customFormat="1">
      <c r="A43" s="150"/>
      <c r="C43" s="152"/>
      <c r="D43" s="152"/>
      <c r="E43" s="152"/>
      <c r="F43" s="198"/>
      <c r="G43" s="183"/>
      <c r="H43" s="192"/>
      <c r="I43" s="192"/>
      <c r="J43" s="183"/>
      <c r="K43" s="183"/>
      <c r="L43" s="195"/>
    </row>
    <row r="44" ht="9" customHeight="1" s="151" customFormat="1">
      <c r="A44" s="146"/>
      <c r="B44" s="147"/>
      <c r="C44" s="148"/>
      <c r="D44" s="148"/>
      <c r="E44" s="148"/>
      <c r="F44" s="194"/>
      <c r="G44" s="183"/>
      <c r="H44" s="192"/>
      <c r="I44" s="192"/>
      <c r="J44" s="183"/>
      <c r="K44" s="183"/>
      <c r="L44" s="195"/>
    </row>
    <row r="45" ht="9" customHeight="1" s="151" customFormat="1">
      <c r="A45" s="150"/>
      <c r="C45" s="152"/>
      <c r="D45" s="152"/>
      <c r="E45" s="152"/>
      <c r="F45" s="198"/>
      <c r="G45" s="183"/>
      <c r="H45" s="192"/>
      <c r="I45" s="192"/>
      <c r="J45" s="183"/>
      <c r="K45" s="183"/>
      <c r="L45" s="200"/>
    </row>
    <row r="46" ht="9" customHeight="1" s="151" customFormat="1">
      <c r="A46" s="150"/>
      <c r="C46" s="152"/>
      <c r="D46" s="152"/>
      <c r="E46" s="152"/>
      <c r="F46" s="198"/>
      <c r="G46" s="183"/>
      <c r="H46" s="192"/>
      <c r="I46" s="192"/>
      <c r="J46" s="183"/>
      <c r="K46" s="183"/>
      <c r="L46" s="195"/>
    </row>
    <row r="47" ht="9" customHeight="1" s="151" customFormat="1">
      <c r="A47" s="150"/>
      <c r="C47" s="152"/>
      <c r="D47" s="152"/>
      <c r="E47" s="152"/>
      <c r="F47" s="198"/>
      <c r="G47" s="183"/>
      <c r="H47" s="192"/>
      <c r="I47" s="192"/>
      <c r="J47" s="183"/>
      <c r="K47" s="183"/>
      <c r="L47" s="195"/>
    </row>
    <row r="48" ht="9" customHeight="1" s="151" customFormat="1">
      <c r="A48" s="146"/>
      <c r="B48" s="147"/>
      <c r="C48" s="148"/>
      <c r="D48" s="148"/>
      <c r="E48" s="148"/>
      <c r="F48" s="194"/>
      <c r="G48" s="183"/>
      <c r="H48" s="192"/>
      <c r="I48" s="192"/>
      <c r="J48" s="183"/>
      <c r="K48" s="183"/>
      <c r="L48" s="195"/>
    </row>
    <row r="49" ht="9" customHeight="1" s="151" customFormat="1">
      <c r="A49" s="150"/>
      <c r="C49" s="152"/>
      <c r="D49" s="152"/>
      <c r="E49" s="152"/>
      <c r="F49" s="198"/>
      <c r="G49" s="183"/>
      <c r="H49" s="192"/>
      <c r="I49" s="192"/>
      <c r="J49" s="183"/>
      <c r="K49" s="183"/>
      <c r="L49" s="195"/>
    </row>
    <row r="50" ht="9" customHeight="1" s="151" customFormat="1">
      <c r="A50" s="146"/>
      <c r="B50" s="147"/>
      <c r="C50" s="148"/>
      <c r="D50" s="148"/>
      <c r="E50" s="148"/>
      <c r="F50" s="194"/>
      <c r="G50" s="183"/>
      <c r="H50" s="192"/>
      <c r="I50" s="192"/>
      <c r="J50" s="183"/>
      <c r="K50" s="183"/>
      <c r="L50" s="195"/>
    </row>
    <row r="51" ht="9" customHeight="1" s="151" customFormat="1">
      <c r="A51" s="150"/>
      <c r="C51" s="152"/>
      <c r="D51" s="152"/>
      <c r="E51" s="152"/>
      <c r="F51" s="198"/>
      <c r="G51" s="183"/>
      <c r="H51" s="192"/>
      <c r="I51" s="192"/>
      <c r="J51" s="183"/>
      <c r="K51" s="183"/>
      <c r="L51" s="195"/>
    </row>
    <row r="52" ht="9" customHeight="1" s="151" customFormat="1">
      <c r="A52" s="150"/>
      <c r="C52" s="152"/>
      <c r="D52" s="152"/>
      <c r="E52" s="152"/>
      <c r="F52" s="198"/>
      <c r="G52" s="183"/>
      <c r="H52" s="192"/>
      <c r="I52" s="192"/>
      <c r="J52" s="183"/>
      <c r="K52" s="183"/>
    </row>
    <row r="53" ht="9" customHeight="1" s="151" customFormat="1">
      <c r="A53" s="146"/>
      <c r="B53" s="147"/>
      <c r="C53" s="148"/>
      <c r="D53" s="148"/>
      <c r="E53" s="148"/>
      <c r="F53" s="194"/>
      <c r="G53" s="183"/>
      <c r="H53" s="192"/>
      <c r="I53" s="192"/>
      <c r="J53" s="183"/>
      <c r="K53" s="183"/>
    </row>
    <row r="54" ht="9" customHeight="1" s="151" customFormat="1">
      <c r="A54" s="150"/>
      <c r="C54" s="152"/>
      <c r="D54" s="152"/>
      <c r="E54" s="152"/>
      <c r="F54" s="198"/>
      <c r="G54" s="183"/>
      <c r="H54" s="192"/>
      <c r="I54" s="192"/>
      <c r="J54" s="183"/>
      <c r="K54" s="183"/>
    </row>
    <row r="55" ht="9" customHeight="1" s="151" customFormat="1">
      <c r="A55" s="150"/>
      <c r="C55" s="152"/>
      <c r="D55" s="152"/>
      <c r="E55" s="152"/>
      <c r="F55" s="198"/>
      <c r="G55" s="183"/>
      <c r="H55" s="192"/>
      <c r="I55" s="192"/>
      <c r="J55" s="183"/>
      <c r="K55" s="183"/>
    </row>
    <row r="56" ht="9" customHeight="1" s="151" customFormat="1">
      <c r="A56" s="146"/>
      <c r="B56" s="147"/>
      <c r="C56" s="148"/>
      <c r="D56" s="148"/>
      <c r="E56" s="148"/>
      <c r="F56" s="194"/>
      <c r="G56" s="183"/>
      <c r="H56" s="192"/>
      <c r="I56" s="192"/>
      <c r="J56" s="183"/>
      <c r="K56" s="183"/>
    </row>
    <row r="57" ht="9" customHeight="1" s="151" customFormat="1">
      <c r="A57" s="150"/>
      <c r="C57" s="152"/>
      <c r="D57" s="152"/>
      <c r="E57" s="152"/>
      <c r="F57" s="198"/>
      <c r="G57" s="183"/>
      <c r="H57" s="192"/>
      <c r="I57" s="192"/>
      <c r="J57" s="183"/>
      <c r="K57" s="183"/>
    </row>
    <row r="58" ht="9" customHeight="1" s="151" customFormat="1">
      <c r="A58" s="146"/>
      <c r="B58" s="147"/>
      <c r="C58" s="148"/>
      <c r="D58" s="148"/>
      <c r="E58" s="148"/>
      <c r="F58" s="194"/>
      <c r="G58" s="183"/>
      <c r="H58" s="192"/>
      <c r="I58" s="192"/>
      <c r="J58" s="183"/>
      <c r="K58" s="183"/>
    </row>
    <row r="59" ht="9" customHeight="1" s="151" customFormat="1">
      <c r="A59" s="150"/>
      <c r="C59" s="152"/>
      <c r="D59" s="152"/>
      <c r="E59" s="152"/>
      <c r="F59" s="198"/>
      <c r="G59" s="183"/>
      <c r="H59" s="192"/>
      <c r="I59" s="192"/>
      <c r="J59" s="183"/>
      <c r="K59" s="183"/>
    </row>
    <row r="60" ht="9" customHeight="1" s="151" customFormat="1">
      <c r="A60" s="150"/>
      <c r="C60" s="152"/>
      <c r="D60" s="152"/>
      <c r="E60" s="152"/>
      <c r="F60" s="198"/>
      <c r="G60" s="183"/>
      <c r="H60" s="192"/>
      <c r="I60" s="192"/>
      <c r="J60" s="183"/>
      <c r="K60" s="183"/>
    </row>
    <row r="61" ht="9" customHeight="1" s="151" customFormat="1">
      <c r="A61" s="150"/>
      <c r="C61" s="152"/>
      <c r="D61" s="152"/>
      <c r="E61" s="152"/>
      <c r="F61" s="198"/>
      <c r="G61" s="183"/>
      <c r="H61" s="192"/>
      <c r="I61" s="192"/>
      <c r="J61" s="183"/>
      <c r="K61" s="183"/>
    </row>
    <row r="62" ht="9" customHeight="1" s="151" customFormat="1">
      <c r="A62" s="150"/>
      <c r="C62" s="152"/>
      <c r="D62" s="152"/>
      <c r="E62" s="152"/>
      <c r="F62" s="198"/>
      <c r="G62" s="183"/>
      <c r="H62" s="201"/>
      <c r="I62" s="192"/>
      <c r="J62" s="183"/>
      <c r="K62" s="183"/>
    </row>
    <row r="63" ht="9" customHeight="1" s="151" customFormat="1">
      <c r="A63" s="150"/>
      <c r="C63" s="152"/>
      <c r="D63" s="152"/>
      <c r="E63" s="152"/>
      <c r="F63" s="198"/>
      <c r="G63" s="183"/>
      <c r="H63" s="201"/>
      <c r="I63" s="192"/>
      <c r="J63" s="183"/>
      <c r="K63" s="183"/>
    </row>
    <row r="64" ht="9" customHeight="1" s="151" customFormat="1">
      <c r="A64" s="150"/>
      <c r="C64" s="152"/>
      <c r="D64" s="152"/>
      <c r="E64" s="152"/>
      <c r="F64" s="198"/>
      <c r="G64" s="202"/>
      <c r="H64" s="201"/>
      <c r="I64" s="192"/>
      <c r="J64" s="183"/>
      <c r="K64" s="183"/>
    </row>
    <row r="65" ht="9" customHeight="1" s="151" customFormat="1">
      <c r="A65" s="146"/>
      <c r="B65" s="147"/>
      <c r="C65" s="148"/>
      <c r="D65" s="148"/>
      <c r="E65" s="148"/>
      <c r="F65" s="194"/>
      <c r="G65" s="202"/>
      <c r="H65" s="201"/>
      <c r="I65" s="192"/>
      <c r="J65" s="183"/>
      <c r="K65" s="183"/>
    </row>
    <row r="66" ht="9" customHeight="1" s="151" customFormat="1">
      <c r="A66" s="150"/>
      <c r="C66" s="152"/>
      <c r="D66" s="152"/>
      <c r="E66" s="152"/>
      <c r="F66" s="198"/>
      <c r="G66" s="202"/>
      <c r="H66" s="201"/>
      <c r="I66" s="192"/>
      <c r="J66" s="183"/>
      <c r="K66" s="183"/>
    </row>
    <row r="67" ht="9" customHeight="1" s="151" customFormat="1">
      <c r="A67" s="150"/>
      <c r="C67" s="152"/>
      <c r="D67" s="152"/>
      <c r="E67" s="152"/>
      <c r="F67" s="198"/>
      <c r="G67" s="202"/>
      <c r="H67" s="192"/>
      <c r="I67" s="192"/>
      <c r="J67" s="183"/>
      <c r="K67" s="183"/>
    </row>
    <row r="68" ht="9" customHeight="1" s="151" customFormat="1">
      <c r="A68" s="150"/>
      <c r="C68" s="152"/>
      <c r="D68" s="152"/>
      <c r="E68" s="152"/>
      <c r="F68" s="198"/>
      <c r="G68" s="202"/>
      <c r="H68" s="192"/>
      <c r="I68" s="192"/>
      <c r="J68" s="183"/>
      <c r="K68" s="183"/>
    </row>
    <row r="69" ht="9" customHeight="1" s="151" customFormat="1">
      <c r="A69" s="150"/>
      <c r="C69" s="152"/>
      <c r="D69" s="152"/>
      <c r="E69" s="152"/>
      <c r="F69" s="198"/>
      <c r="G69" s="183"/>
      <c r="H69" s="192"/>
      <c r="I69" s="192"/>
      <c r="J69" s="183"/>
      <c r="K69" s="183"/>
    </row>
    <row r="70" ht="9" customHeight="1" s="151" customFormat="1">
      <c r="A70" s="150"/>
      <c r="C70" s="152"/>
      <c r="D70" s="152"/>
      <c r="E70" s="152"/>
      <c r="F70" s="198"/>
      <c r="G70" s="183"/>
      <c r="H70" s="192"/>
      <c r="I70" s="192"/>
      <c r="J70" s="183"/>
      <c r="K70" s="183"/>
    </row>
    <row r="71" ht="9" customHeight="1" s="151" customFormat="1">
      <c r="A71" s="150"/>
      <c r="C71" s="152"/>
      <c r="D71" s="152"/>
      <c r="E71" s="152"/>
      <c r="F71" s="198"/>
      <c r="G71" s="183"/>
      <c r="H71" s="192"/>
      <c r="I71" s="192"/>
      <c r="J71" s="183"/>
      <c r="K71" s="183"/>
    </row>
    <row r="72" ht="9" customHeight="1" s="151" customFormat="1">
      <c r="A72" s="150"/>
      <c r="C72" s="152"/>
      <c r="D72" s="152"/>
      <c r="E72" s="152"/>
      <c r="F72" s="198"/>
      <c r="G72" s="203"/>
      <c r="H72" s="192"/>
      <c r="I72" s="192"/>
      <c r="J72" s="183"/>
      <c r="K72" s="183"/>
    </row>
    <row r="73" ht="9" customHeight="1" s="151" customFormat="1">
      <c r="A73" s="150"/>
      <c r="C73" s="152"/>
      <c r="D73" s="152"/>
      <c r="E73" s="152"/>
      <c r="F73" s="198"/>
      <c r="G73" s="203"/>
      <c r="H73" s="173"/>
      <c r="I73" s="192"/>
      <c r="J73" s="183"/>
      <c r="K73" s="183"/>
    </row>
    <row r="74" ht="9" customHeight="1" s="151" customFormat="1">
      <c r="A74" s="150"/>
      <c r="C74" s="152"/>
      <c r="D74" s="152"/>
      <c r="E74" s="152"/>
      <c r="F74" s="198"/>
      <c r="G74" s="203"/>
      <c r="H74" s="173"/>
      <c r="I74" s="192"/>
      <c r="J74" s="183"/>
      <c r="K74" s="183"/>
    </row>
    <row r="75" ht="9" customHeight="1" s="151" customFormat="1">
      <c r="A75" s="146"/>
      <c r="B75" s="147"/>
      <c r="C75" s="148"/>
      <c r="D75" s="148"/>
      <c r="E75" s="148"/>
      <c r="F75" s="194"/>
      <c r="H75" s="173"/>
      <c r="I75" s="192"/>
      <c r="J75" s="183"/>
      <c r="K75" s="183"/>
    </row>
    <row r="76" ht="9" customHeight="1" s="151" customFormat="1">
      <c r="A76" s="150"/>
      <c r="C76" s="152"/>
      <c r="D76" s="152"/>
      <c r="E76" s="152"/>
      <c r="F76" s="198"/>
    </row>
    <row r="77" ht="9" customHeight="1" s="151" customFormat="1">
      <c r="A77" s="150"/>
      <c r="C77" s="152"/>
      <c r="D77" s="152"/>
      <c r="E77" s="152"/>
      <c r="F77" s="198"/>
    </row>
    <row r="78" ht="9" customHeight="1" s="151" customFormat="1">
      <c r="A78" s="150"/>
      <c r="C78" s="152"/>
      <c r="D78" s="152"/>
      <c r="E78" s="152"/>
      <c r="F78" s="198"/>
    </row>
    <row r="79" ht="9" customHeight="1" s="151" customFormat="1">
      <c r="A79" s="204"/>
      <c r="B79" s="205"/>
      <c r="C79" s="206"/>
      <c r="D79" s="206"/>
      <c r="E79" s="206"/>
      <c r="F79" s="207"/>
    </row>
    <row r="80" ht="9" customHeight="1" s="151" customFormat="1"/>
    <row r="81" ht="9" customHeight="1" s="151" customFormat="1"/>
    <row r="82" ht="9" customHeight="1" s="151" customFormat="1"/>
    <row r="83" ht="9" customHeight="1" s="151" customFormat="1"/>
    <row r="84" ht="9" customHeight="1" s="151" customFormat="1"/>
    <row r="85" ht="9" customHeight="1" s="151" customFormat="1"/>
    <row r="86" ht="9" customHeight="1" s="151" customFormat="1"/>
    <row r="87" ht="9" customHeight="1" s="151" customFormat="1"/>
    <row r="88" ht="9" customHeight="1" s="151" customFormat="1"/>
    <row r="89" ht="9" customHeight="1" s="151" customFormat="1"/>
    <row r="90" ht="9" customHeight="1" s="151" customFormat="1"/>
    <row r="91" ht="9" customHeight="1" s="151" customFormat="1"/>
    <row r="92" ht="9" customHeight="1" s="151" customFormat="1"/>
    <row r="93" ht="9" customHeight="1" s="151" customFormat="1"/>
    <row r="94" ht="9" customHeight="1" s="151" customFormat="1"/>
    <row r="95" ht="9" customHeight="1" s="151" customFormat="1"/>
    <row r="96" ht="9" customHeight="1" s="151" customFormat="1"/>
    <row r="97" ht="9" customHeight="1" s="151" customFormat="1"/>
    <row r="98" ht="9" customHeight="1" s="151" customFormat="1"/>
    <row r="99" ht="9" customHeight="1" s="151" customFormat="1"/>
    <row r="100" ht="9" customHeight="1" s="151" customFormat="1"/>
    <row r="101" ht="9" customHeight="1" s="151" customFormat="1"/>
    <row r="102" ht="9" customHeight="1" s="151" customFormat="1"/>
    <row r="103" ht="9" customHeight="1" s="151" customFormat="1"/>
    <row r="104" ht="9" customHeight="1" s="151" customFormat="1"/>
    <row r="105" ht="9" customHeight="1" s="151" customFormat="1"/>
    <row r="106" ht="9" customHeight="1" s="151" customFormat="1"/>
    <row r="107" ht="9" customHeight="1" s="151" customFormat="1"/>
    <row r="108" ht="9" customHeight="1" s="151" customFormat="1"/>
    <row r="109" ht="9" customHeight="1" s="151" customFormat="1"/>
    <row r="110" ht="9" customHeight="1" s="151" customFormat="1"/>
    <row r="111" ht="9" customHeight="1" s="151" customFormat="1"/>
    <row r="112" ht="9" customHeight="1" s="151" customFormat="1"/>
    <row r="113" ht="9" customHeight="1" s="151" customFormat="1"/>
    <row r="114" ht="9" customHeight="1" s="151" customFormat="1"/>
    <row r="115" ht="9" customHeight="1" s="151" customFormat="1"/>
    <row r="116" ht="9" customHeight="1" s="151" customFormat="1"/>
    <row r="117" ht="9" customHeight="1" s="151" customFormat="1"/>
    <row r="118" ht="9" customHeight="1" s="151" customFormat="1"/>
    <row r="119" ht="9" customHeight="1" s="151" customFormat="1"/>
    <row r="120" ht="9" customHeight="1" s="151" customFormat="1"/>
    <row r="121" ht="9" customHeight="1" s="151" customFormat="1"/>
    <row r="122" ht="9" customHeight="1" s="151" customFormat="1"/>
    <row r="123" ht="9" customHeight="1" s="151" customFormat="1"/>
    <row r="124" ht="9" customHeight="1" s="151" customFormat="1"/>
    <row r="125" ht="9" customHeight="1" s="151" customFormat="1"/>
    <row r="126" ht="9" customHeight="1" s="151" customFormat="1"/>
    <row r="127" ht="9" customHeight="1" s="151" customFormat="1"/>
    <row r="128" ht="9" customHeight="1" s="151" customFormat="1"/>
    <row r="129" ht="9" customHeight="1" s="151" customFormat="1"/>
    <row r="130" ht="9" customHeight="1" s="151" customFormat="1"/>
    <row r="131" ht="9" customHeight="1" s="151" customFormat="1"/>
    <row r="132" ht="9" customHeight="1" s="151" customFormat="1"/>
    <row r="133" ht="9" customHeight="1" s="151" customFormat="1"/>
    <row r="134" ht="9" customHeight="1" s="151" customFormat="1"/>
    <row r="135" ht="10.5" customHeight="1" s="151" customFormat="1"/>
    <row r="136" ht="10.5" customHeight="1" s="151" customFormat="1"/>
    <row r="137" ht="10.5" customHeight="1" s="151" customFormat="1"/>
    <row r="138" ht="10.5" customHeight="1" s="151" customFormat="1"/>
    <row r="139" ht="10.5" customHeight="1" s="151" customFormat="1"/>
    <row r="140" ht="10.5" customHeight="1" s="151" customFormat="1"/>
    <row r="141" ht="10.5" customHeight="1" s="151" customFormat="1"/>
    <row r="142" ht="10.5" customHeight="1" s="151" customFormat="1"/>
    <row r="143" ht="10.5" customHeight="1" s="151" customFormat="1"/>
    <row r="144" ht="10.5" customHeight="1" s="151" customFormat="1"/>
    <row r="145" ht="10.5" customHeight="1" s="151" customFormat="1"/>
    <row r="146" ht="10.5" customHeight="1" s="151" customFormat="1"/>
    <row r="147" ht="10.5" customHeight="1" s="151" customFormat="1"/>
    <row r="148" ht="10.5" customHeight="1" s="151" customFormat="1"/>
    <row r="149" ht="10.5" customHeight="1" s="151" customFormat="1"/>
    <row r="150" ht="10.5" customHeight="1" s="151" customFormat="1"/>
    <row r="151" ht="10.5" customHeight="1" s="151" customFormat="1"/>
    <row r="152" ht="10.5" customHeight="1" s="151" customFormat="1"/>
    <row r="153" ht="10.5" customHeight="1" s="151" customFormat="1"/>
    <row r="154" ht="10.5" customHeight="1" s="151" customFormat="1"/>
    <row r="155" ht="10.5" customHeight="1" s="151" customFormat="1"/>
    <row r="156" ht="10.5" customHeight="1" s="151" customFormat="1"/>
    <row r="157" ht="10.5" customHeight="1" s="151" customFormat="1"/>
    <row r="158" ht="10.5" customHeight="1" s="151" customFormat="1"/>
    <row r="159" ht="10.5" customHeight="1" s="151" customFormat="1"/>
    <row r="160" ht="10.5" customHeight="1" s="151" customFormat="1"/>
    <row r="161" ht="10.5" customHeight="1" s="151" customFormat="1"/>
    <row r="162" ht="10.5" customHeight="1" s="151" customFormat="1"/>
    <row r="163" ht="10.5" customHeight="1" s="151" customFormat="1"/>
    <row r="164" ht="10.5" customHeight="1" s="151" customFormat="1"/>
    <row r="165" ht="8.25" s="151" customFormat="1"/>
    <row r="166" ht="8.25" s="151" customFormat="1"/>
    <row r="167" ht="8.25" s="151" customFormat="1"/>
    <row r="168" ht="8.25" s="151" customFormat="1"/>
    <row r="169" ht="8.25" s="151" customFormat="1"/>
    <row r="170" ht="8.25" s="151" customFormat="1"/>
    <row r="171" ht="8.25" s="151" customFormat="1"/>
    <row r="172" ht="8.25" s="151" customFormat="1"/>
    <row r="173" ht="8.25" s="151" customFormat="1"/>
    <row r="174" ht="8.25" s="151" customFormat="1"/>
    <row r="175" ht="8.25" s="151" customFormat="1"/>
    <row r="176" ht="8.25" s="151" customFormat="1"/>
    <row r="177" ht="8.25" s="151" customFormat="1"/>
    <row r="178" ht="8.25" s="151" customFormat="1"/>
    <row r="179" ht="8.25" s="151" customFormat="1"/>
    <row r="180" ht="8.25" s="151" customFormat="1"/>
    <row r="181" ht="8.25" s="151" customFormat="1"/>
    <row r="182" ht="8.25" s="151" customFormat="1"/>
    <row r="183" ht="8.25" s="151" customFormat="1"/>
    <row r="184" ht="8.25" s="151" customFormat="1"/>
    <row r="185" ht="8.25" s="151" customFormat="1"/>
  </sheetData>
  <mergeCells>
    <mergeCell ref="A2:A5"/>
    <mergeCell ref="B2:B5"/>
    <mergeCell ref="C2:F2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99E0-F876-4EE9-9750-B094A0C5FAB9}">
  <sheetPr>
    <tabColor theme="4"/>
    <pageSetUpPr fitToPage="1"/>
  </sheetPr>
  <dimension ref="A1:K77"/>
  <sheetViews>
    <sheetView showGridLines="0" view="pageBreakPreview" zoomScaleNormal="100" zoomScaleSheetLayoutView="100" workbookViewId="0">
      <selection sqref="A1:A4"/>
    </sheetView>
  </sheetViews>
  <sheetFormatPr baseColWidth="10" defaultColWidth="8" defaultRowHeight="9"/>
  <cols>
    <col min="1" max="1" width="24.5703125" customWidth="1" style="173"/>
    <col min="2" max="2" width="19" customWidth="1" style="173"/>
    <col min="3" max="4" width="15.140625" customWidth="1" style="173"/>
    <col min="5" max="5" width="13" customWidth="1" style="173"/>
    <col min="6" max="6" width="11.42578125" customWidth="1" style="173"/>
    <col min="7" max="7" width="5.42578125" customWidth="1" style="173"/>
    <col min="8" max="16384" width="8" customWidth="1" style="173"/>
  </cols>
  <sheetData>
    <row r="1" ht="11.25" customHeight="1" s="151" customFormat="1">
      <c r="A1" s="348" t="s">
        <v>512</v>
      </c>
      <c r="B1" s="349" t="s">
        <v>90</v>
      </c>
      <c r="C1" s="349" t="s">
        <v>523</v>
      </c>
      <c r="D1" s="349"/>
      <c r="E1" s="349"/>
      <c r="F1" s="350"/>
      <c r="G1" s="176"/>
    </row>
    <row r="2" ht="11.25" customHeight="1" s="151" customFormat="1">
      <c r="A2" s="342"/>
      <c r="B2" s="345"/>
      <c r="C2" s="177"/>
      <c r="D2" s="178"/>
      <c r="E2" s="178"/>
      <c r="F2" s="179"/>
      <c r="G2" s="180"/>
      <c r="H2" s="176"/>
    </row>
    <row r="3" ht="11.25" customHeight="1" s="151" customFormat="1">
      <c r="A3" s="342"/>
      <c r="B3" s="345"/>
      <c r="C3" s="181"/>
      <c r="D3" s="181"/>
      <c r="E3" s="181"/>
      <c r="F3" s="182" t="s">
        <v>525</v>
      </c>
      <c r="G3" s="183"/>
      <c r="H3" s="176"/>
    </row>
    <row r="4" ht="9" customHeight="1" s="151" customFormat="1">
      <c r="A4" s="343"/>
      <c r="B4" s="346"/>
      <c r="C4" s="185"/>
      <c r="D4" s="185"/>
      <c r="E4" s="185"/>
      <c r="F4" s="186" t="s">
        <v>524</v>
      </c>
      <c r="G4" s="183"/>
      <c r="H4" s="187"/>
    </row>
    <row r="5" ht="9.6" customHeight="1" s="151" customFormat="1">
      <c r="A5" s="208"/>
      <c r="B5" s="209"/>
      <c r="C5" s="210"/>
      <c r="D5" s="210"/>
      <c r="E5" s="210"/>
      <c r="F5" s="211"/>
      <c r="J5" s="212"/>
      <c r="K5" s="212"/>
    </row>
    <row r="6" ht="9.6" customHeight="1" s="151" customFormat="1">
      <c r="A6" s="213"/>
      <c r="B6" s="171"/>
      <c r="C6" s="214"/>
      <c r="D6" s="214"/>
      <c r="E6" s="214"/>
      <c r="F6" s="215"/>
      <c r="J6" s="212"/>
      <c r="K6" s="212"/>
    </row>
    <row r="7" ht="9.6" customHeight="1" s="151" customFormat="1">
      <c r="A7" s="216"/>
      <c r="B7" s="217"/>
      <c r="C7" s="218"/>
      <c r="D7" s="218"/>
      <c r="E7" s="218"/>
      <c r="F7" s="219"/>
      <c r="J7" s="212"/>
      <c r="K7" s="212"/>
    </row>
    <row r="8" ht="9.6" customHeight="1" s="151" customFormat="1">
      <c r="A8" s="213"/>
      <c r="B8" s="171"/>
      <c r="C8" s="214"/>
      <c r="D8" s="214"/>
      <c r="E8" s="214"/>
      <c r="F8" s="215"/>
      <c r="K8" s="212"/>
    </row>
    <row r="9" ht="9.6" customHeight="1" s="151" customFormat="1">
      <c r="A9" s="213"/>
      <c r="B9" s="171"/>
      <c r="C9" s="214"/>
      <c r="D9" s="214"/>
      <c r="E9" s="214"/>
      <c r="F9" s="215"/>
      <c r="K9" s="212"/>
    </row>
    <row r="10" ht="9.6" customHeight="1" s="151" customFormat="1">
      <c r="A10" s="216"/>
      <c r="B10" s="217"/>
      <c r="C10" s="218"/>
      <c r="D10" s="218"/>
      <c r="E10" s="218"/>
      <c r="F10" s="219"/>
      <c r="K10" s="212"/>
    </row>
    <row r="11" ht="9.6" customHeight="1" s="151" customFormat="1">
      <c r="A11" s="213"/>
      <c r="B11" s="171"/>
      <c r="C11" s="214"/>
      <c r="D11" s="214"/>
      <c r="E11" s="214"/>
      <c r="F11" s="215"/>
      <c r="J11" s="212"/>
      <c r="K11" s="212"/>
    </row>
    <row r="12" ht="9.6" customHeight="1" s="151" customFormat="1">
      <c r="A12" s="213"/>
      <c r="B12" s="171"/>
      <c r="C12" s="214"/>
      <c r="D12" s="214"/>
      <c r="E12" s="214"/>
      <c r="F12" s="215"/>
      <c r="J12" s="212"/>
      <c r="K12" s="212"/>
    </row>
    <row r="13" ht="9.6" customHeight="1" s="151" customFormat="1">
      <c r="A13" s="213"/>
      <c r="B13" s="171"/>
      <c r="C13" s="214"/>
      <c r="D13" s="214"/>
      <c r="E13" s="214"/>
      <c r="F13" s="215"/>
      <c r="J13" s="212"/>
      <c r="K13" s="212"/>
    </row>
    <row r="14" ht="9.6" customHeight="1" s="151" customFormat="1">
      <c r="A14" s="213"/>
      <c r="B14" s="171"/>
      <c r="C14" s="214"/>
      <c r="D14" s="214"/>
      <c r="E14" s="214"/>
      <c r="F14" s="215"/>
      <c r="J14" s="212"/>
      <c r="K14" s="212"/>
    </row>
    <row r="15" ht="9.6" customHeight="1" s="151" customFormat="1">
      <c r="A15" s="213"/>
      <c r="B15" s="171"/>
      <c r="C15" s="214"/>
      <c r="D15" s="214"/>
      <c r="E15" s="214"/>
      <c r="F15" s="215"/>
      <c r="J15" s="212"/>
      <c r="K15" s="212"/>
    </row>
    <row r="16" ht="9.6" customHeight="1" s="151" customFormat="1">
      <c r="A16" s="213"/>
      <c r="B16" s="171"/>
      <c r="C16" s="214"/>
      <c r="D16" s="214"/>
      <c r="E16" s="214"/>
      <c r="F16" s="215"/>
      <c r="J16" s="212"/>
      <c r="K16" s="212"/>
    </row>
    <row r="17" ht="9.6" customHeight="1" s="151" customFormat="1">
      <c r="A17" s="213"/>
      <c r="B17" s="171"/>
      <c r="C17" s="214"/>
      <c r="D17" s="214"/>
      <c r="E17" s="214"/>
      <c r="F17" s="215"/>
      <c r="J17" s="212"/>
      <c r="K17" s="212"/>
    </row>
    <row r="18" ht="9.6" customHeight="1" s="151" customFormat="1">
      <c r="A18" s="213"/>
      <c r="B18" s="171"/>
      <c r="C18" s="214"/>
      <c r="D18" s="214"/>
      <c r="E18" s="214"/>
      <c r="F18" s="215"/>
      <c r="J18" s="212"/>
      <c r="K18" s="212"/>
    </row>
    <row r="19" ht="9.6" customHeight="1" s="151" customFormat="1">
      <c r="A19" s="213"/>
      <c r="B19" s="171"/>
      <c r="C19" s="214"/>
      <c r="D19" s="214"/>
      <c r="E19" s="214"/>
      <c r="F19" s="215"/>
      <c r="J19" s="212"/>
      <c r="K19" s="212"/>
    </row>
    <row r="20" ht="9.6" customHeight="1" s="151" customFormat="1">
      <c r="A20" s="216"/>
      <c r="B20" s="217"/>
      <c r="C20" s="218"/>
      <c r="D20" s="218"/>
      <c r="E20" s="218"/>
      <c r="F20" s="219"/>
      <c r="J20" s="212"/>
      <c r="K20" s="212"/>
    </row>
    <row r="21" ht="9.6" customHeight="1" s="151" customFormat="1">
      <c r="A21" s="213"/>
      <c r="B21" s="171"/>
      <c r="C21" s="214"/>
      <c r="D21" s="214"/>
      <c r="E21" s="214"/>
      <c r="F21" s="215"/>
      <c r="J21" s="212"/>
      <c r="K21" s="212"/>
    </row>
    <row r="22" ht="9.6" customHeight="1" s="151" customFormat="1">
      <c r="A22" s="216"/>
      <c r="B22" s="217"/>
      <c r="C22" s="218"/>
      <c r="D22" s="218"/>
      <c r="E22" s="218"/>
      <c r="F22" s="219"/>
      <c r="J22" s="212"/>
      <c r="K22" s="212"/>
    </row>
    <row r="23" ht="9.6" customHeight="1" s="151" customFormat="1">
      <c r="A23" s="213"/>
      <c r="B23" s="171"/>
      <c r="C23" s="214"/>
      <c r="D23" s="214"/>
      <c r="E23" s="214"/>
      <c r="F23" s="215"/>
      <c r="J23" s="212"/>
      <c r="K23" s="212"/>
    </row>
    <row r="24" ht="9.6" customHeight="1" s="151" customFormat="1">
      <c r="A24" s="213"/>
      <c r="B24" s="171"/>
      <c r="C24" s="214"/>
      <c r="D24" s="214"/>
      <c r="E24" s="214"/>
      <c r="F24" s="215"/>
      <c r="J24" s="212"/>
      <c r="K24" s="212"/>
    </row>
    <row r="25" ht="9.6" customHeight="1" s="151" customFormat="1">
      <c r="A25" s="216"/>
      <c r="B25" s="217"/>
      <c r="C25" s="218"/>
      <c r="D25" s="218"/>
      <c r="E25" s="218"/>
      <c r="F25" s="219"/>
      <c r="J25" s="212"/>
      <c r="K25" s="212"/>
    </row>
    <row r="26" ht="9.6" customHeight="1" s="151" customFormat="1">
      <c r="A26" s="213"/>
      <c r="B26" s="171"/>
      <c r="C26" s="214"/>
      <c r="D26" s="214"/>
      <c r="E26" s="214"/>
      <c r="F26" s="215"/>
      <c r="J26" s="212"/>
      <c r="K26" s="212"/>
    </row>
    <row r="27" ht="9.6" customHeight="1" s="151" customFormat="1">
      <c r="A27" s="213"/>
      <c r="B27" s="171"/>
      <c r="C27" s="214"/>
      <c r="D27" s="214"/>
      <c r="E27" s="214"/>
      <c r="F27" s="215"/>
      <c r="J27" s="212"/>
      <c r="K27" s="212"/>
    </row>
    <row r="28" ht="9.6" customHeight="1" s="151" customFormat="1">
      <c r="A28" s="213"/>
      <c r="B28" s="171"/>
      <c r="C28" s="214"/>
      <c r="D28" s="214"/>
      <c r="E28" s="214"/>
      <c r="F28" s="215"/>
      <c r="J28" s="212"/>
      <c r="K28" s="212"/>
    </row>
    <row r="29" ht="9.6" customHeight="1" s="151" customFormat="1">
      <c r="A29" s="213"/>
      <c r="B29" s="171"/>
      <c r="C29" s="214"/>
      <c r="D29" s="214"/>
      <c r="E29" s="214"/>
      <c r="F29" s="215"/>
      <c r="J29" s="212"/>
      <c r="K29" s="212"/>
    </row>
    <row r="30" ht="9.6" customHeight="1" s="151" customFormat="1">
      <c r="A30" s="216"/>
      <c r="B30" s="217"/>
      <c r="C30" s="218"/>
      <c r="D30" s="218"/>
      <c r="E30" s="218"/>
      <c r="F30" s="219"/>
      <c r="J30" s="212"/>
      <c r="K30" s="212"/>
    </row>
    <row r="31" ht="9.6" customHeight="1" s="151" customFormat="1">
      <c r="A31" s="213"/>
      <c r="B31" s="171"/>
      <c r="C31" s="214"/>
      <c r="D31" s="214"/>
      <c r="E31" s="214"/>
      <c r="F31" s="215"/>
      <c r="J31" s="212"/>
      <c r="K31" s="212"/>
    </row>
    <row r="32" ht="9.6" customHeight="1" s="151" customFormat="1">
      <c r="A32" s="216"/>
      <c r="B32" s="217"/>
      <c r="C32" s="218"/>
      <c r="D32" s="218"/>
      <c r="E32" s="218"/>
      <c r="F32" s="219"/>
      <c r="J32" s="212"/>
      <c r="K32" s="212"/>
    </row>
    <row r="33" ht="9.6" customHeight="1" s="151" customFormat="1">
      <c r="A33" s="213"/>
      <c r="B33" s="171"/>
      <c r="C33" s="214"/>
      <c r="D33" s="214"/>
      <c r="E33" s="214"/>
      <c r="F33" s="215"/>
      <c r="J33" s="212"/>
      <c r="K33" s="212"/>
    </row>
    <row r="34" ht="9.6" customHeight="1" s="151" customFormat="1">
      <c r="A34" s="216"/>
      <c r="B34" s="217"/>
      <c r="C34" s="218"/>
      <c r="D34" s="218"/>
      <c r="E34" s="218"/>
      <c r="F34" s="219"/>
      <c r="J34" s="212"/>
      <c r="K34" s="212"/>
    </row>
    <row r="35" ht="9.6" customHeight="1" s="151" customFormat="1">
      <c r="A35" s="213"/>
      <c r="B35" s="171"/>
      <c r="C35" s="214"/>
      <c r="D35" s="214"/>
      <c r="E35" s="214"/>
      <c r="F35" s="215"/>
      <c r="J35" s="212"/>
      <c r="K35" s="212"/>
    </row>
    <row r="36" ht="9.6" customHeight="1" s="151" customFormat="1">
      <c r="A36" s="216"/>
      <c r="B36" s="217"/>
      <c r="C36" s="218"/>
      <c r="D36" s="218"/>
      <c r="E36" s="218"/>
      <c r="F36" s="219"/>
      <c r="J36" s="212"/>
      <c r="K36" s="212"/>
    </row>
    <row r="37" ht="9.6" customHeight="1" s="151" customFormat="1">
      <c r="A37" s="213"/>
      <c r="B37" s="171"/>
      <c r="C37" s="214"/>
      <c r="D37" s="214"/>
      <c r="E37" s="214"/>
      <c r="F37" s="215"/>
      <c r="J37" s="212"/>
      <c r="K37" s="212"/>
    </row>
    <row r="38" ht="9.6" customHeight="1" s="151" customFormat="1">
      <c r="A38" s="216"/>
      <c r="B38" s="217"/>
      <c r="C38" s="218"/>
      <c r="D38" s="218"/>
      <c r="E38" s="218"/>
      <c r="F38" s="219"/>
      <c r="J38" s="212"/>
      <c r="K38" s="212"/>
    </row>
    <row r="39" ht="18" customHeight="1" s="171" customFormat="1">
      <c r="A39" s="213"/>
      <c r="C39" s="214"/>
      <c r="D39" s="214"/>
      <c r="E39" s="214"/>
      <c r="F39" s="215"/>
      <c r="J39" s="220"/>
      <c r="K39" s="220"/>
    </row>
    <row r="40" ht="9.6" customHeight="1" s="151" customFormat="1">
      <c r="A40" s="216"/>
      <c r="B40" s="217"/>
      <c r="C40" s="218"/>
      <c r="D40" s="218"/>
      <c r="E40" s="218"/>
      <c r="F40" s="219"/>
      <c r="J40" s="212"/>
      <c r="K40" s="212"/>
    </row>
    <row r="41" ht="9.6" customHeight="1" s="151" customFormat="1">
      <c r="A41" s="213"/>
      <c r="B41" s="171"/>
      <c r="C41" s="214"/>
      <c r="D41" s="214"/>
      <c r="E41" s="214"/>
      <c r="F41" s="215"/>
      <c r="J41" s="212"/>
      <c r="K41" s="212"/>
    </row>
    <row r="42" ht="9.6" customHeight="1" s="151" customFormat="1">
      <c r="A42" s="216"/>
      <c r="B42" s="217"/>
      <c r="C42" s="218"/>
      <c r="D42" s="218"/>
      <c r="E42" s="218"/>
      <c r="F42" s="219"/>
      <c r="J42" s="212"/>
      <c r="K42" s="212"/>
    </row>
    <row r="43" ht="9.6" customHeight="1" s="151" customFormat="1">
      <c r="A43" s="213"/>
      <c r="B43" s="171"/>
      <c r="C43" s="214"/>
      <c r="D43" s="214"/>
      <c r="E43" s="214"/>
      <c r="F43" s="215"/>
      <c r="J43" s="212"/>
      <c r="K43" s="212"/>
    </row>
    <row r="44" ht="9.6" customHeight="1" s="151" customFormat="1">
      <c r="A44" s="216"/>
      <c r="B44" s="217"/>
      <c r="C44" s="218"/>
      <c r="D44" s="218"/>
      <c r="E44" s="218"/>
      <c r="F44" s="219"/>
      <c r="J44" s="212"/>
      <c r="K44" s="212"/>
    </row>
    <row r="45" ht="19.9" customHeight="1" s="151" customFormat="1">
      <c r="A45" s="221"/>
      <c r="B45" s="171"/>
      <c r="C45" s="214"/>
      <c r="D45" s="214"/>
      <c r="E45" s="214"/>
      <c r="F45" s="215"/>
      <c r="J45" s="212"/>
      <c r="K45" s="212"/>
    </row>
    <row r="46" ht="11.45" customHeight="1" s="151" customFormat="1">
      <c r="A46" s="216"/>
      <c r="B46" s="217"/>
      <c r="C46" s="218"/>
      <c r="D46" s="218"/>
      <c r="E46" s="218"/>
      <c r="F46" s="219"/>
      <c r="J46" s="212"/>
      <c r="K46" s="212"/>
    </row>
    <row r="47" ht="11.45" customHeight="1" s="151" customFormat="1">
      <c r="A47" s="213"/>
      <c r="B47" s="171"/>
      <c r="C47" s="214"/>
      <c r="D47" s="214"/>
      <c r="E47" s="214"/>
      <c r="F47" s="215"/>
      <c r="J47" s="212"/>
      <c r="K47" s="212"/>
    </row>
    <row r="48" ht="11.45" customHeight="1" s="151" customFormat="1">
      <c r="A48" s="213"/>
      <c r="B48" s="171"/>
      <c r="C48" s="214"/>
      <c r="D48" s="214"/>
      <c r="E48" s="214"/>
      <c r="F48" s="215"/>
      <c r="J48" s="212"/>
      <c r="K48" s="212"/>
    </row>
    <row r="49" ht="11.45" customHeight="1" s="151" customFormat="1">
      <c r="A49" s="216"/>
      <c r="B49" s="217"/>
      <c r="C49" s="218"/>
      <c r="D49" s="218"/>
      <c r="E49" s="218"/>
      <c r="F49" s="219"/>
      <c r="J49" s="212"/>
      <c r="K49" s="212"/>
    </row>
    <row r="50" ht="11.45" customHeight="1" s="151" customFormat="1">
      <c r="A50" s="213"/>
      <c r="B50" s="171"/>
      <c r="C50" s="214"/>
      <c r="D50" s="214"/>
      <c r="E50" s="214"/>
      <c r="F50" s="215"/>
      <c r="J50" s="212"/>
      <c r="K50" s="212"/>
    </row>
    <row r="51" ht="11.45" customHeight="1" s="151" customFormat="1">
      <c r="A51" s="213"/>
      <c r="B51" s="171"/>
      <c r="C51" s="214"/>
      <c r="D51" s="214"/>
      <c r="E51" s="214"/>
      <c r="F51" s="215"/>
      <c r="J51" s="212"/>
      <c r="K51" s="212"/>
    </row>
    <row r="52" ht="11.45" customHeight="1" s="151" customFormat="1">
      <c r="A52" s="213"/>
      <c r="B52" s="171"/>
      <c r="C52" s="214"/>
      <c r="D52" s="214"/>
      <c r="E52" s="214"/>
      <c r="F52" s="215"/>
      <c r="J52" s="212"/>
      <c r="K52" s="212"/>
    </row>
    <row r="53" ht="11.45" customHeight="1" s="151" customFormat="1">
      <c r="A53" s="213"/>
      <c r="B53" s="171"/>
      <c r="C53" s="214"/>
      <c r="D53" s="214"/>
      <c r="E53" s="214"/>
      <c r="F53" s="215"/>
      <c r="J53" s="212"/>
      <c r="K53" s="212"/>
    </row>
    <row r="54" ht="11.45" customHeight="1" s="151" customFormat="1">
      <c r="A54" s="216"/>
      <c r="B54" s="217"/>
      <c r="C54" s="218"/>
      <c r="D54" s="218"/>
      <c r="E54" s="218"/>
      <c r="F54" s="219"/>
      <c r="J54" s="212"/>
      <c r="K54" s="212"/>
    </row>
    <row r="55" ht="11.45" customHeight="1" s="151" customFormat="1">
      <c r="A55" s="213"/>
      <c r="B55" s="171"/>
      <c r="C55" s="214"/>
      <c r="D55" s="214"/>
      <c r="E55" s="214"/>
      <c r="F55" s="215"/>
      <c r="J55" s="212"/>
      <c r="K55" s="212"/>
    </row>
    <row r="56" ht="11.45" customHeight="1" s="151" customFormat="1">
      <c r="A56" s="216"/>
      <c r="B56" s="217"/>
      <c r="C56" s="218"/>
      <c r="D56" s="218"/>
      <c r="E56" s="218"/>
      <c r="F56" s="219"/>
      <c r="J56" s="212"/>
      <c r="K56" s="212"/>
    </row>
    <row r="57" ht="11.45" customHeight="1" s="151" customFormat="1">
      <c r="A57" s="213"/>
      <c r="B57" s="171"/>
      <c r="C57" s="214"/>
      <c r="D57" s="214"/>
      <c r="E57" s="214"/>
      <c r="F57" s="215"/>
      <c r="J57" s="212"/>
      <c r="K57" s="212"/>
    </row>
    <row r="58" ht="11.45" customHeight="1" s="151" customFormat="1">
      <c r="A58" s="216"/>
      <c r="B58" s="217"/>
      <c r="C58" s="218"/>
      <c r="D58" s="218"/>
      <c r="E58" s="218"/>
      <c r="F58" s="219"/>
      <c r="J58" s="212"/>
      <c r="K58" s="212"/>
    </row>
    <row r="59" ht="11.45" customHeight="1" s="151" customFormat="1">
      <c r="A59" s="213"/>
      <c r="B59" s="171"/>
      <c r="C59" s="214"/>
      <c r="D59" s="214"/>
      <c r="E59" s="214"/>
      <c r="F59" s="215"/>
      <c r="J59" s="212"/>
      <c r="K59" s="212"/>
    </row>
    <row r="60" ht="11.45" customHeight="1" s="151" customFormat="1">
      <c r="A60" s="216"/>
      <c r="B60" s="217"/>
      <c r="C60" s="218"/>
      <c r="D60" s="218"/>
      <c r="E60" s="218"/>
      <c r="F60" s="219"/>
      <c r="J60" s="212"/>
      <c r="K60" s="212"/>
    </row>
    <row r="61" ht="11.45" customHeight="1" s="151" customFormat="1">
      <c r="A61" s="213"/>
      <c r="B61" s="171"/>
      <c r="C61" s="214"/>
      <c r="D61" s="214"/>
      <c r="E61" s="214"/>
      <c r="F61" s="215"/>
      <c r="J61" s="212"/>
      <c r="K61" s="212"/>
    </row>
    <row r="62" ht="11.45" customHeight="1" s="151" customFormat="1">
      <c r="A62" s="216"/>
      <c r="B62" s="217"/>
      <c r="C62" s="218"/>
      <c r="D62" s="218"/>
      <c r="E62" s="218"/>
      <c r="F62" s="219"/>
      <c r="J62" s="212"/>
      <c r="K62" s="212"/>
    </row>
    <row r="63" ht="11.45" customHeight="1" s="151" customFormat="1">
      <c r="A63" s="213"/>
      <c r="B63" s="171"/>
      <c r="C63" s="214"/>
      <c r="D63" s="214"/>
      <c r="E63" s="214"/>
      <c r="F63" s="215"/>
      <c r="J63" s="212"/>
      <c r="K63" s="212"/>
    </row>
    <row r="64" ht="11.45" customHeight="1" s="151" customFormat="1">
      <c r="A64" s="213"/>
      <c r="B64" s="171"/>
      <c r="C64" s="214"/>
      <c r="D64" s="214"/>
      <c r="E64" s="214"/>
      <c r="F64" s="215"/>
      <c r="J64" s="212"/>
      <c r="K64" s="212"/>
    </row>
    <row r="65" ht="11.45" customHeight="1" s="151" customFormat="1">
      <c r="A65" s="213"/>
      <c r="B65" s="171"/>
      <c r="C65" s="214"/>
      <c r="D65" s="214"/>
      <c r="E65" s="214"/>
      <c r="F65" s="215"/>
      <c r="J65" s="212"/>
      <c r="K65" s="212"/>
    </row>
    <row r="66" ht="11.45" customHeight="1" s="151" customFormat="1">
      <c r="A66" s="213"/>
      <c r="B66" s="171"/>
      <c r="C66" s="214"/>
      <c r="D66" s="214"/>
      <c r="E66" s="214"/>
      <c r="F66" s="215"/>
      <c r="J66" s="212"/>
      <c r="K66" s="212"/>
    </row>
    <row r="67" ht="11.45" customHeight="1" s="151" customFormat="1">
      <c r="A67" s="216"/>
      <c r="B67" s="217"/>
      <c r="C67" s="218"/>
      <c r="D67" s="218"/>
      <c r="E67" s="218"/>
      <c r="F67" s="219"/>
      <c r="J67" s="212"/>
      <c r="K67" s="212"/>
    </row>
    <row r="68" ht="11.45" customHeight="1" s="151" customFormat="1">
      <c r="A68" s="213"/>
      <c r="B68" s="171"/>
      <c r="C68" s="214"/>
      <c r="D68" s="214"/>
      <c r="E68" s="214"/>
      <c r="F68" s="215"/>
      <c r="J68" s="212"/>
      <c r="K68" s="212"/>
    </row>
    <row r="69" ht="11.45" customHeight="1" s="151" customFormat="1">
      <c r="A69" s="216"/>
      <c r="B69" s="217"/>
      <c r="C69" s="218"/>
      <c r="D69" s="218"/>
      <c r="E69" s="218"/>
      <c r="F69" s="219"/>
      <c r="J69" s="212"/>
      <c r="K69" s="212"/>
    </row>
    <row r="70" ht="11.45" customHeight="1" s="151" customFormat="1">
      <c r="A70" s="213"/>
      <c r="B70" s="171"/>
      <c r="C70" s="214"/>
      <c r="D70" s="214"/>
      <c r="E70" s="214"/>
      <c r="F70" s="215"/>
      <c r="J70" s="212"/>
      <c r="K70" s="212"/>
    </row>
    <row r="71" ht="11.45" customHeight="1">
      <c r="A71" s="222"/>
      <c r="B71" s="223"/>
      <c r="C71" s="224"/>
      <c r="D71" s="224"/>
      <c r="E71" s="224"/>
      <c r="F71" s="225"/>
    </row>
    <row r="72">
      <c r="A72" s="226"/>
      <c r="B72" s="226"/>
      <c r="C72" s="226"/>
      <c r="D72" s="226"/>
      <c r="E72" s="226"/>
      <c r="F72" s="227"/>
    </row>
    <row r="73">
      <c r="F73" s="228"/>
    </row>
    <row r="74">
      <c r="F74" s="228"/>
    </row>
    <row r="75">
      <c r="F75" s="228"/>
    </row>
    <row r="76">
      <c r="F76" s="228"/>
    </row>
    <row r="77">
      <c r="F77" s="228"/>
    </row>
  </sheetData>
  <mergeCells>
    <mergeCell ref="A1:A4"/>
    <mergeCell ref="B1:B4"/>
    <mergeCell ref="C1:F1"/>
  </mergeCells>
  <pageMargins left="0.4365" right="0.33950000000000002" top="0.85683333333333334" bottom="0.62992125984251968" header="0.31496062992125984" footer="0.31496062992125984"/>
  <pageSetup paperSize="9" scale="97" fitToHeight="0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3FC-8BD1-4F3E-B3A2-47F52A7514CE}">
  <sheetPr>
    <tabColor theme="4"/>
    <pageSetUpPr fitToPage="1"/>
  </sheetPr>
  <dimension ref="A1:V66"/>
  <sheetViews>
    <sheetView showGridLines="0" view="pageBreakPreview" zoomScaleNormal="100" zoomScaleSheetLayoutView="100" zoomScalePageLayoutView="90" workbookViewId="0">
      <selection activeCell="E4" sqref="E4"/>
    </sheetView>
  </sheetViews>
  <sheetFormatPr baseColWidth="10" defaultColWidth="8" defaultRowHeight="9"/>
  <cols>
    <col min="1" max="1" width="23.140625" customWidth="1" style="173"/>
    <col min="2" max="2" width="19.42578125" customWidth="1" style="173"/>
    <col min="3" max="3" width="14.140625" customWidth="1" style="173"/>
    <col min="4" max="4" width="15.140625" customWidth="1" style="173"/>
    <col min="5" max="5" width="13" customWidth="1" style="173"/>
    <col min="6" max="6" width="11" customWidth="1" style="173"/>
    <col min="7" max="16384" width="8" customWidth="1" style="173"/>
  </cols>
  <sheetData>
    <row r="1" ht="11.25" customHeight="1" s="151" customFormat="1">
      <c r="A1" s="348" t="s">
        <v>512</v>
      </c>
      <c r="B1" s="349" t="s">
        <v>90</v>
      </c>
      <c r="C1" s="349" t="s">
        <v>523</v>
      </c>
      <c r="D1" s="349"/>
      <c r="E1" s="349"/>
      <c r="F1" s="350"/>
    </row>
    <row r="2" ht="11.25" customHeight="1" s="151" customFormat="1">
      <c r="A2" s="342"/>
      <c r="B2" s="345"/>
      <c r="C2" s="177"/>
      <c r="D2" s="178"/>
      <c r="E2" s="178"/>
      <c r="F2" s="179"/>
    </row>
    <row r="3" ht="11.25" customHeight="1" s="151" customFormat="1">
      <c r="A3" s="342"/>
      <c r="B3" s="345"/>
      <c r="C3" s="181"/>
      <c r="D3" s="181"/>
      <c r="E3" s="181"/>
      <c r="F3" s="182" t="s">
        <v>525</v>
      </c>
    </row>
    <row r="4" ht="11.25" customHeight="1" s="151" customFormat="1">
      <c r="A4" s="343"/>
      <c r="B4" s="346"/>
      <c r="C4" s="185"/>
      <c r="D4" s="185"/>
      <c r="E4" s="185"/>
      <c r="F4" s="186" t="s">
        <v>524</v>
      </c>
    </row>
    <row r="5" ht="9" customHeight="1" s="151" customFormat="1">
      <c r="A5" s="188"/>
      <c r="B5" s="189"/>
      <c r="C5" s="190"/>
      <c r="D5" s="190"/>
      <c r="E5" s="190"/>
      <c r="F5" s="191"/>
    </row>
    <row r="6" ht="9" customHeight="1" s="151" customFormat="1">
      <c r="A6" s="146"/>
      <c r="B6" s="147"/>
      <c r="C6" s="148"/>
      <c r="D6" s="148"/>
      <c r="E6" s="148"/>
      <c r="F6" s="194"/>
    </row>
    <row r="7" ht="9" customHeight="1" s="151" customFormat="1">
      <c r="A7" s="150"/>
      <c r="C7" s="152"/>
      <c r="D7" s="152"/>
      <c r="E7" s="152"/>
      <c r="F7" s="198"/>
    </row>
    <row r="8" ht="9" customHeight="1" s="151" customFormat="1">
      <c r="A8" s="150"/>
      <c r="C8" s="152"/>
      <c r="D8" s="152"/>
      <c r="E8" s="152"/>
      <c r="F8" s="198"/>
    </row>
    <row r="9" ht="9" customHeight="1" s="151" customFormat="1">
      <c r="A9" s="150"/>
      <c r="C9" s="152"/>
      <c r="D9" s="152"/>
      <c r="E9" s="152"/>
      <c r="F9" s="198"/>
    </row>
    <row r="10" ht="9" customHeight="1" s="151" customFormat="1">
      <c r="A10" s="150"/>
      <c r="C10" s="152"/>
      <c r="D10" s="152"/>
      <c r="E10" s="152"/>
      <c r="F10" s="198"/>
    </row>
    <row r="11" ht="9" customHeight="1" s="151" customFormat="1">
      <c r="A11" s="146"/>
      <c r="B11" s="147"/>
      <c r="C11" s="148"/>
      <c r="D11" s="148"/>
      <c r="E11" s="148"/>
      <c r="F11" s="194"/>
    </row>
    <row r="12" ht="9" customHeight="1" s="151" customFormat="1">
      <c r="A12" s="150"/>
      <c r="C12" s="152"/>
      <c r="D12" s="152"/>
      <c r="E12" s="152"/>
      <c r="F12" s="198"/>
    </row>
    <row r="13" ht="9" customHeight="1" s="151" customFormat="1">
      <c r="A13" s="146"/>
      <c r="B13" s="147"/>
      <c r="C13" s="148"/>
      <c r="D13" s="148"/>
      <c r="E13" s="148"/>
      <c r="F13" s="194"/>
    </row>
    <row r="14" ht="9" customHeight="1" s="151" customFormat="1">
      <c r="A14" s="150"/>
      <c r="C14" s="152"/>
      <c r="D14" s="152"/>
      <c r="E14" s="152"/>
      <c r="F14" s="198"/>
    </row>
    <row r="15" ht="9" customHeight="1" s="151" customFormat="1">
      <c r="A15" s="146"/>
      <c r="B15" s="147"/>
      <c r="C15" s="148"/>
      <c r="D15" s="148"/>
      <c r="E15" s="148"/>
      <c r="F15" s="194"/>
    </row>
    <row r="16" ht="9" customHeight="1" s="151" customFormat="1">
      <c r="A16" s="150"/>
      <c r="C16" s="152"/>
      <c r="D16" s="152"/>
      <c r="E16" s="152"/>
      <c r="F16" s="198"/>
    </row>
    <row r="17" ht="9" customHeight="1" s="151" customFormat="1">
      <c r="A17" s="146"/>
      <c r="B17" s="147"/>
      <c r="C17" s="148"/>
      <c r="D17" s="148"/>
      <c r="E17" s="148"/>
      <c r="F17" s="194"/>
    </row>
    <row r="18" ht="9" customHeight="1" s="151" customFormat="1">
      <c r="A18" s="150"/>
      <c r="C18" s="152"/>
      <c r="D18" s="152"/>
      <c r="E18" s="152"/>
      <c r="F18" s="198"/>
    </row>
    <row r="19" ht="9" customHeight="1" s="151" customFormat="1">
      <c r="A19" s="146"/>
      <c r="B19" s="147"/>
      <c r="C19" s="148"/>
      <c r="D19" s="148"/>
      <c r="E19" s="148"/>
      <c r="F19" s="194"/>
    </row>
    <row r="20" ht="9" customHeight="1" s="151" customFormat="1">
      <c r="A20" s="150"/>
      <c r="C20" s="152"/>
      <c r="D20" s="152"/>
      <c r="E20" s="152"/>
      <c r="F20" s="198"/>
    </row>
    <row r="21" ht="9" customHeight="1" s="151" customFormat="1">
      <c r="A21" s="146"/>
      <c r="B21" s="147"/>
      <c r="C21" s="148"/>
      <c r="D21" s="148"/>
      <c r="E21" s="148"/>
      <c r="F21" s="194"/>
    </row>
    <row r="22" ht="9" customHeight="1" s="151" customFormat="1">
      <c r="A22" s="150"/>
      <c r="C22" s="152"/>
      <c r="D22" s="152"/>
      <c r="E22" s="152"/>
      <c r="F22" s="198"/>
    </row>
    <row r="23" ht="9" customHeight="1" s="151" customFormat="1">
      <c r="A23" s="150"/>
      <c r="C23" s="152"/>
      <c r="D23" s="152"/>
      <c r="E23" s="152"/>
      <c r="F23" s="198"/>
    </row>
    <row r="24" ht="9" customHeight="1" s="151" customFormat="1">
      <c r="A24" s="146"/>
      <c r="B24" s="147"/>
      <c r="C24" s="148"/>
      <c r="D24" s="148"/>
      <c r="E24" s="148"/>
      <c r="F24" s="194"/>
    </row>
    <row r="25" ht="9" customHeight="1" s="151" customFormat="1">
      <c r="A25" s="150"/>
      <c r="C25" s="152"/>
      <c r="D25" s="152"/>
      <c r="E25" s="152"/>
      <c r="F25" s="198"/>
    </row>
    <row r="26" ht="9" customHeight="1" s="151" customFormat="1">
      <c r="A26" s="146"/>
      <c r="B26" s="147"/>
      <c r="C26" s="148"/>
      <c r="D26" s="148"/>
      <c r="E26" s="148"/>
      <c r="F26" s="194"/>
    </row>
    <row r="27" ht="9" customHeight="1" s="151" customFormat="1">
      <c r="A27" s="150"/>
      <c r="C27" s="152"/>
      <c r="D27" s="152"/>
      <c r="E27" s="152"/>
      <c r="F27" s="198"/>
    </row>
    <row r="28" ht="9" customHeight="1" s="151" customFormat="1">
      <c r="A28" s="146"/>
      <c r="B28" s="147"/>
      <c r="C28" s="148"/>
      <c r="D28" s="148"/>
      <c r="E28" s="148"/>
      <c r="F28" s="194"/>
    </row>
    <row r="29" ht="9" customHeight="1" s="151" customFormat="1">
      <c r="A29" s="150"/>
      <c r="C29" s="152"/>
      <c r="D29" s="152"/>
      <c r="E29" s="152"/>
      <c r="F29" s="198"/>
    </row>
    <row r="30" ht="9" customHeight="1" s="151" customFormat="1">
      <c r="A30" s="146"/>
      <c r="B30" s="147"/>
      <c r="C30" s="148"/>
      <c r="D30" s="148"/>
      <c r="E30" s="148"/>
      <c r="F30" s="194"/>
    </row>
    <row r="31" ht="9" customHeight="1" s="151" customFormat="1">
      <c r="A31" s="150"/>
      <c r="C31" s="152"/>
      <c r="D31" s="152"/>
      <c r="E31" s="152"/>
      <c r="F31" s="198"/>
    </row>
    <row r="32" ht="9" customHeight="1" s="151" customFormat="1">
      <c r="A32" s="146"/>
      <c r="B32" s="147"/>
      <c r="C32" s="148"/>
      <c r="D32" s="148"/>
      <c r="E32" s="148"/>
      <c r="F32" s="194"/>
    </row>
    <row r="33" ht="9" customHeight="1" s="151" customFormat="1">
      <c r="A33" s="150"/>
      <c r="C33" s="152"/>
      <c r="D33" s="152"/>
      <c r="E33" s="152"/>
      <c r="F33" s="198"/>
    </row>
    <row r="34" ht="9" customHeight="1" s="151" customFormat="1">
      <c r="A34" s="150"/>
      <c r="C34" s="152"/>
      <c r="D34" s="152"/>
      <c r="E34" s="152"/>
      <c r="F34" s="198"/>
    </row>
    <row r="35" ht="9" customHeight="1" s="151" customFormat="1">
      <c r="A35" s="146"/>
      <c r="B35" s="147"/>
      <c r="C35" s="148"/>
      <c r="D35" s="148"/>
      <c r="E35" s="148"/>
      <c r="F35" s="194"/>
    </row>
    <row r="36" ht="9" customHeight="1" s="151" customFormat="1">
      <c r="A36" s="150"/>
      <c r="C36" s="152"/>
      <c r="D36" s="152"/>
      <c r="E36" s="152"/>
      <c r="F36" s="198"/>
    </row>
    <row r="37" ht="9" customHeight="1" s="151" customFormat="1">
      <c r="A37" s="150"/>
      <c r="C37" s="152"/>
      <c r="D37" s="152"/>
      <c r="E37" s="152"/>
      <c r="F37" s="198"/>
    </row>
    <row r="38" ht="9" customHeight="1" s="151" customFormat="1">
      <c r="A38" s="150"/>
      <c r="C38" s="152"/>
      <c r="D38" s="152"/>
      <c r="E38" s="152"/>
      <c r="F38" s="198"/>
    </row>
    <row r="39" ht="9" customHeight="1" s="151" customFormat="1">
      <c r="A39" s="150"/>
      <c r="C39" s="152"/>
      <c r="D39" s="152"/>
      <c r="E39" s="152"/>
      <c r="F39" s="198"/>
    </row>
    <row r="40" ht="9" customHeight="1" s="151" customFormat="1">
      <c r="A40" s="150"/>
      <c r="C40" s="152"/>
      <c r="D40" s="152"/>
      <c r="E40" s="152"/>
      <c r="F40" s="198"/>
    </row>
    <row r="41" ht="9" customHeight="1" s="151" customFormat="1">
      <c r="A41" s="150"/>
      <c r="C41" s="152"/>
      <c r="D41" s="152"/>
      <c r="E41" s="152"/>
      <c r="F41" s="198"/>
    </row>
    <row r="42" ht="9" customHeight="1" s="151" customFormat="1">
      <c r="A42" s="150"/>
      <c r="C42" s="152"/>
      <c r="D42" s="152"/>
      <c r="E42" s="152"/>
      <c r="F42" s="198"/>
    </row>
    <row r="43" ht="9" customHeight="1" s="151" customFormat="1">
      <c r="A43" s="150"/>
      <c r="C43" s="152"/>
      <c r="D43" s="152"/>
      <c r="E43" s="152"/>
      <c r="F43" s="198"/>
    </row>
    <row r="44" ht="9" customHeight="1" s="151" customFormat="1">
      <c r="A44" s="150"/>
      <c r="C44" s="152"/>
      <c r="D44" s="152"/>
      <c r="E44" s="152"/>
      <c r="F44" s="198"/>
    </row>
    <row r="45" ht="9" customHeight="1" s="151" customFormat="1">
      <c r="A45" s="150"/>
      <c r="C45" s="152"/>
      <c r="D45" s="152"/>
      <c r="E45" s="152"/>
      <c r="F45" s="198"/>
    </row>
    <row r="46" ht="9" customHeight="1" s="151" customFormat="1">
      <c r="A46" s="150"/>
      <c r="C46" s="152"/>
      <c r="D46" s="152"/>
      <c r="E46" s="152"/>
      <c r="F46" s="198"/>
    </row>
    <row r="47" ht="9" customHeight="1" s="151" customFormat="1">
      <c r="A47" s="150"/>
      <c r="C47" s="152"/>
      <c r="D47" s="152"/>
      <c r="E47" s="152"/>
      <c r="F47" s="198"/>
    </row>
    <row r="48" ht="9" customHeight="1" s="151" customFormat="1">
      <c r="A48" s="146"/>
      <c r="B48" s="147"/>
      <c r="C48" s="148"/>
      <c r="D48" s="148"/>
      <c r="E48" s="148"/>
      <c r="F48" s="194"/>
    </row>
    <row r="49" ht="9" customHeight="1" s="151" customFormat="1">
      <c r="A49" s="150"/>
      <c r="C49" s="152"/>
      <c r="D49" s="152"/>
      <c r="E49" s="152"/>
      <c r="F49" s="198"/>
    </row>
    <row r="50" ht="9" customHeight="1" s="151" customFormat="1">
      <c r="A50" s="146"/>
      <c r="B50" s="147"/>
      <c r="C50" s="148"/>
      <c r="D50" s="148"/>
      <c r="E50" s="148"/>
      <c r="F50" s="194"/>
    </row>
    <row r="51" ht="9" customHeight="1" s="151" customFormat="1">
      <c r="A51" s="150"/>
      <c r="C51" s="152"/>
      <c r="D51" s="152"/>
      <c r="E51" s="152"/>
      <c r="F51" s="198"/>
    </row>
    <row r="52" ht="9" customHeight="1" s="151" customFormat="1">
      <c r="A52" s="146"/>
      <c r="B52" s="147"/>
      <c r="C52" s="148"/>
      <c r="D52" s="148"/>
      <c r="E52" s="148"/>
      <c r="F52" s="194"/>
    </row>
    <row r="53" ht="9" customHeight="1" s="151" customFormat="1">
      <c r="A53" s="150"/>
      <c r="C53" s="152"/>
      <c r="D53" s="152"/>
      <c r="E53" s="152"/>
      <c r="F53" s="198"/>
    </row>
    <row r="54" ht="9" customHeight="1" s="151" customFormat="1">
      <c r="A54" s="204"/>
      <c r="B54" s="205"/>
      <c r="C54" s="206"/>
      <c r="D54" s="206"/>
      <c r="E54" s="206"/>
      <c r="F54" s="207"/>
    </row>
    <row r="55" ht="12" customHeight="1" s="232" customFormat="1">
      <c r="A55" s="169"/>
      <c r="B55" s="229"/>
      <c r="C55" s="230"/>
      <c r="D55" s="230"/>
      <c r="E55" s="230"/>
      <c r="F55" s="231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ht="12" customHeight="1" s="232" customFormat="1">
      <c r="A56" s="233"/>
      <c r="B56" s="162"/>
      <c r="C56" s="163"/>
      <c r="D56" s="163"/>
      <c r="E56" s="167"/>
      <c r="F56" s="234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</row>
    <row r="57" ht="12" customHeight="1" s="232" customFormat="1">
      <c r="A57" s="229"/>
      <c r="B57" s="229"/>
      <c r="C57" s="163"/>
      <c r="D57" s="163"/>
      <c r="E57" s="167"/>
      <c r="F57" s="234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</row>
    <row r="58" ht="12" customHeight="1">
      <c r="A58" s="235"/>
      <c r="B58" s="229"/>
      <c r="C58" s="163"/>
      <c r="D58" s="163"/>
      <c r="E58" s="163"/>
      <c r="F58" s="236"/>
    </row>
    <row r="59" ht="7.15" customHeight="1">
      <c r="A59" s="151"/>
    </row>
    <row r="60" ht="27.75" customHeight="1">
      <c r="A60" s="340"/>
      <c r="B60" s="340"/>
      <c r="C60" s="340"/>
      <c r="D60" s="340"/>
      <c r="E60" s="340"/>
      <c r="F60" s="340"/>
    </row>
    <row r="61" ht="7.9" customHeight="1">
      <c r="A61" s="351"/>
      <c r="B61" s="351"/>
      <c r="C61" s="351"/>
      <c r="D61" s="351"/>
      <c r="E61" s="351"/>
      <c r="F61" s="351"/>
      <c r="G61" s="171"/>
    </row>
    <row r="62" ht="16.9" customHeight="1">
      <c r="A62" s="238"/>
      <c r="B62" s="237"/>
      <c r="C62" s="237"/>
      <c r="D62" s="237"/>
      <c r="E62" s="237"/>
      <c r="F62" s="237"/>
      <c r="G62" s="171"/>
    </row>
    <row r="63" ht="16.9" customHeight="1">
      <c r="A63" s="171"/>
      <c r="B63" s="237"/>
      <c r="C63" s="237"/>
      <c r="D63" s="237"/>
      <c r="E63" s="237"/>
      <c r="F63" s="237"/>
      <c r="G63" s="171"/>
    </row>
    <row r="64" ht="16.9" customHeight="1">
      <c r="A64" s="171"/>
      <c r="B64" s="237"/>
      <c r="C64" s="237"/>
      <c r="D64" s="237"/>
      <c r="E64" s="237"/>
      <c r="F64" s="237"/>
      <c r="G64" s="171"/>
    </row>
    <row r="65" ht="10.15" customHeight="1">
      <c r="A65" s="171"/>
      <c r="B65" s="237"/>
      <c r="C65" s="237"/>
      <c r="D65" s="237"/>
      <c r="E65" s="237"/>
      <c r="F65" s="237"/>
      <c r="G65" s="171"/>
    </row>
    <row r="66">
      <c r="A66" s="171"/>
    </row>
  </sheetData>
  <mergeCells>
    <mergeCell ref="A1:A4"/>
    <mergeCell ref="B1:B4"/>
    <mergeCell ref="C1:F1"/>
    <mergeCell ref="A60:F60"/>
    <mergeCell ref="A61:F61"/>
  </mergeCells>
  <pageMargins left="0.4365" right="0.33950000000000002" top="1.0236220472440944" bottom="0.62992125984251968" header="0.31496062992125984" footer="0.31496062992125984"/>
  <pageSetup paperSize="9" fitToHeight="0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D375-EC2C-477F-ACE6-5A13CE2EFD67}">
  <sheetPr>
    <tabColor theme="4"/>
    <pageSetUpPr fitToPage="1"/>
  </sheetPr>
  <dimension ref="A3:M50"/>
  <sheetViews>
    <sheetView showGridLines="0" view="pageBreakPreview" zoomScaleNormal="100" zoomScaleSheetLayoutView="100" zoomScalePageLayoutView="90" workbookViewId="0">
      <selection activeCell="J10" sqref="J10"/>
    </sheetView>
  </sheetViews>
  <sheetFormatPr baseColWidth="10" defaultColWidth="8" defaultRowHeight="11.25"/>
  <cols>
    <col min="1" max="1" width="9.7109375" customWidth="1" style="3"/>
    <col min="2" max="2" width="5.7109375" customWidth="1" style="3"/>
    <col min="3" max="3" width="8.7109375" customWidth="1" style="3"/>
    <col min="4" max="5" width="10.42578125" customWidth="1" style="3"/>
    <col min="6" max="6" width="11" customWidth="1" style="3"/>
    <col min="7" max="7" width="5.5703125" customWidth="1" style="3"/>
    <col min="8" max="8" width="8.85546875" customWidth="1" style="3"/>
    <col min="9" max="10" width="10.42578125" customWidth="1" style="3"/>
    <col min="11" max="11" width="10.28515625" customWidth="1" style="3"/>
    <col min="12" max="16384" width="8" customWidth="1" style="3"/>
  </cols>
  <sheetData>
    <row r="1" ht="11.25" customHeight="1"/>
    <row r="2" ht="11.25" customHeight="1"/>
    <row r="3" ht="16.5" customHeight="1">
      <c r="A3" s="239" t="s">
        <v>526</v>
      </c>
      <c r="B3" s="240"/>
    </row>
    <row r="4" ht="11.25" customHeight="1">
      <c r="B4" s="240"/>
    </row>
    <row r="5" ht="11.25" customHeight="1">
      <c r="A5" s="241" t="s">
        <v>527</v>
      </c>
      <c r="C5" s="240"/>
    </row>
    <row r="6" ht="11.25" customHeight="1">
      <c r="A6" s="241" t="s">
        <v>528</v>
      </c>
      <c r="C6" s="240"/>
    </row>
    <row r="7" ht="11.25" customHeight="1">
      <c r="A7" s="241" t="s">
        <v>529</v>
      </c>
      <c r="C7" s="240"/>
    </row>
    <row r="8" ht="11.25" customHeight="1"/>
    <row r="9" ht="14.25" customHeight="1">
      <c r="A9" s="352" t="s">
        <v>315</v>
      </c>
      <c r="B9" s="355" t="s">
        <v>530</v>
      </c>
      <c r="C9" s="356"/>
      <c r="D9" s="356"/>
      <c r="E9" s="356"/>
      <c r="F9" s="357"/>
      <c r="G9" s="355" t="s">
        <v>531</v>
      </c>
      <c r="H9" s="356"/>
      <c r="I9" s="356"/>
      <c r="J9" s="356"/>
      <c r="K9" s="357"/>
    </row>
    <row r="10" ht="26.25" customHeight="1">
      <c r="A10" s="353"/>
      <c r="B10" s="242" t="s">
        <v>532</v>
      </c>
      <c r="C10" s="242" t="s">
        <v>74</v>
      </c>
      <c r="D10" s="242" t="s">
        <v>520</v>
      </c>
      <c r="E10" s="242" t="s">
        <v>521</v>
      </c>
      <c r="F10" s="243" t="s">
        <v>533</v>
      </c>
      <c r="G10" s="242" t="s">
        <v>532</v>
      </c>
      <c r="H10" s="242" t="s">
        <v>74</v>
      </c>
      <c r="I10" s="242" t="s">
        <v>520</v>
      </c>
      <c r="J10" s="242" t="s">
        <v>521</v>
      </c>
      <c r="K10" s="243" t="s">
        <v>533</v>
      </c>
      <c r="L10" s="244"/>
      <c r="M10" s="160"/>
    </row>
    <row r="11" ht="11.25" customHeight="1">
      <c r="A11" s="354"/>
      <c r="B11" s="242" t="s">
        <v>534</v>
      </c>
      <c r="C11" s="242" t="s">
        <v>535</v>
      </c>
      <c r="D11" s="242" t="s">
        <v>535</v>
      </c>
      <c r="E11" s="242" t="s">
        <v>535</v>
      </c>
      <c r="F11" s="242" t="s">
        <v>535</v>
      </c>
      <c r="G11" s="242" t="s">
        <v>534</v>
      </c>
      <c r="H11" s="242" t="s">
        <v>535</v>
      </c>
      <c r="I11" s="242" t="s">
        <v>535</v>
      </c>
      <c r="J11" s="242" t="s">
        <v>535</v>
      </c>
      <c r="K11" s="242" t="s">
        <v>535</v>
      </c>
      <c r="L11" s="244"/>
      <c r="M11" s="160"/>
    </row>
    <row r="12" ht="15" customHeight="1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7"/>
      <c r="M12" s="160"/>
    </row>
    <row r="13" ht="15" customHeight="1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115"/>
    </row>
    <row r="14" ht="15" customHeight="1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8"/>
    </row>
    <row r="15" ht="15" customHeight="1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9"/>
    </row>
    <row r="16" ht="15" customHeight="1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119"/>
    </row>
    <row r="17" ht="15" customHeight="1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119"/>
    </row>
    <row r="18" ht="15" customHeight="1">
      <c r="A18" s="245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119"/>
    </row>
    <row r="19" ht="15" customHeight="1">
      <c r="A19" s="245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119"/>
    </row>
    <row r="20" ht="15" customHeight="1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118"/>
    </row>
    <row r="21" ht="15" customHeight="1">
      <c r="A21" s="245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119"/>
    </row>
    <row r="22" ht="15" customHeight="1">
      <c r="A22" s="245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119"/>
    </row>
    <row r="23" ht="15" customHeight="1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119"/>
    </row>
    <row r="24" ht="15" customHeight="1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119"/>
    </row>
    <row r="25" ht="15" customHeight="1">
      <c r="A25" s="245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119"/>
    </row>
    <row r="26" ht="15" customHeigh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119"/>
    </row>
    <row r="27" ht="15" customHeight="1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119"/>
    </row>
    <row r="28" ht="15" customHeight="1">
      <c r="A28" s="245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119"/>
    </row>
    <row r="29" ht="16.15" customHeight="1">
      <c r="A29" s="245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119"/>
    </row>
    <row r="30" ht="16.15" customHeight="1">
      <c r="A30" s="245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119"/>
    </row>
    <row r="31" ht="16.15" customHeight="1">
      <c r="A31" s="245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120"/>
    </row>
    <row r="32" ht="16.15" customHeight="1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119"/>
    </row>
    <row r="33" ht="16.15" customHeight="1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119"/>
    </row>
    <row r="34" ht="16.15" customHeight="1">
      <c r="A34" s="245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48"/>
    </row>
    <row r="35" ht="16.15" customHeight="1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51"/>
    </row>
    <row r="36" ht="16.15" customHeight="1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8"/>
    </row>
    <row r="37" ht="16.15" customHeight="1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8"/>
    </row>
    <row r="38" ht="16.15" customHeight="1">
      <c r="A38" s="245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8"/>
    </row>
    <row r="39" ht="16.15" customHeight="1">
      <c r="A39" s="245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8"/>
    </row>
    <row r="40" ht="16.15" customHeight="1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6"/>
    </row>
    <row r="41" ht="16.15" customHeight="1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6"/>
    </row>
    <row r="42" ht="16.15" customHeight="1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6"/>
    </row>
    <row r="43" ht="12.75">
      <c r="A43" s="139"/>
      <c r="B43" s="154"/>
      <c r="C43" s="154"/>
      <c r="D43" s="154"/>
      <c r="E43" s="154"/>
      <c r="F43" s="154"/>
      <c r="G43" s="154"/>
      <c r="H43" s="154"/>
      <c r="I43" s="154"/>
      <c r="J43" s="154"/>
      <c r="K43" s="252"/>
    </row>
    <row r="44" ht="12.75">
      <c r="A44" s="139"/>
      <c r="B44" s="154"/>
      <c r="C44" s="154"/>
      <c r="D44" s="154"/>
      <c r="E44" s="154"/>
      <c r="F44" s="154"/>
      <c r="G44" s="154"/>
      <c r="H44" s="154"/>
      <c r="I44" s="154"/>
      <c r="J44" s="154"/>
      <c r="K44" s="252"/>
    </row>
    <row r="45" ht="12.75">
      <c r="A45" s="139"/>
      <c r="B45" s="155"/>
      <c r="C45" s="155"/>
      <c r="D45" s="155"/>
      <c r="E45" s="155"/>
      <c r="F45" s="155"/>
      <c r="G45" s="155"/>
      <c r="H45" s="155"/>
      <c r="I45" s="155"/>
      <c r="J45" s="155"/>
      <c r="K45" s="252"/>
    </row>
    <row r="46" ht="12.75">
      <c r="A46" s="139"/>
      <c r="B46" s="155"/>
      <c r="C46" s="155"/>
      <c r="D46" s="155"/>
      <c r="E46" s="155"/>
      <c r="F46" s="155"/>
      <c r="G46" s="155"/>
      <c r="H46" s="155"/>
      <c r="I46" s="155"/>
      <c r="J46" s="155"/>
      <c r="K46" s="252"/>
    </row>
    <row r="47" ht="12.75">
      <c r="A47" s="139"/>
      <c r="B47" s="253"/>
      <c r="C47" s="252"/>
      <c r="D47" s="252"/>
      <c r="E47" s="252"/>
      <c r="F47" s="252"/>
      <c r="G47" s="155"/>
      <c r="H47" s="155"/>
      <c r="I47" s="155"/>
      <c r="J47" s="155"/>
      <c r="K47" s="252"/>
    </row>
    <row r="48" ht="12.75">
      <c r="A48" s="254"/>
      <c r="B48" s="255"/>
      <c r="C48" s="255"/>
      <c r="D48" s="255"/>
      <c r="E48" s="255"/>
      <c r="F48" s="255"/>
      <c r="G48" s="255"/>
      <c r="H48" s="155"/>
      <c r="I48" s="155"/>
      <c r="J48" s="155"/>
      <c r="K48" s="252"/>
    </row>
    <row r="49" ht="12.75">
      <c r="A49" s="254"/>
      <c r="B49" s="255"/>
      <c r="C49" s="255"/>
      <c r="D49" s="255"/>
      <c r="E49" s="255"/>
      <c r="F49" s="255"/>
      <c r="G49" s="255"/>
      <c r="H49" s="155"/>
      <c r="I49" s="155"/>
      <c r="J49" s="155"/>
      <c r="K49" s="155"/>
    </row>
    <row r="50" ht="12.75">
      <c r="A50" s="254"/>
      <c r="B50" s="255"/>
      <c r="C50" s="255"/>
      <c r="D50" s="255"/>
      <c r="E50" s="255"/>
      <c r="F50" s="255"/>
      <c r="G50" s="255"/>
      <c r="H50" s="155"/>
      <c r="I50" s="155"/>
      <c r="J50" s="155"/>
      <c r="K50" s="155"/>
    </row>
  </sheetData>
  <mergeCells>
    <mergeCell ref="A9:A11"/>
    <mergeCell ref="B9:F9"/>
    <mergeCell ref="G9:K9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3F02-E0EB-4D39-93CD-2E68D0725028}">
  <sheetPr>
    <tabColor theme="4"/>
    <pageSetUpPr fitToPage="1"/>
  </sheetPr>
  <dimension ref="A1:I44"/>
  <sheetViews>
    <sheetView showGridLines="0" view="pageBreakPreview" zoomScaleNormal="100" zoomScaleSheetLayoutView="100" workbookViewId="0">
      <selection activeCell="F2" sqref="F2"/>
    </sheetView>
  </sheetViews>
  <sheetFormatPr baseColWidth="10" defaultColWidth="8" defaultRowHeight="9"/>
  <cols>
    <col min="1" max="1" width="13.140625" customWidth="1" style="258"/>
    <col min="2" max="2" width="15.140625" customWidth="1" style="258"/>
    <col min="3" max="3" bestFit="1" width="11" customWidth="1" style="258"/>
    <col min="4" max="4" width="48" customWidth="1" style="258"/>
    <col min="5" max="5" width="10.5703125" customWidth="1" style="258"/>
    <col min="6" max="6" width="9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73.15" customHeight="1">
      <c r="A3" s="266"/>
      <c r="B3" s="266"/>
      <c r="C3" s="267"/>
      <c r="D3" s="268"/>
      <c r="E3" s="266"/>
      <c r="F3" s="266"/>
      <c r="H3" s="263"/>
      <c r="I3" s="265"/>
    </row>
    <row r="4" ht="60.6" customHeight="1">
      <c r="A4" s="266"/>
      <c r="B4" s="266"/>
      <c r="C4" s="267"/>
      <c r="D4" s="268"/>
      <c r="E4" s="266"/>
      <c r="F4" s="266"/>
      <c r="G4" s="269"/>
      <c r="H4" s="269"/>
      <c r="I4" s="270"/>
    </row>
    <row r="5" ht="48.6" customHeight="1">
      <c r="A5" s="266"/>
      <c r="B5" s="266"/>
      <c r="C5" s="267"/>
      <c r="D5" s="268"/>
      <c r="E5" s="266"/>
      <c r="F5" s="266"/>
      <c r="G5" s="269"/>
      <c r="H5" s="269"/>
      <c r="I5" s="271"/>
    </row>
    <row r="6" ht="50.45" customHeight="1">
      <c r="A6" s="266"/>
      <c r="B6" s="266"/>
      <c r="C6" s="267"/>
      <c r="D6" s="268"/>
      <c r="E6" s="266"/>
      <c r="F6" s="266"/>
      <c r="G6" s="269"/>
      <c r="H6" s="269"/>
      <c r="I6" s="272"/>
    </row>
    <row r="7" ht="56.4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57" customHeight="1">
      <c r="A8" s="266"/>
      <c r="B8" s="266"/>
      <c r="C8" s="267"/>
      <c r="D8" s="268"/>
      <c r="E8" s="266"/>
      <c r="F8" s="266"/>
      <c r="G8" s="269"/>
      <c r="H8" s="269"/>
      <c r="I8" s="272"/>
    </row>
    <row r="9" ht="54.6" customHeight="1">
      <c r="A9" s="266"/>
      <c r="B9" s="266"/>
      <c r="C9" s="267"/>
      <c r="D9" s="268"/>
      <c r="E9" s="274"/>
      <c r="F9" s="274"/>
      <c r="G9" s="269"/>
      <c r="H9" s="269"/>
      <c r="I9" s="272"/>
    </row>
    <row r="10" ht="52.9" customHeight="1">
      <c r="A10" s="266"/>
      <c r="B10" s="266"/>
      <c r="C10" s="267"/>
      <c r="D10" s="268"/>
      <c r="E10" s="274"/>
      <c r="F10" s="274"/>
      <c r="G10" s="269"/>
      <c r="H10" s="269"/>
      <c r="I10" s="272"/>
    </row>
    <row r="11" ht="59.45" customHeight="1">
      <c r="A11" s="266"/>
      <c r="B11" s="266"/>
      <c r="C11" s="267"/>
      <c r="D11" s="268"/>
      <c r="E11" s="274"/>
      <c r="F11" s="274"/>
      <c r="G11" s="269"/>
      <c r="H11" s="269"/>
      <c r="I11" s="272"/>
    </row>
    <row r="12" ht="57.6" customHeight="1">
      <c r="A12" s="275"/>
      <c r="B12" s="275"/>
      <c r="C12" s="276"/>
      <c r="D12" s="277"/>
      <c r="E12" s="278"/>
      <c r="F12" s="278"/>
    </row>
    <row r="13" ht="72" customHeight="1">
      <c r="A13" s="266"/>
      <c r="B13" s="266"/>
      <c r="C13" s="267"/>
      <c r="D13" s="268"/>
      <c r="E13" s="274"/>
      <c r="F13" s="274"/>
    </row>
    <row r="14" ht="50.45" customHeight="1">
      <c r="A14" s="266"/>
      <c r="B14" s="266"/>
      <c r="C14" s="267"/>
      <c r="D14" s="268"/>
      <c r="E14" s="274"/>
      <c r="F14" s="274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</sheetData>
  <pageMargins left="0.4365" right="0.33950000000000002" top="1.0236220472440944" bottom="0.62992125984251968" header="0.31496062992125984" footer="0.31496062992125984"/>
  <pageSetup paperSize="9" scale="89" fitToHeight="0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FD36-353F-4FD4-8A5D-235FCFDAD65D}">
  <sheetPr>
    <tabColor theme="4"/>
    <pageSetUpPr fitToPage="1"/>
  </sheetPr>
  <dimension ref="A1:I36"/>
  <sheetViews>
    <sheetView showGridLines="0" view="pageBreakPreview" zoomScaleNormal="100" zoomScaleSheetLayoutView="100" zoomScalePageLayoutView="13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140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/>
      <c r="E2" s="262" t="s">
        <v>539</v>
      </c>
      <c r="F2" s="262" t="s">
        <v>540</v>
      </c>
      <c r="G2" s="263"/>
      <c r="H2" s="264"/>
      <c r="I2" s="265"/>
    </row>
    <row r="3" ht="58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2.15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61.9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2.15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49.1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76.9" customHeight="1">
      <c r="A8" s="266"/>
      <c r="B8" s="266"/>
      <c r="C8" s="267"/>
      <c r="D8" s="268"/>
      <c r="E8" s="266"/>
      <c r="F8" s="266"/>
    </row>
    <row r="9" ht="66.6" customHeight="1">
      <c r="A9" s="266"/>
      <c r="B9" s="266"/>
      <c r="C9" s="267"/>
      <c r="D9" s="268"/>
      <c r="E9" s="266"/>
      <c r="F9" s="266"/>
    </row>
    <row r="10" ht="58.15" customHeight="1">
      <c r="A10" s="266"/>
      <c r="B10" s="266"/>
      <c r="C10" s="267"/>
      <c r="D10" s="268"/>
      <c r="E10" s="266"/>
      <c r="F10" s="266"/>
    </row>
    <row r="11" ht="51.6" customHeight="1">
      <c r="A11" s="266"/>
      <c r="B11" s="266"/>
      <c r="C11" s="267"/>
      <c r="D11" s="268"/>
      <c r="E11" s="266"/>
      <c r="F11" s="266"/>
    </row>
    <row r="12" ht="57.6" customHeight="1">
      <c r="A12" s="266"/>
      <c r="B12" s="266"/>
      <c r="C12" s="267"/>
      <c r="D12" s="268"/>
      <c r="E12" s="266"/>
      <c r="F12" s="266"/>
    </row>
    <row r="13" ht="57.6" customHeight="1">
      <c r="A13" s="266"/>
      <c r="B13" s="266"/>
      <c r="C13" s="267"/>
      <c r="D13" s="268"/>
      <c r="E13" s="266"/>
      <c r="F13" s="266"/>
    </row>
    <row r="14" ht="42.6" customHeight="1">
      <c r="A14" s="266"/>
      <c r="B14" s="266"/>
      <c r="C14" s="267"/>
      <c r="D14" s="268"/>
      <c r="E14" s="266"/>
      <c r="F14" s="266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566-AC31-48DA-8D8A-10E481164B09}">
  <sheetPr>
    <tabColor theme="4"/>
    <pageSetUpPr fitToPage="1"/>
  </sheetPr>
  <dimension ref="A1:I4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73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1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4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5.9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52.9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69.6" customHeight="1">
      <c r="A8" s="266"/>
      <c r="B8" s="266"/>
      <c r="C8" s="267"/>
      <c r="D8" s="268"/>
      <c r="E8" s="266"/>
      <c r="F8" s="266"/>
    </row>
    <row r="9" ht="72.6" customHeight="1">
      <c r="A9" s="266"/>
      <c r="B9" s="266"/>
      <c r="C9" s="267"/>
      <c r="D9" s="268"/>
      <c r="E9" s="266"/>
      <c r="F9" s="266"/>
    </row>
    <row r="10" ht="73.9" customHeight="1">
      <c r="A10" s="266"/>
      <c r="B10" s="266"/>
      <c r="C10" s="267"/>
      <c r="D10" s="268"/>
      <c r="E10" s="266"/>
      <c r="F10" s="266"/>
    </row>
    <row r="11" ht="94.9" customHeight="1">
      <c r="A11" s="266"/>
      <c r="B11" s="266"/>
      <c r="C11" s="267"/>
      <c r="D11" s="268"/>
      <c r="E11" s="266"/>
      <c r="F11" s="266"/>
    </row>
    <row r="12" ht="79.9" customHeight="1">
      <c r="A12" s="266"/>
      <c r="B12" s="266"/>
      <c r="C12" s="267"/>
      <c r="D12" s="268"/>
      <c r="E12" s="266"/>
      <c r="F12" s="266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  <row r="45">
      <c r="E45" s="279"/>
      <c r="F45" s="279"/>
    </row>
    <row r="46">
      <c r="E46" s="279"/>
      <c r="F46" s="279"/>
    </row>
    <row r="47">
      <c r="E47" s="279"/>
      <c r="F4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9"/>
  <sheetViews>
    <sheetView view="pageBreakPreview" zoomScale="60" zoomScaleNormal="100" workbookViewId="0" showGridLines="0">
      <selection activeCell="C5" sqref="C5:Q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ht="58.5" customHeight="1">
      <c r="A1" s="301"/>
      <c r="B1" s="301"/>
      <c r="C1" s="301"/>
      <c r="D1" s="16"/>
    </row>
    <row r="2" ht="9.75" customHeight="1"/>
    <row r="3" ht="11.25" customHeight="1"/>
    <row r="4" ht="15" customHeight="1">
      <c r="B4" s="13"/>
      <c r="C4" s="74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ht="26.25" customHeight="1">
      <c r="C5" s="304" t="s">
        <v>36</v>
      </c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75"/>
      <c r="S5" s="75"/>
    </row>
    <row r="6" ht="15" customHeight="1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ht="24.75" customHeight="1">
      <c r="C7" s="305" t="s">
        <v>37</v>
      </c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76"/>
      <c r="S7" s="76"/>
    </row>
    <row r="8" ht="9.75" customHeight="1">
      <c r="C8" s="307" t="s">
        <v>38</v>
      </c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76"/>
      <c r="S8" s="76"/>
    </row>
    <row r="9" ht="6" customHeight="1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4"/>
      <c r="Q9" s="74"/>
      <c r="R9" s="74"/>
      <c r="S9" s="74"/>
    </row>
    <row r="10" ht="8.25" customHeight="1">
      <c r="C10" s="78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  <c r="P10" s="74"/>
      <c r="Q10" s="74"/>
      <c r="R10" s="74"/>
      <c r="S10" s="74"/>
    </row>
    <row r="11" ht="15" customHeight="1">
      <c r="C11" s="306" t="s">
        <v>39</v>
      </c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81"/>
      <c r="S11" s="81"/>
    </row>
    <row r="12" ht="15" customHeight="1"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18.75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ht="6" customHeight="1"/>
    <row r="15" ht="8.25" customHeight="1"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</row>
    <row r="16" ht="5.25" customHeight="1">
      <c r="C16" s="302" t="s">
        <v>38</v>
      </c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</row>
    <row r="17" ht="15" customHeight="1"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</row>
    <row r="18"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</row>
    <row r="19" ht="51" customHeight="1">
      <c r="C19" s="83" t="s">
        <v>40</v>
      </c>
      <c r="D19" s="303" t="s">
        <v>41</v>
      </c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</row>
    <row r="20"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</row>
    <row r="21" ht="70.5" customHeight="1">
      <c r="C21" s="83" t="s">
        <v>40</v>
      </c>
      <c r="D21" s="303" t="s">
        <v>42</v>
      </c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</row>
    <row r="22"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</row>
    <row r="23" ht="54.75" customHeight="1">
      <c r="C23" s="83" t="s">
        <v>40</v>
      </c>
      <c r="D23" s="303" t="s">
        <v>43</v>
      </c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</row>
    <row r="29">
      <c r="AA29" s="15"/>
      <c r="AB29" s="15"/>
      <c r="AC29" s="15"/>
      <c r="AD29" s="15"/>
      <c r="AE29" s="15"/>
      <c r="AF29" s="15"/>
    </row>
    <row r="30">
      <c r="AA30" s="86" t="s">
        <v>2</v>
      </c>
      <c r="AB30" s="86"/>
      <c r="AC30" s="86"/>
      <c r="AD30" s="15" t="s">
        <v>44</v>
      </c>
      <c r="AE30" s="15"/>
      <c r="AF30" s="15"/>
    </row>
    <row r="31">
      <c r="AA31" s="87" t="s">
        <v>45</v>
      </c>
      <c r="AB31" s="88">
        <v>0</v>
      </c>
      <c r="AC31" s="88"/>
      <c r="AD31" s="87" t="s">
        <v>45</v>
      </c>
      <c r="AE31" s="88">
        <v>0</v>
      </c>
      <c r="AF31" s="15"/>
    </row>
    <row r="32">
      <c r="AA32" s="87" t="s">
        <v>46</v>
      </c>
      <c r="AB32" s="88">
        <v>49.823314531048062</v>
      </c>
      <c r="AC32" s="88"/>
      <c r="AD32" s="87" t="s">
        <v>46</v>
      </c>
      <c r="AE32" s="88">
        <v>56.940904543446649</v>
      </c>
      <c r="AF32" s="15"/>
    </row>
    <row r="33">
      <c r="AA33" s="87" t="s">
        <v>47</v>
      </c>
      <c r="AB33" s="88">
        <v>43.532213685207047</v>
      </c>
      <c r="AC33" s="88"/>
      <c r="AD33" s="87" t="s">
        <v>47</v>
      </c>
      <c r="AE33" s="88">
        <v>37.396289057983005</v>
      </c>
      <c r="AF33" s="15"/>
    </row>
    <row r="34">
      <c r="AA34" s="87" t="s">
        <v>48</v>
      </c>
      <c r="AB34" s="88">
        <v>0.044014660990609716</v>
      </c>
      <c r="AC34" s="88"/>
      <c r="AD34" s="87" t="s">
        <v>48</v>
      </c>
      <c r="AE34" s="88">
        <v>0.020409708093419011</v>
      </c>
      <c r="AF34" s="15"/>
    </row>
    <row r="35">
      <c r="AA35" s="87" t="s">
        <v>49</v>
      </c>
      <c r="AB35" s="88">
        <v>0</v>
      </c>
      <c r="AC35" s="88"/>
      <c r="AD35" s="87" t="s">
        <v>49</v>
      </c>
      <c r="AE35" s="88">
        <v>0</v>
      </c>
      <c r="AF35" s="15"/>
    </row>
    <row r="36">
      <c r="AA36" s="87" t="s">
        <v>50</v>
      </c>
      <c r="AB36" s="89">
        <v>1.180370925359268</v>
      </c>
      <c r="AC36" s="89"/>
      <c r="AD36" s="87" t="s">
        <v>50</v>
      </c>
      <c r="AE36" s="89">
        <v>1.3532385206427806</v>
      </c>
      <c r="AF36" s="15"/>
    </row>
    <row r="37">
      <c r="AA37" s="87" t="s">
        <v>51</v>
      </c>
      <c r="AB37" s="89">
        <v>4.57688678448381</v>
      </c>
      <c r="AC37" s="89"/>
      <c r="AD37" s="87" t="s">
        <v>51</v>
      </c>
      <c r="AE37" s="89">
        <v>3.7337903678600664</v>
      </c>
      <c r="AF37" s="15"/>
    </row>
    <row r="38">
      <c r="AA38" s="90" t="s">
        <v>52</v>
      </c>
      <c r="AB38" s="89">
        <v>0.42762736573619403</v>
      </c>
      <c r="AC38" s="89"/>
      <c r="AD38" s="90" t="s">
        <v>52</v>
      </c>
      <c r="AE38" s="89">
        <v>0.02134889856396506</v>
      </c>
      <c r="AF38" s="15"/>
    </row>
    <row r="39">
      <c r="AA39" s="87" t="s">
        <v>53</v>
      </c>
      <c r="AB39" s="89">
        <v>0.41557204717500423</v>
      </c>
      <c r="AC39" s="89"/>
      <c r="AD39" s="87" t="s">
        <v>53</v>
      </c>
      <c r="AE39" s="89">
        <v>0.53401890341011315</v>
      </c>
      <c r="AF39" s="15"/>
    </row>
    <row r="40">
      <c r="AA40" s="87"/>
      <c r="AB40" s="89"/>
      <c r="AC40" s="89"/>
      <c r="AD40" s="87"/>
      <c r="AE40" s="89"/>
      <c r="AF40" s="15"/>
    </row>
    <row r="41">
      <c r="AA41" s="87"/>
      <c r="AB41" s="89"/>
      <c r="AC41" s="89"/>
      <c r="AD41" s="87"/>
      <c r="AE41" s="89"/>
      <c r="AF41" s="15"/>
    </row>
    <row r="42">
      <c r="AA42" s="87"/>
      <c r="AB42" s="15"/>
      <c r="AC42" s="15"/>
      <c r="AD42" s="87"/>
      <c r="AE42" s="15"/>
      <c r="AF42" s="15"/>
    </row>
    <row r="43">
      <c r="AA43" s="15"/>
      <c r="AB43" s="15"/>
      <c r="AC43" s="15"/>
      <c r="AD43" s="15"/>
      <c r="AE43" s="15"/>
      <c r="AF43" s="15"/>
    </row>
    <row r="44">
      <c r="AA44" s="15"/>
      <c r="AB44" s="15"/>
      <c r="AC44" s="15"/>
      <c r="AD44" s="15"/>
      <c r="AE44" s="15"/>
      <c r="AF44" s="15"/>
    </row>
    <row r="45">
      <c r="AA45" s="15"/>
      <c r="AB45" s="15"/>
      <c r="AC45" s="15"/>
      <c r="AD45" s="15"/>
      <c r="AE45" s="15"/>
      <c r="AF45" s="15"/>
    </row>
    <row r="46">
      <c r="D46" s="359" t="s">
        <v>54</v>
      </c>
      <c r="E46" s="359"/>
      <c r="F46" s="359"/>
      <c r="N46" s="359" t="s">
        <v>55</v>
      </c>
      <c r="O46" s="359"/>
      <c r="P46" s="359"/>
      <c r="AA46" s="86"/>
      <c r="AB46" s="86"/>
      <c r="AC46" s="86"/>
      <c r="AD46" s="15"/>
      <c r="AE46" s="15"/>
      <c r="AF46" s="15"/>
    </row>
    <row r="47">
      <c r="AA47" s="87"/>
      <c r="AB47" s="88"/>
      <c r="AC47" s="88"/>
      <c r="AD47" s="87"/>
      <c r="AE47" s="88"/>
      <c r="AF47" s="15"/>
    </row>
    <row r="48">
      <c r="AA48" s="87"/>
      <c r="AB48" s="88"/>
      <c r="AC48" s="88"/>
      <c r="AD48" s="87"/>
      <c r="AE48" s="88"/>
      <c r="AF48" s="15"/>
    </row>
    <row r="49">
      <c r="AA49" s="87"/>
      <c r="AB49" s="88"/>
      <c r="AC49" s="88"/>
      <c r="AD49" s="87"/>
      <c r="AE49" s="88"/>
      <c r="AF49" s="15"/>
    </row>
    <row r="50">
      <c r="AA50" s="87"/>
      <c r="AB50" s="88"/>
      <c r="AC50" s="88"/>
      <c r="AD50" s="87"/>
      <c r="AE50" s="88"/>
      <c r="AF50" s="15"/>
    </row>
    <row r="51">
      <c r="AA51" s="87"/>
      <c r="AB51" s="88"/>
      <c r="AC51" s="88"/>
      <c r="AD51" s="87"/>
      <c r="AE51" s="88"/>
      <c r="AF51" s="15"/>
    </row>
    <row r="52">
      <c r="AA52" s="87"/>
      <c r="AB52" s="89"/>
      <c r="AC52" s="89"/>
      <c r="AD52" s="87"/>
      <c r="AE52" s="89"/>
      <c r="AF52" s="15"/>
    </row>
    <row r="53">
      <c r="AA53" s="87"/>
      <c r="AB53" s="89"/>
      <c r="AC53" s="89"/>
      <c r="AD53" s="87"/>
      <c r="AE53" s="89"/>
      <c r="AF53" s="15"/>
    </row>
    <row r="54">
      <c r="AA54" s="90"/>
      <c r="AB54" s="89"/>
      <c r="AC54" s="89"/>
      <c r="AD54" s="90"/>
      <c r="AE54" s="89"/>
      <c r="AF54" s="15"/>
    </row>
    <row r="55">
      <c r="AA55" s="87"/>
      <c r="AB55" s="89"/>
      <c r="AC55" s="89"/>
      <c r="AD55" s="87"/>
      <c r="AE55" s="89"/>
      <c r="AF55" s="15"/>
    </row>
    <row r="56">
      <c r="AA56" s="87"/>
      <c r="AB56" s="89"/>
      <c r="AC56" s="89"/>
      <c r="AD56" s="87"/>
      <c r="AE56" s="89"/>
      <c r="AF56" s="15"/>
    </row>
    <row r="57">
      <c r="AA57" s="84"/>
      <c r="AB57" s="85"/>
      <c r="AC57" s="85"/>
      <c r="AD57" s="84"/>
      <c r="AE57" s="85"/>
    </row>
    <row r="58">
      <c r="AA58" s="84"/>
      <c r="AD58" s="84"/>
    </row>
    <row r="59"/>
  </sheetData>
  <mergeCells>
    <mergeCell ref="C20:Q20"/>
    <mergeCell ref="C22:Q22"/>
    <mergeCell ref="D19:Q19"/>
    <mergeCell ref="D21:Q21"/>
    <mergeCell ref="D23:Q23"/>
    <mergeCell ref="C15:Q15"/>
    <mergeCell ref="C16:Q16"/>
    <mergeCell ref="C17:Q17"/>
    <mergeCell ref="C18:Q18"/>
    <mergeCell ref="A1:C1"/>
    <mergeCell ref="C5:Q5"/>
    <mergeCell ref="C7:Q7"/>
    <mergeCell ref="C11:Q11"/>
    <mergeCell ref="C8:Q8"/>
    <mergeCell ref="D46:F46"/>
    <mergeCell ref="N46:P46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B880-1454-4456-A94F-706BE38420F6}">
  <sheetPr>
    <tabColor theme="4"/>
    <pageSetUpPr fitToPage="1"/>
  </sheetPr>
  <dimension ref="A1:I3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3.42578125" customWidth="1" style="258"/>
    <col min="5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536</v>
      </c>
      <c r="B1" s="257"/>
      <c r="C1" s="257"/>
      <c r="D1" s="257"/>
      <c r="E1" s="257"/>
      <c r="F1" s="257"/>
    </row>
    <row r="2" ht="30" customHeight="1">
      <c r="A2" s="259" t="s">
        <v>512</v>
      </c>
      <c r="B2" s="260" t="s">
        <v>537</v>
      </c>
      <c r="C2" s="259" t="s">
        <v>315</v>
      </c>
      <c r="D2" s="261" t="s">
        <v>538</v>
      </c>
      <c r="E2" s="262" t="s">
        <v>539</v>
      </c>
      <c r="F2" s="262" t="s">
        <v>540</v>
      </c>
      <c r="G2" s="263"/>
      <c r="H2" s="264"/>
      <c r="I2" s="265"/>
    </row>
    <row r="3" ht="61.15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64.9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7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72" customHeight="1">
      <c r="A6" s="266"/>
      <c r="B6" s="266"/>
      <c r="C6" s="267"/>
      <c r="D6" s="268"/>
      <c r="E6" s="266"/>
      <c r="F6" s="266"/>
      <c r="G6" s="269"/>
      <c r="H6" s="269"/>
      <c r="I6" s="273"/>
    </row>
    <row r="7">
      <c r="E7" s="279"/>
      <c r="F7" s="279"/>
    </row>
    <row r="8">
      <c r="E8" s="279"/>
      <c r="F8" s="279"/>
    </row>
    <row r="9">
      <c r="E9" s="279"/>
      <c r="F9" s="279"/>
    </row>
    <row r="10">
      <c r="E10" s="279"/>
      <c r="F10" s="279"/>
    </row>
    <row r="11">
      <c r="E11" s="279"/>
      <c r="F11" s="279"/>
    </row>
    <row r="12">
      <c r="E12" s="279"/>
      <c r="F12" s="279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7793-A264-491D-AE1E-A3144C74173C}">
  <sheetPr>
    <tabColor theme="4"/>
  </sheetPr>
  <dimension ref="A4:O65"/>
  <sheetViews>
    <sheetView showGridLines="0" view="pageBreakPreview" zoomScaleNormal="100" zoomScaleSheetLayoutView="100" workbookViewId="0">
      <selection activeCell="N22" sqref="N2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6384" width="8" customWidth="1" style="3"/>
  </cols>
  <sheetData>
    <row r="4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ht="12.75">
      <c r="B13" s="280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</row>
    <row r="18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>
      <c r="B19" s="117"/>
      <c r="C19" s="117"/>
      <c r="D19" s="117"/>
      <c r="E19" s="117"/>
      <c r="F19" s="117"/>
      <c r="G19" s="117"/>
      <c r="H19" s="117"/>
      <c r="I19" s="117"/>
      <c r="J19" s="117" t="s">
        <v>541</v>
      </c>
      <c r="K19" s="117"/>
      <c r="L19" s="117"/>
      <c r="M19" s="117"/>
      <c r="N19" s="117"/>
      <c r="O19" s="117"/>
    </row>
    <row r="20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  <row r="21"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</row>
    <row r="23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</row>
    <row r="26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</row>
    <row r="27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</row>
    <row r="29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</row>
    <row r="30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</row>
    <row r="31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</row>
    <row r="32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</row>
    <row r="33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</row>
    <row r="34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</row>
    <row r="36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</row>
    <row r="37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</row>
    <row r="38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</row>
    <row r="39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</row>
    <row r="40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</row>
    <row r="41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</row>
    <row r="42"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</row>
    <row r="43"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</row>
    <row r="44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</row>
    <row r="45"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</row>
    <row r="47"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</row>
    <row r="48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</row>
    <row r="49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</row>
    <row r="50"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</row>
    <row r="51"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</row>
    <row r="52"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</row>
    <row r="53"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</row>
    <row r="54"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</row>
    <row r="55"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</row>
    <row r="56"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</row>
    <row r="58"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</row>
    <row r="59"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</row>
    <row r="60"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</row>
    <row r="61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</row>
    <row r="62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</row>
    <row r="63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</row>
    <row r="64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</row>
    <row r="65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</row>
  </sheetData>
  <pageMargins left="0.4365" right="0.33950000000000002" top="1.0236220472440944" bottom="0.62992125984251968" header="0.31496062992125984" footer="0.31496062992125984"/>
  <pageSetup paperSize="9" scale="97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8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60" customWidth="1"/>
    <col min="4" max="4" width="23" customWidth="1"/>
    <col min="5" max="5" width="23" customWidth="1"/>
    <col min="6" max="6" width="23" customWidth="1"/>
    <col min="7" max="7" width="23" customWidth="1"/>
    <col min="8" max="8" width="23" customWidth="1"/>
    <col min="9" max="9" width="12" customWidth="1"/>
    <col min="10" max="10" width="11" customWidth="1"/>
    <col min="11" max="11" width="11" customWidth="1"/>
    <col min="12" max="12" width="18" customWidth="1"/>
    <col min="27" max="27" width="14.7109375" customWidth="1"/>
    <col min="28" max="28" width="11.5703125" customWidth="1"/>
    <col min="29" max="29" width="14.8554687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56</v>
      </c>
    </row>
    <row r="6" ht="15.75">
      <c r="C6" s="14" t="s">
        <v>57</v>
      </c>
    </row>
    <row r="8" ht="47" customHeight="1">
      <c r="C8" s="360" t="s">
        <v>58</v>
      </c>
      <c r="D8" s="361" t="s">
        <v>59</v>
      </c>
      <c r="E8" s="361" t="s">
        <v>60</v>
      </c>
      <c r="F8" s="361" t="s">
        <v>61</v>
      </c>
      <c r="G8" s="361" t="s">
        <v>62</v>
      </c>
      <c r="H8" s="362" t="s">
        <v>63</v>
      </c>
      <c r="I8" s="363" t="s">
        <v>64</v>
      </c>
      <c r="J8" s="362" t="s">
        <v>65</v>
      </c>
      <c r="K8" s="363" t="s">
        <v>66</v>
      </c>
      <c r="L8" s="363" t="s">
        <v>67</v>
      </c>
    </row>
    <row r="9">
      <c r="C9" s="364" t="s">
        <v>68</v>
      </c>
      <c r="D9" s="366" t="s">
        <v>69</v>
      </c>
      <c r="E9" s="366" t="s">
        <v>70</v>
      </c>
      <c r="F9" s="366" t="s">
        <v>38</v>
      </c>
      <c r="G9" s="366" t="s">
        <v>71</v>
      </c>
      <c r="H9" s="366" t="s">
        <v>72</v>
      </c>
      <c r="I9" s="368">
        <v>10.5</v>
      </c>
      <c r="J9" s="368"/>
      <c r="K9" s="368">
        <v>5.4</v>
      </c>
      <c r="L9" s="366" t="s">
        <v>73</v>
      </c>
    </row>
    <row r="10">
      <c r="C10" s="365" t="s">
        <v>74</v>
      </c>
      <c r="D10" s="367"/>
      <c r="E10" s="367"/>
      <c r="F10" s="367"/>
      <c r="G10" s="367"/>
      <c r="H10" s="367"/>
      <c r="I10" s="369"/>
      <c r="J10" s="369">
        <v>0</v>
      </c>
      <c r="K10" s="369">
        <v>5.4</v>
      </c>
      <c r="L10" s="367"/>
    </row>
    <row r="11">
      <c r="C11" s="370" t="s">
        <v>75</v>
      </c>
      <c r="D11" s="19"/>
      <c r="E11" s="19"/>
      <c r="F11" s="19"/>
      <c r="G11" s="19"/>
      <c r="H11" s="19"/>
      <c r="I11" s="18"/>
      <c r="J11" s="18"/>
      <c r="K11" s="18"/>
      <c r="L11" s="19"/>
    </row>
    <row r="12">
      <c r="C12" s="19"/>
      <c r="D12" s="19"/>
      <c r="E12" s="19"/>
      <c r="F12" s="19"/>
      <c r="G12" s="19"/>
      <c r="H12" s="19"/>
      <c r="I12" s="18"/>
      <c r="J12" s="18"/>
      <c r="K12" s="18"/>
      <c r="L12" s="19"/>
    </row>
    <row r="13">
      <c r="C13" s="19"/>
      <c r="D13" s="19"/>
      <c r="E13" s="19"/>
      <c r="F13" s="19"/>
      <c r="G13" s="19"/>
      <c r="H13" s="19"/>
      <c r="I13" s="18"/>
      <c r="J13" s="18"/>
      <c r="K13" s="18"/>
      <c r="L13" s="19"/>
    </row>
    <row r="14">
      <c r="C14" s="19"/>
      <c r="D14" s="19"/>
      <c r="E14" s="19"/>
      <c r="F14" s="19"/>
      <c r="G14" s="19"/>
      <c r="H14" s="19"/>
      <c r="I14" s="18"/>
      <c r="J14" s="18"/>
      <c r="K14" s="18"/>
      <c r="L14" s="19"/>
    </row>
    <row r="15">
      <c r="C15" s="19"/>
      <c r="D15" s="19"/>
      <c r="E15" s="19"/>
      <c r="F15" s="19"/>
      <c r="G15" s="19"/>
      <c r="H15" s="19"/>
      <c r="I15" s="18"/>
      <c r="J15" s="18"/>
      <c r="K15" s="18"/>
      <c r="L15" s="19"/>
    </row>
    <row r="16">
      <c r="C16" s="19"/>
      <c r="D16" s="19"/>
      <c r="E16" s="19"/>
      <c r="F16" s="19"/>
      <c r="G16" s="19"/>
      <c r="H16" s="19"/>
      <c r="I16" s="18"/>
      <c r="J16" s="18"/>
      <c r="K16" s="18"/>
      <c r="L16" s="19"/>
      <c r="Y16" s="15"/>
      <c r="Z16" s="15"/>
      <c r="AA16" s="15"/>
      <c r="AB16" s="15"/>
      <c r="AC16" s="15"/>
      <c r="AD16" s="15"/>
      <c r="AE16" s="15"/>
      <c r="AF16" s="15"/>
    </row>
    <row r="17">
      <c r="C17" s="19"/>
      <c r="D17" s="19"/>
      <c r="E17" s="19"/>
      <c r="F17" s="19"/>
      <c r="G17" s="19"/>
      <c r="H17" s="19"/>
      <c r="I17" s="18"/>
      <c r="J17" s="18"/>
      <c r="K17" s="18"/>
      <c r="L17" s="19"/>
      <c r="Y17" s="15"/>
      <c r="Z17" s="15"/>
      <c r="AA17" s="15"/>
      <c r="AB17" s="15"/>
      <c r="AC17" s="15"/>
      <c r="AD17" s="15"/>
      <c r="AE17" s="15"/>
      <c r="AF17" s="15"/>
    </row>
    <row r="18">
      <c r="C18" s="19"/>
      <c r="D18" s="19"/>
      <c r="E18" s="19"/>
      <c r="F18" s="19"/>
      <c r="G18" s="19"/>
      <c r="H18" s="19"/>
      <c r="I18" s="18"/>
      <c r="J18" s="18"/>
      <c r="K18" s="18"/>
      <c r="L18" s="19"/>
      <c r="Y18" s="15"/>
      <c r="Z18" s="15"/>
      <c r="AA18" s="15"/>
      <c r="AB18" s="15"/>
      <c r="AC18" s="15"/>
      <c r="AD18" s="15"/>
      <c r="AE18" s="15"/>
      <c r="AF18" s="15"/>
    </row>
    <row r="19">
      <c r="Y19" s="15"/>
      <c r="Z19" s="15"/>
      <c r="AA19" s="15"/>
      <c r="AB19" s="15"/>
      <c r="AC19" s="15"/>
      <c r="AD19" s="15"/>
      <c r="AE19" s="15"/>
      <c r="AF19" s="15"/>
    </row>
    <row r="20">
      <c r="Y20" s="15"/>
      <c r="Z20" s="15"/>
      <c r="AA20" s="308" t="s">
        <v>76</v>
      </c>
      <c r="AB20" s="309" t="s">
        <v>77</v>
      </c>
      <c r="AC20" s="309"/>
      <c r="AD20" s="309"/>
      <c r="AE20" s="309"/>
      <c r="AF20" s="32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>
      <c r="Y21" s="15"/>
      <c r="Z21" s="15"/>
      <c r="AA21" s="308"/>
      <c r="AB21" s="33" t="s">
        <v>70</v>
      </c>
      <c r="AC21" s="33"/>
      <c r="AD21" s="33"/>
      <c r="AE21" s="33"/>
      <c r="AF21" s="33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>
      <c r="Y22" s="15"/>
      <c r="Z22" s="15"/>
      <c r="AA22" s="102" t="s">
        <v>38</v>
      </c>
      <c r="AB22" s="103">
        <v>5.4</v>
      </c>
      <c r="AC22" s="103"/>
      <c r="AD22" s="103"/>
      <c r="AE22" s="103"/>
      <c r="AF22" s="3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>
      <c r="Y23" s="15"/>
      <c r="Z23" s="15"/>
      <c r="AA23" s="104"/>
      <c r="AB23" s="105"/>
      <c r="AC23" s="105"/>
      <c r="AD23" s="105"/>
      <c r="AE23" s="105"/>
      <c r="AF23" s="3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>
      <c r="C33" s="370" t="s">
        <v>78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>
      <c r="C43" s="371" t="s">
        <v>79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ht="47" customHeight="1">
      <c r="C45" s="372" t="s">
        <v>58</v>
      </c>
      <c r="D45" s="372" t="s">
        <v>59</v>
      </c>
      <c r="E45" s="372" t="s">
        <v>60</v>
      </c>
      <c r="F45" s="372" t="s">
        <v>61</v>
      </c>
      <c r="G45" s="372" t="s">
        <v>62</v>
      </c>
      <c r="H45" s="372" t="s">
        <v>63</v>
      </c>
      <c r="I45" s="372" t="s">
        <v>64</v>
      </c>
      <c r="J45" s="372" t="s">
        <v>65</v>
      </c>
      <c r="K45" s="372" t="s">
        <v>66</v>
      </c>
      <c r="L45" s="372" t="s">
        <v>80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>
      <c r="C46" s="364" t="s">
        <v>68</v>
      </c>
      <c r="D46" s="366" t="s">
        <v>69</v>
      </c>
      <c r="E46" s="366" t="s">
        <v>70</v>
      </c>
      <c r="F46" s="366" t="s">
        <v>38</v>
      </c>
      <c r="G46" s="366" t="s">
        <v>71</v>
      </c>
      <c r="H46" s="366" t="s">
        <v>81</v>
      </c>
      <c r="I46" s="368">
        <v>13.8</v>
      </c>
      <c r="J46" s="368">
        <v>30.31</v>
      </c>
      <c r="K46" s="368"/>
      <c r="L46" s="366" t="s">
        <v>82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>
      <c r="C47" s="364" t="s">
        <v>83</v>
      </c>
      <c r="D47" s="366" t="s">
        <v>84</v>
      </c>
      <c r="E47" s="366" t="s">
        <v>85</v>
      </c>
      <c r="F47" s="366" t="s">
        <v>86</v>
      </c>
      <c r="G47" s="366" t="s">
        <v>87</v>
      </c>
      <c r="H47" s="366" t="s">
        <v>88</v>
      </c>
      <c r="I47" s="368">
        <v>10.5</v>
      </c>
      <c r="J47" s="368">
        <v>12.23</v>
      </c>
      <c r="K47" s="368"/>
      <c r="L47" s="366" t="s">
        <v>89</v>
      </c>
    </row>
    <row r="48">
      <c r="C48" s="364" t="s">
        <v>83</v>
      </c>
      <c r="D48" s="366" t="s">
        <v>84</v>
      </c>
      <c r="E48" s="366" t="s">
        <v>85</v>
      </c>
      <c r="F48" s="366" t="s">
        <v>38</v>
      </c>
      <c r="G48" s="366" t="s">
        <v>87</v>
      </c>
      <c r="H48" s="366" t="s">
        <v>90</v>
      </c>
      <c r="I48" s="368">
        <v>0</v>
      </c>
      <c r="J48" s="368">
        <v>12.23</v>
      </c>
      <c r="K48" s="368"/>
      <c r="L48" s="366" t="s">
        <v>89</v>
      </c>
    </row>
    <row r="49">
      <c r="C49" s="365" t="s">
        <v>74</v>
      </c>
      <c r="D49" s="367"/>
      <c r="E49" s="367"/>
      <c r="F49" s="367"/>
      <c r="G49" s="367"/>
      <c r="H49" s="367"/>
      <c r="I49" s="367"/>
      <c r="J49" s="369">
        <v>54.77</v>
      </c>
      <c r="K49" s="369">
        <v>0</v>
      </c>
      <c r="L49" s="367"/>
    </row>
    <row r="50">
      <c r="C50" s="370" t="s">
        <v>91</v>
      </c>
    </row>
    <row r="60">
      <c r="C60" s="371" t="s">
        <v>92</v>
      </c>
      <c r="AA60" s="375"/>
      <c r="AB60" s="375"/>
      <c r="AC60" s="375"/>
    </row>
    <row r="61">
      <c r="AA61" s="375"/>
      <c r="AB61" s="375" t="s">
        <v>93</v>
      </c>
      <c r="AC61" s="375" t="s">
        <v>94</v>
      </c>
    </row>
    <row r="62" ht="40" customHeight="1">
      <c r="C62" s="372" t="s">
        <v>95</v>
      </c>
      <c r="D62" s="372" t="s">
        <v>96</v>
      </c>
      <c r="E62" s="372" t="s">
        <v>97</v>
      </c>
      <c r="F62" s="372" t="s">
        <v>50</v>
      </c>
      <c r="G62" s="372" t="s">
        <v>98</v>
      </c>
      <c r="H62" s="372" t="s">
        <v>99</v>
      </c>
      <c r="AA62" s="375" t="s">
        <v>100</v>
      </c>
      <c r="AB62" s="375">
        <v>2676.692</v>
      </c>
      <c r="AC62" s="375">
        <v>10706.768</v>
      </c>
    </row>
    <row r="63">
      <c r="C63" s="364" t="s">
        <v>93</v>
      </c>
      <c r="D63" s="368">
        <v>2676.692</v>
      </c>
      <c r="E63" s="368">
        <v>2588.81</v>
      </c>
      <c r="F63" s="368">
        <v>286.315</v>
      </c>
      <c r="G63" s="368">
        <v>444.2</v>
      </c>
      <c r="H63" s="368">
        <v>5996.017</v>
      </c>
      <c r="AA63" s="375" t="s">
        <v>97</v>
      </c>
      <c r="AB63" s="375">
        <v>2588.81</v>
      </c>
      <c r="AC63" s="375">
        <v>10371.44</v>
      </c>
    </row>
    <row r="64">
      <c r="C64" s="364" t="s">
        <v>94</v>
      </c>
      <c r="D64" s="368">
        <v>10706.768</v>
      </c>
      <c r="E64" s="368">
        <v>10371.44</v>
      </c>
      <c r="F64" s="368">
        <v>1129.1</v>
      </c>
      <c r="G64" s="368">
        <v>1776.8</v>
      </c>
      <c r="H64" s="368">
        <v>23984.108</v>
      </c>
      <c r="AA64" s="375" t="s">
        <v>50</v>
      </c>
      <c r="AB64" s="375">
        <v>286.315</v>
      </c>
      <c r="AC64" s="375">
        <v>1129.1</v>
      </c>
    </row>
    <row r="65">
      <c r="C65" s="373" t="s">
        <v>101</v>
      </c>
      <c r="D65" s="374">
        <v>300</v>
      </c>
      <c r="E65" s="374">
        <v>300.62577014149355</v>
      </c>
      <c r="F65" s="374">
        <v>294.35586679007389</v>
      </c>
      <c r="G65" s="374">
        <v>300</v>
      </c>
      <c r="H65" s="374">
        <v>300.0006671095162</v>
      </c>
      <c r="AA65" s="375" t="s">
        <v>102</v>
      </c>
      <c r="AB65" s="375">
        <v>444.2</v>
      </c>
      <c r="AC65" s="375">
        <v>1776.8</v>
      </c>
    </row>
    <row r="66">
      <c r="C66" s="370" t="s">
        <v>103</v>
      </c>
    </row>
    <row r="88">
      <c r="C88" s="370" t="s">
        <v>104</v>
      </c>
    </row>
  </sheetData>
  <mergeCells>
    <mergeCell ref="A1:C1"/>
    <mergeCell ref="AA20:AA21"/>
    <mergeCell ref="AB20:AE20"/>
    <mergeCell ref="C10:I10"/>
    <mergeCell ref="C49:I49"/>
  </mergeCells>
  <pageMargins left="0.7" right="0.7" top="0.75" bottom="0.75" header="0.3" footer="0.3"/>
  <pageSetup paperSize="9" scale="41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G151"/>
  <sheetViews>
    <sheetView view="pageBreakPreview" zoomScale="60" zoomScaleNormal="8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0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140625" customWidth="1"/>
    <col min="9" max="9" width="12.140625" customWidth="1"/>
    <col min="10" max="10" width="12.7109375" customWidth="1"/>
    <col min="11" max="11" width="11.42578125" customWidth="1"/>
    <col min="12" max="12" width="11.5703125" customWidth="1"/>
    <col min="13" max="13" width="12.140625" customWidth="1"/>
    <col min="31" max="32" width="9.140625" customWidth="1" style="66"/>
  </cols>
  <sheetData>
    <row r="1" ht="58.5" customHeight="1">
      <c r="A1" s="301"/>
      <c r="B1" s="301"/>
      <c r="C1" s="301"/>
      <c r="D1" s="16" t="s">
        <v>38</v>
      </c>
      <c r="E1" s="54"/>
      <c r="F1" s="54"/>
      <c r="G1" s="54"/>
      <c r="H1" s="54"/>
      <c r="I1" s="54"/>
      <c r="J1" s="54"/>
    </row>
    <row r="2" ht="9.75" customHeight="1"/>
    <row r="3" ht="11.25" customHeight="1"/>
    <row r="4" ht="18.75">
      <c r="B4" s="13" t="s">
        <v>105</v>
      </c>
    </row>
    <row r="6" ht="15.75">
      <c r="C6" s="14" t="s">
        <v>106</v>
      </c>
    </row>
    <row r="8" ht="33" customHeight="1">
      <c r="C8" s="311" t="s">
        <v>107</v>
      </c>
      <c r="D8" s="310" t="s">
        <v>108</v>
      </c>
      <c r="E8" s="310"/>
      <c r="F8" s="388"/>
      <c r="G8" s="310" t="s">
        <v>109</v>
      </c>
      <c r="H8" s="388"/>
      <c r="I8" s="312" t="s">
        <v>110</v>
      </c>
      <c r="J8" s="312"/>
      <c r="K8" s="312"/>
      <c r="L8" s="312"/>
      <c r="M8" s="312"/>
    </row>
    <row r="9" ht="30" customHeight="1" s="17" customFormat="1">
      <c r="C9" s="311"/>
      <c r="D9" s="58" t="s">
        <v>111</v>
      </c>
      <c r="E9" s="59" t="s">
        <v>112</v>
      </c>
      <c r="F9" s="389" t="s">
        <v>113</v>
      </c>
      <c r="G9" s="56" t="s">
        <v>114</v>
      </c>
      <c r="H9" s="394" t="s">
        <v>115</v>
      </c>
      <c r="I9" s="60" t="s">
        <v>116</v>
      </c>
      <c r="J9" s="61" t="s">
        <v>117</v>
      </c>
      <c r="K9" s="398" t="s">
        <v>118</v>
      </c>
      <c r="L9" s="56" t="s">
        <v>119</v>
      </c>
      <c r="M9" s="57" t="s">
        <v>120</v>
      </c>
      <c r="AE9" s="67"/>
      <c r="AF9" s="67"/>
    </row>
    <row r="10">
      <c r="C10" s="383" t="s">
        <v>121</v>
      </c>
      <c r="D10" s="382">
        <v>2828.3647186825</v>
      </c>
      <c r="E10" s="382">
        <v>2903.9310002</v>
      </c>
      <c r="F10" s="390">
        <v>1652.693187055</v>
      </c>
      <c r="G10" s="382">
        <v>2616.8815129025</v>
      </c>
      <c r="H10" s="395">
        <v>-0.368449362760057</v>
      </c>
      <c r="I10" s="382">
        <v>13114.817526965</v>
      </c>
      <c r="J10" s="382">
        <v>14685.1514876175</v>
      </c>
      <c r="K10" s="395">
        <v>-0.10693345328964454</v>
      </c>
      <c r="L10" s="382">
        <v>15133.55267811</v>
      </c>
      <c r="M10" s="385">
        <v>-0.02962960515815246</v>
      </c>
    </row>
    <row r="11">
      <c r="C11" s="384" t="s">
        <v>122</v>
      </c>
      <c r="D11" s="377">
        <v>2101.958100855</v>
      </c>
      <c r="E11" s="377">
        <v>1665.3500912175</v>
      </c>
      <c r="F11" s="391">
        <v>2139.112440725</v>
      </c>
      <c r="G11" s="377">
        <v>1744.0971742025</v>
      </c>
      <c r="H11" s="396">
        <v>0.22648695976651839</v>
      </c>
      <c r="I11" s="377">
        <v>9213.3240729025</v>
      </c>
      <c r="J11" s="377">
        <v>6972.3280391125</v>
      </c>
      <c r="K11" s="396">
        <v>0.321412879775412</v>
      </c>
      <c r="L11" s="377">
        <v>6003.5913541275</v>
      </c>
      <c r="M11" s="386">
        <v>0.16135953096124514</v>
      </c>
    </row>
    <row r="12">
      <c r="C12" s="384" t="s">
        <v>123</v>
      </c>
      <c r="D12" s="377">
        <v>59.043847055</v>
      </c>
      <c r="E12" s="377">
        <v>63.800806415</v>
      </c>
      <c r="F12" s="391">
        <v>40.9311543825</v>
      </c>
      <c r="G12" s="377">
        <v>62.2129733725</v>
      </c>
      <c r="H12" s="396">
        <v>-0.342080081313188</v>
      </c>
      <c r="I12" s="377">
        <v>290.83801823</v>
      </c>
      <c r="J12" s="377">
        <v>324.8144207875</v>
      </c>
      <c r="K12" s="396">
        <v>-0.1046025064870135</v>
      </c>
      <c r="L12" s="377">
        <v>319.970878475</v>
      </c>
      <c r="M12" s="386">
        <v>0.01513744730640678</v>
      </c>
    </row>
    <row r="13">
      <c r="C13" s="384" t="s">
        <v>124</v>
      </c>
      <c r="D13" s="377">
        <v>116.4148622475</v>
      </c>
      <c r="E13" s="377">
        <v>195.974762865</v>
      </c>
      <c r="F13" s="391">
        <v>187.831785435</v>
      </c>
      <c r="G13" s="377">
        <v>171.76328389</v>
      </c>
      <c r="H13" s="396">
        <v>0.093550269772965752</v>
      </c>
      <c r="I13" s="377">
        <v>753.54011769</v>
      </c>
      <c r="J13" s="377">
        <v>767.46051931</v>
      </c>
      <c r="K13" s="396">
        <v>-0.018138264144864941</v>
      </c>
      <c r="L13" s="377">
        <v>729.6173282225</v>
      </c>
      <c r="M13" s="386">
        <v>0.051867176975763318</v>
      </c>
    </row>
    <row r="14">
      <c r="C14" s="378" t="s">
        <v>125</v>
      </c>
      <c r="D14" s="379">
        <v>5105.78152884</v>
      </c>
      <c r="E14" s="379">
        <v>4829.0566606975</v>
      </c>
      <c r="F14" s="392">
        <v>4020.5685675975</v>
      </c>
      <c r="G14" s="379">
        <v>4594.9549443675</v>
      </c>
      <c r="H14" s="397">
        <v>-0.12500370160845284</v>
      </c>
      <c r="I14" s="379">
        <v>23372.5197357875</v>
      </c>
      <c r="J14" s="379">
        <v>22749.7544668275</v>
      </c>
      <c r="K14" s="397">
        <v>0.0273745929815675</v>
      </c>
      <c r="L14" s="379">
        <v>22186.732238935</v>
      </c>
      <c r="M14" s="381">
        <v>0.025376527819832111</v>
      </c>
    </row>
    <row r="15">
      <c r="C15" s="384"/>
      <c r="D15" s="376"/>
      <c r="E15" s="376"/>
      <c r="F15" s="393"/>
      <c r="G15" s="376"/>
      <c r="H15" s="393"/>
      <c r="I15" s="376"/>
      <c r="J15" s="376"/>
      <c r="K15" s="393"/>
      <c r="L15" s="376"/>
      <c r="M15" s="387"/>
    </row>
    <row r="16">
      <c r="C16" s="384" t="s">
        <v>126</v>
      </c>
      <c r="D16" s="377">
        <v>0</v>
      </c>
      <c r="E16" s="377">
        <v>0.65930676</v>
      </c>
      <c r="F16" s="391">
        <v>1.437382</v>
      </c>
      <c r="G16" s="377">
        <v>9.7372669</v>
      </c>
      <c r="H16" s="396">
        <v>-0.85238342393593014</v>
      </c>
      <c r="I16" s="377">
        <v>2.09668876</v>
      </c>
      <c r="J16" s="377">
        <v>14.3434555</v>
      </c>
      <c r="K16" s="396">
        <v>-0.85382261896374978</v>
      </c>
      <c r="L16" s="377">
        <v>20.97854293</v>
      </c>
      <c r="M16" s="386">
        <v>-0.31627970789675808</v>
      </c>
      <c r="X16" s="15"/>
      <c r="Y16" s="15"/>
      <c r="Z16" s="15"/>
      <c r="AA16" s="15"/>
      <c r="AB16" s="15"/>
      <c r="AC16" s="15"/>
      <c r="AD16" s="15"/>
      <c r="AE16" s="69"/>
      <c r="AF16" s="69"/>
      <c r="AG16" s="15"/>
    </row>
    <row r="17">
      <c r="C17" s="384" t="s">
        <v>127</v>
      </c>
      <c r="D17" s="377">
        <v>0</v>
      </c>
      <c r="E17" s="377">
        <v>0</v>
      </c>
      <c r="F17" s="391">
        <v>0</v>
      </c>
      <c r="G17" s="377">
        <v>3.06E-06</v>
      </c>
      <c r="H17" s="396">
        <v>-1</v>
      </c>
      <c r="I17" s="377">
        <v>0.254427</v>
      </c>
      <c r="J17" s="377">
        <v>3.06E-06</v>
      </c>
      <c r="K17" s="396">
        <v>83145.078431372545</v>
      </c>
      <c r="L17" s="377">
        <v>5.288E-05</v>
      </c>
      <c r="M17" s="386">
        <v>-0.94213313161875956</v>
      </c>
      <c r="X17" s="15"/>
      <c r="Y17" s="15"/>
      <c r="Z17" s="15"/>
      <c r="AA17" s="15"/>
      <c r="AB17" s="15"/>
      <c r="AC17" s="15"/>
      <c r="AD17" s="15"/>
      <c r="AE17" s="69"/>
      <c r="AF17" s="69"/>
      <c r="AG17" s="15"/>
    </row>
    <row r="18">
      <c r="C18" s="384"/>
      <c r="D18" s="377"/>
      <c r="E18" s="377"/>
      <c r="F18" s="391"/>
      <c r="G18" s="377"/>
      <c r="H18" s="396"/>
      <c r="I18" s="377"/>
      <c r="J18" s="377"/>
      <c r="K18" s="396"/>
      <c r="L18" s="377"/>
      <c r="M18" s="386"/>
      <c r="X18" s="15"/>
      <c r="Y18" s="15"/>
      <c r="Z18" s="15"/>
      <c r="AA18" s="15"/>
      <c r="AB18" s="15"/>
      <c r="AC18" s="15"/>
      <c r="AD18" s="15"/>
      <c r="AE18" s="69"/>
      <c r="AF18" s="69"/>
      <c r="AG18" s="15"/>
    </row>
    <row r="19">
      <c r="C19" s="378" t="s">
        <v>128</v>
      </c>
      <c r="D19" s="379">
        <v>0</v>
      </c>
      <c r="E19" s="379">
        <v>-0.65930676</v>
      </c>
      <c r="F19" s="392">
        <v>-1.437382</v>
      </c>
      <c r="G19" s="379">
        <v>-9.73726384</v>
      </c>
      <c r="H19" s="397">
        <v>-0.85238337754643811</v>
      </c>
      <c r="I19" s="379">
        <v>-1.84226176</v>
      </c>
      <c r="J19" s="379">
        <v>-14.34345244</v>
      </c>
      <c r="K19" s="397">
        <v>-0.87156078582152008</v>
      </c>
      <c r="L19" s="379">
        <v>-20.97849005</v>
      </c>
      <c r="M19" s="381">
        <v>-0.31627813032234892</v>
      </c>
      <c r="X19" s="15"/>
      <c r="Y19" s="15"/>
      <c r="Z19" s="15"/>
      <c r="AA19" s="15"/>
      <c r="AB19" s="15"/>
      <c r="AC19" s="15"/>
      <c r="AD19" s="15"/>
      <c r="AE19" s="69"/>
      <c r="AF19" s="69"/>
      <c r="AG19" s="15"/>
    </row>
    <row r="20">
      <c r="C20" s="370" t="s">
        <v>129</v>
      </c>
      <c r="X20" s="15"/>
      <c r="Y20" s="15"/>
      <c r="Z20" s="15"/>
      <c r="AA20" s="20" t="s">
        <v>130</v>
      </c>
      <c r="AB20" s="21" t="s">
        <v>131</v>
      </c>
      <c r="AC20" s="20"/>
      <c r="AD20" s="20" t="s">
        <v>132</v>
      </c>
      <c r="AE20" s="72" t="s">
        <v>133</v>
      </c>
      <c r="AF20" s="72" t="s">
        <v>134</v>
      </c>
      <c r="AG20" s="15"/>
    </row>
    <row r="21">
      <c r="X21" s="15"/>
      <c r="Y21" s="15"/>
      <c r="Z21" s="15"/>
      <c r="AA21" s="22"/>
      <c r="AB21" s="23"/>
      <c r="AC21" s="24"/>
      <c r="AD21" s="25"/>
      <c r="AE21" s="26"/>
      <c r="AF21" s="70"/>
      <c r="AG21" s="15"/>
    </row>
    <row r="22">
      <c r="X22" s="15"/>
      <c r="Y22" s="15"/>
      <c r="Z22" s="15"/>
      <c r="AA22" s="22"/>
      <c r="AB22" s="23"/>
      <c r="AC22" s="24"/>
      <c r="AD22" s="25"/>
      <c r="AE22" s="26"/>
      <c r="AF22" s="70"/>
      <c r="AG22" s="15"/>
    </row>
    <row r="23">
      <c r="X23" s="15"/>
      <c r="Y23" s="15"/>
      <c r="Z23" s="15"/>
      <c r="AA23" s="22"/>
      <c r="AB23" s="23"/>
      <c r="AC23" s="24"/>
      <c r="AD23" s="25"/>
      <c r="AE23" s="26"/>
      <c r="AF23" s="70"/>
      <c r="AG23" s="15"/>
    </row>
    <row r="24">
      <c r="X24" s="15"/>
      <c r="Y24" s="15"/>
      <c r="Z24" s="15"/>
      <c r="AA24" s="22"/>
      <c r="AB24" s="23"/>
      <c r="AC24" s="24"/>
      <c r="AD24" s="25"/>
      <c r="AE24" s="26"/>
      <c r="AF24" s="70"/>
      <c r="AG24" s="15"/>
    </row>
    <row r="25">
      <c r="X25" s="15"/>
      <c r="Y25" s="15"/>
      <c r="Z25" s="15"/>
      <c r="AA25" s="22"/>
      <c r="AB25" s="23"/>
      <c r="AC25" s="24"/>
      <c r="AD25" s="25"/>
      <c r="AE25" s="26"/>
      <c r="AF25" s="70"/>
      <c r="AG25" s="15"/>
    </row>
    <row r="26">
      <c r="X26" s="15"/>
      <c r="Y26" s="15"/>
      <c r="Z26" s="15"/>
      <c r="AA26" s="22"/>
      <c r="AB26" s="23"/>
      <c r="AC26" s="24"/>
      <c r="AD26" s="25"/>
      <c r="AE26" s="26"/>
      <c r="AF26" s="70"/>
      <c r="AG26" s="15"/>
    </row>
    <row r="27">
      <c r="X27" s="15"/>
      <c r="Y27" s="15"/>
      <c r="Z27" s="15"/>
      <c r="AA27" s="22"/>
      <c r="AB27" s="23"/>
      <c r="AC27" s="24"/>
      <c r="AD27" s="25"/>
      <c r="AE27" s="26"/>
      <c r="AF27" s="70"/>
      <c r="AG27" s="15"/>
    </row>
    <row r="28">
      <c r="X28" s="15"/>
      <c r="Y28" s="15"/>
      <c r="Z28" s="15"/>
      <c r="AA28" s="22"/>
      <c r="AB28" s="23"/>
      <c r="AC28" s="24"/>
      <c r="AD28" s="25"/>
      <c r="AE28" s="26"/>
      <c r="AF28" s="70"/>
      <c r="AG28" s="15"/>
    </row>
    <row r="29">
      <c r="X29" s="15"/>
      <c r="Y29" s="15"/>
      <c r="Z29" s="15"/>
      <c r="AA29" s="22"/>
      <c r="AB29" s="23"/>
      <c r="AC29" s="24"/>
      <c r="AD29" s="25"/>
      <c r="AE29" s="26"/>
      <c r="AF29" s="70"/>
      <c r="AG29" s="15"/>
    </row>
    <row r="30">
      <c r="X30" s="15"/>
      <c r="Y30" s="15"/>
      <c r="Z30" s="15"/>
      <c r="AA30" s="22"/>
      <c r="AB30" s="23"/>
      <c r="AC30" s="24"/>
      <c r="AD30" s="25"/>
      <c r="AE30" s="26"/>
      <c r="AF30" s="70"/>
      <c r="AG30" s="15"/>
    </row>
    <row r="31">
      <c r="X31" s="15"/>
      <c r="Y31" s="15"/>
      <c r="Z31" s="15"/>
      <c r="AA31" s="22"/>
      <c r="AB31" s="23"/>
      <c r="AC31" s="24"/>
      <c r="AD31" s="25"/>
      <c r="AE31" s="26"/>
      <c r="AF31" s="70"/>
      <c r="AG31" s="15"/>
    </row>
    <row r="32">
      <c r="X32" s="15"/>
      <c r="Y32" s="15"/>
      <c r="Z32" s="15"/>
      <c r="AA32" s="22"/>
      <c r="AB32" s="23"/>
      <c r="AC32" s="24"/>
      <c r="AD32" s="25"/>
      <c r="AE32" s="26"/>
      <c r="AF32" s="70"/>
      <c r="AG32" s="15"/>
    </row>
    <row r="33">
      <c r="X33" s="15"/>
      <c r="Y33" s="15"/>
      <c r="Z33" s="15"/>
      <c r="AA33" s="22"/>
      <c r="AB33" s="23"/>
      <c r="AC33" s="24"/>
      <c r="AD33" s="25"/>
      <c r="AE33" s="26"/>
      <c r="AF33" s="70"/>
      <c r="AG33" s="15"/>
    </row>
    <row r="34">
      <c r="AA34" s="22"/>
      <c r="AB34" s="23"/>
      <c r="AC34" s="24"/>
      <c r="AD34" s="25"/>
      <c r="AE34" s="26"/>
      <c r="AF34" s="70"/>
    </row>
    <row r="35">
      <c r="AA35" s="22"/>
      <c r="AB35" s="23"/>
      <c r="AC35" s="24"/>
      <c r="AD35" s="25"/>
      <c r="AE35" s="26"/>
      <c r="AF35" s="70"/>
    </row>
    <row r="36">
      <c r="AA36" s="22"/>
      <c r="AB36" s="23"/>
      <c r="AC36" s="24"/>
      <c r="AD36" s="25"/>
      <c r="AE36" s="26"/>
      <c r="AF36" s="70"/>
    </row>
    <row r="37">
      <c r="AA37" s="22"/>
      <c r="AB37" s="23"/>
      <c r="AC37" s="24"/>
      <c r="AD37" s="25"/>
      <c r="AE37" s="26"/>
      <c r="AF37" s="70"/>
    </row>
    <row r="38">
      <c r="AA38" s="22"/>
      <c r="AB38" s="23"/>
      <c r="AC38" s="24"/>
      <c r="AD38" s="25"/>
      <c r="AE38" s="26"/>
      <c r="AF38" s="70"/>
    </row>
    <row r="39">
      <c r="AA39" s="22"/>
      <c r="AB39" s="23"/>
      <c r="AC39" s="24"/>
      <c r="AD39" s="25"/>
      <c r="AE39" s="26"/>
      <c r="AF39" s="70"/>
    </row>
    <row r="40">
      <c r="AA40" s="22"/>
      <c r="AB40" s="23"/>
      <c r="AC40" s="24"/>
      <c r="AD40" s="25"/>
      <c r="AE40" s="26"/>
      <c r="AF40" s="70"/>
    </row>
    <row r="41">
      <c r="AA41" s="22"/>
      <c r="AB41" s="23"/>
      <c r="AC41" s="24"/>
      <c r="AD41" s="25"/>
      <c r="AE41" s="26"/>
      <c r="AF41" s="70"/>
    </row>
    <row r="42">
      <c r="AA42" s="22"/>
      <c r="AB42" s="23"/>
      <c r="AC42" s="24"/>
      <c r="AD42" s="25"/>
      <c r="AE42" s="26"/>
      <c r="AF42" s="70"/>
    </row>
    <row r="43">
      <c r="AA43" s="22"/>
      <c r="AB43" s="23"/>
      <c r="AC43" s="24"/>
      <c r="AD43" s="25"/>
      <c r="AE43" s="26"/>
      <c r="AF43" s="70"/>
    </row>
    <row r="44">
      <c r="C44" s="399" t="s">
        <v>135</v>
      </c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AA44" s="22"/>
      <c r="AB44" s="23"/>
      <c r="AC44" s="24"/>
      <c r="AD44" s="25"/>
      <c r="AE44" s="26"/>
      <c r="AF44" s="70"/>
    </row>
    <row r="45">
      <c r="AA45" s="22"/>
      <c r="AB45" s="23"/>
      <c r="AC45" s="24"/>
      <c r="AD45" s="25"/>
      <c r="AE45" s="26"/>
      <c r="AF45" s="70"/>
    </row>
    <row r="46">
      <c r="AA46" s="22"/>
      <c r="AB46" s="23"/>
      <c r="AC46" s="24"/>
      <c r="AD46" s="25"/>
      <c r="AE46" s="26"/>
      <c r="AF46" s="70"/>
    </row>
    <row r="47">
      <c r="AA47" s="22"/>
      <c r="AB47" s="23"/>
      <c r="AC47" s="24"/>
      <c r="AD47" s="25"/>
      <c r="AE47" s="26"/>
      <c r="AF47" s="70"/>
    </row>
    <row r="48">
      <c r="AA48" s="22"/>
      <c r="AB48" s="23"/>
      <c r="AC48" s="24"/>
      <c r="AD48" s="25"/>
      <c r="AE48" s="26"/>
      <c r="AF48" s="70"/>
    </row>
    <row r="49">
      <c r="AA49" s="22"/>
      <c r="AB49" s="23"/>
      <c r="AC49" s="24"/>
      <c r="AD49" s="25"/>
      <c r="AE49" s="26"/>
      <c r="AF49" s="70"/>
    </row>
    <row r="50">
      <c r="AA50" s="22"/>
      <c r="AB50" s="23"/>
      <c r="AC50" s="24"/>
      <c r="AD50" s="25"/>
      <c r="AE50" s="26"/>
      <c r="AF50" s="70"/>
    </row>
    <row r="51">
      <c r="AA51" s="22"/>
      <c r="AB51" s="23"/>
      <c r="AC51" s="24"/>
      <c r="AD51" s="25"/>
      <c r="AE51" s="26"/>
      <c r="AF51" s="70"/>
    </row>
    <row r="52">
      <c r="AA52" s="22"/>
      <c r="AB52" s="23"/>
      <c r="AC52" s="24"/>
      <c r="AD52" s="25"/>
      <c r="AE52" s="26"/>
      <c r="AF52" s="70"/>
    </row>
    <row r="53">
      <c r="AA53" s="22"/>
      <c r="AB53" s="23"/>
      <c r="AC53" s="24"/>
      <c r="AD53" s="25"/>
      <c r="AE53" s="26"/>
      <c r="AF53" s="70"/>
    </row>
    <row r="54">
      <c r="AA54" s="22"/>
      <c r="AB54" s="23"/>
      <c r="AC54" s="24"/>
      <c r="AD54" s="25"/>
      <c r="AE54" s="26"/>
      <c r="AF54" s="70"/>
    </row>
    <row r="55">
      <c r="AA55" s="22"/>
      <c r="AB55" s="23"/>
      <c r="AC55" s="24"/>
      <c r="AD55" s="25"/>
      <c r="AE55" s="26"/>
      <c r="AF55" s="70"/>
    </row>
    <row r="56">
      <c r="AA56" s="22"/>
      <c r="AB56" s="23"/>
      <c r="AC56" s="24"/>
      <c r="AD56" s="25"/>
      <c r="AE56" s="26"/>
      <c r="AF56" s="70"/>
    </row>
    <row r="57">
      <c r="AA57" s="22"/>
      <c r="AB57" s="23"/>
      <c r="AC57" s="24"/>
      <c r="AD57" s="25"/>
      <c r="AE57" s="26"/>
      <c r="AF57" s="70"/>
    </row>
    <row r="58">
      <c r="AA58" s="22"/>
      <c r="AB58" s="23"/>
      <c r="AC58" s="24"/>
      <c r="AD58" s="25"/>
      <c r="AE58" s="26"/>
      <c r="AF58" s="70"/>
    </row>
    <row r="59">
      <c r="AA59" s="22"/>
      <c r="AB59" s="23"/>
      <c r="AC59" s="24"/>
      <c r="AD59" s="25"/>
      <c r="AE59" s="26"/>
      <c r="AF59" s="70"/>
    </row>
    <row r="60">
      <c r="AA60" s="22"/>
      <c r="AB60" s="23"/>
      <c r="AC60" s="24"/>
      <c r="AD60" s="25"/>
      <c r="AE60" s="26"/>
      <c r="AF60" s="70"/>
    </row>
    <row r="61">
      <c r="AA61" s="22"/>
      <c r="AB61" s="23"/>
      <c r="AC61" s="24"/>
      <c r="AD61" s="25"/>
      <c r="AE61" s="26"/>
      <c r="AF61" s="70"/>
    </row>
    <row r="62">
      <c r="AA62" s="22"/>
      <c r="AB62" s="23"/>
      <c r="AC62" s="24"/>
      <c r="AD62" s="25"/>
      <c r="AE62" s="26"/>
      <c r="AF62" s="70"/>
    </row>
    <row r="63">
      <c r="AA63" s="22"/>
      <c r="AB63" s="23"/>
      <c r="AC63" s="24"/>
      <c r="AD63" s="25"/>
      <c r="AE63" s="26"/>
      <c r="AF63" s="70"/>
    </row>
    <row r="64">
      <c r="AA64" s="22"/>
      <c r="AB64" s="23"/>
      <c r="AC64" s="24"/>
      <c r="AD64" s="25"/>
      <c r="AE64" s="26"/>
      <c r="AF64" s="70"/>
    </row>
    <row r="65">
      <c r="AA65" s="22"/>
      <c r="AB65" s="23"/>
      <c r="AC65" s="24"/>
      <c r="AD65" s="25"/>
      <c r="AE65" s="26"/>
      <c r="AF65" s="70"/>
    </row>
    <row r="66">
      <c r="AA66" s="22"/>
      <c r="AB66" s="23"/>
      <c r="AC66" s="24"/>
      <c r="AD66" s="25"/>
      <c r="AE66" s="26"/>
      <c r="AF66" s="70"/>
    </row>
    <row r="67">
      <c r="AA67" s="22"/>
      <c r="AB67" s="23"/>
      <c r="AC67" s="24"/>
      <c r="AD67" s="25"/>
      <c r="AE67" s="26"/>
      <c r="AF67" s="70"/>
    </row>
    <row r="68">
      <c r="AA68" s="22"/>
      <c r="AB68" s="23"/>
      <c r="AC68" s="24"/>
      <c r="AD68" s="25"/>
      <c r="AE68" s="26"/>
      <c r="AF68" s="70"/>
    </row>
    <row r="69">
      <c r="AA69" s="22"/>
      <c r="AB69" s="23"/>
      <c r="AC69" s="24"/>
      <c r="AD69" s="25"/>
      <c r="AE69" s="26"/>
      <c r="AF69" s="70"/>
    </row>
    <row r="70">
      <c r="AA70" s="22"/>
      <c r="AB70" s="23"/>
      <c r="AC70" s="24"/>
      <c r="AD70" s="25"/>
      <c r="AE70" s="26"/>
      <c r="AF70" s="70"/>
    </row>
    <row r="71">
      <c r="AA71" s="22"/>
      <c r="AB71" s="23"/>
      <c r="AC71" s="24"/>
      <c r="AD71" s="25"/>
      <c r="AE71" s="26"/>
      <c r="AF71" s="70"/>
    </row>
    <row r="72">
      <c r="AA72" s="22"/>
      <c r="AB72" s="23"/>
      <c r="AC72" s="24"/>
      <c r="AD72" s="25"/>
      <c r="AE72" s="26"/>
      <c r="AF72" s="70"/>
    </row>
    <row r="73">
      <c r="AA73" s="22"/>
      <c r="AB73" s="23"/>
      <c r="AC73" s="25"/>
      <c r="AD73" s="27"/>
      <c r="AE73" s="26"/>
      <c r="AF73" s="70"/>
    </row>
    <row r="74">
      <c r="AA74" s="22"/>
      <c r="AB74" s="23"/>
      <c r="AC74" s="25"/>
      <c r="AD74" s="28"/>
      <c r="AE74" s="26"/>
      <c r="AF74" s="70"/>
    </row>
    <row r="75">
      <c r="AA75" s="22"/>
      <c r="AB75" s="23"/>
      <c r="AC75" s="25"/>
      <c r="AD75" s="28"/>
      <c r="AE75" s="26"/>
      <c r="AF75" s="70"/>
    </row>
    <row r="76">
      <c r="AA76" s="22"/>
      <c r="AB76" s="23"/>
      <c r="AC76" s="25"/>
      <c r="AD76" s="28"/>
      <c r="AE76" s="26"/>
      <c r="AF76" s="70"/>
    </row>
    <row r="77">
      <c r="AA77" s="22"/>
      <c r="AB77" s="23"/>
      <c r="AC77" s="25"/>
      <c r="AD77" s="28"/>
      <c r="AE77" s="26"/>
      <c r="AF77" s="70"/>
    </row>
    <row r="78">
      <c r="AA78" s="22"/>
      <c r="AB78" s="23"/>
      <c r="AC78" s="25"/>
      <c r="AD78" s="28"/>
      <c r="AE78" s="26"/>
      <c r="AF78" s="70"/>
    </row>
    <row r="79">
      <c r="AA79" s="22"/>
      <c r="AB79" s="23"/>
      <c r="AC79" s="25"/>
      <c r="AD79" s="28"/>
      <c r="AE79" s="26"/>
      <c r="AF79" s="70"/>
    </row>
    <row r="80">
      <c r="AA80" s="29"/>
      <c r="AB80" s="23"/>
      <c r="AC80" s="25"/>
      <c r="AD80" s="28"/>
      <c r="AE80" s="26"/>
      <c r="AF80" s="70"/>
    </row>
    <row r="81">
      <c r="AA81" s="29"/>
      <c r="AB81" s="23"/>
      <c r="AC81" s="25"/>
      <c r="AD81" s="28"/>
      <c r="AE81" s="26"/>
      <c r="AF81" s="70"/>
    </row>
    <row r="82">
      <c r="AA82" s="29"/>
      <c r="AB82" s="23"/>
      <c r="AC82" s="25"/>
      <c r="AD82" s="28"/>
      <c r="AE82" s="26"/>
      <c r="AF82" s="70"/>
    </row>
    <row r="83">
      <c r="AA83" s="29"/>
      <c r="AB83" s="23"/>
      <c r="AC83" s="25"/>
      <c r="AD83" s="28"/>
      <c r="AE83" s="26"/>
      <c r="AF83" s="70"/>
    </row>
    <row r="84">
      <c r="AA84" s="29"/>
      <c r="AB84" s="23"/>
      <c r="AC84" s="25"/>
      <c r="AD84" s="28"/>
      <c r="AE84" s="26"/>
      <c r="AF84" s="70"/>
    </row>
    <row r="85">
      <c r="AA85" s="22"/>
      <c r="AB85" s="23"/>
      <c r="AC85" s="25"/>
      <c r="AD85" s="28"/>
      <c r="AE85" s="26"/>
      <c r="AF85" s="70"/>
    </row>
    <row r="86">
      <c r="AA86" s="22"/>
      <c r="AB86" s="23"/>
      <c r="AC86" s="25"/>
      <c r="AD86" s="28"/>
      <c r="AE86" s="26"/>
      <c r="AF86" s="70"/>
    </row>
    <row r="87">
      <c r="AA87" s="22"/>
      <c r="AB87" s="23"/>
      <c r="AC87" s="25"/>
      <c r="AD87" s="28"/>
      <c r="AE87" s="26"/>
      <c r="AF87" s="70"/>
    </row>
    <row r="88">
      <c r="AA88" s="22"/>
      <c r="AB88" s="23"/>
      <c r="AC88" s="25"/>
      <c r="AD88" s="28"/>
      <c r="AE88" s="26"/>
      <c r="AF88" s="70"/>
    </row>
    <row r="89">
      <c r="AA89" s="22"/>
      <c r="AB89" s="23"/>
      <c r="AC89" s="25"/>
      <c r="AD89" s="28"/>
      <c r="AE89" s="26"/>
      <c r="AF89" s="70"/>
    </row>
    <row r="90">
      <c r="AA90" s="22"/>
      <c r="AB90" s="23"/>
      <c r="AC90" s="25"/>
      <c r="AD90" s="28"/>
      <c r="AE90" s="26"/>
      <c r="AF90" s="70"/>
    </row>
    <row r="91">
      <c r="AA91" s="22"/>
      <c r="AB91" s="23"/>
      <c r="AC91" s="25"/>
      <c r="AD91" s="30"/>
      <c r="AE91" s="26"/>
      <c r="AF91" s="70"/>
    </row>
    <row r="92">
      <c r="AA92" s="22"/>
      <c r="AB92" s="23"/>
      <c r="AC92" s="25"/>
      <c r="AD92" s="28"/>
      <c r="AE92" s="26"/>
      <c r="AF92" s="70"/>
    </row>
    <row r="93">
      <c r="AA93" s="22"/>
      <c r="AB93" s="23"/>
      <c r="AC93" s="25"/>
      <c r="AD93" s="28"/>
      <c r="AE93" s="26"/>
      <c r="AF93" s="70"/>
    </row>
    <row r="94">
      <c r="AA94" s="22"/>
      <c r="AB94" s="23"/>
      <c r="AC94" s="25"/>
      <c r="AD94" s="28"/>
      <c r="AE94" s="26"/>
      <c r="AF94" s="70"/>
    </row>
    <row r="95">
      <c r="AA95" s="22"/>
      <c r="AB95" s="23"/>
      <c r="AC95" s="25"/>
      <c r="AD95" s="28"/>
      <c r="AE95" s="26"/>
      <c r="AF95" s="70"/>
    </row>
    <row r="96">
      <c r="AA96" s="22"/>
      <c r="AB96" s="23"/>
      <c r="AC96" s="25"/>
      <c r="AD96" s="28"/>
      <c r="AE96" s="26"/>
      <c r="AF96" s="70"/>
    </row>
    <row r="97">
      <c r="AA97" s="22"/>
      <c r="AB97" s="23"/>
      <c r="AC97" s="25"/>
      <c r="AD97" s="28"/>
      <c r="AE97" s="26"/>
      <c r="AF97" s="70"/>
    </row>
    <row r="98">
      <c r="AA98" s="22"/>
      <c r="AB98" s="23"/>
      <c r="AC98" s="25"/>
      <c r="AD98" s="28"/>
      <c r="AE98" s="26"/>
      <c r="AF98" s="70"/>
    </row>
    <row r="99">
      <c r="AA99" s="22"/>
      <c r="AB99" s="23"/>
      <c r="AC99" s="25"/>
      <c r="AD99" s="28"/>
      <c r="AE99" s="26"/>
      <c r="AF99" s="70"/>
    </row>
    <row r="100">
      <c r="AA100" s="22"/>
      <c r="AB100" s="23"/>
      <c r="AC100" s="25"/>
      <c r="AD100" s="28"/>
      <c r="AE100" s="26"/>
      <c r="AF100" s="70"/>
    </row>
    <row r="101">
      <c r="AA101" s="22"/>
      <c r="AB101" s="23"/>
      <c r="AC101" s="25"/>
      <c r="AD101" s="28"/>
      <c r="AE101" s="26"/>
      <c r="AF101" s="70"/>
    </row>
    <row r="102">
      <c r="AA102" s="22"/>
      <c r="AB102" s="23"/>
      <c r="AC102" s="25"/>
      <c r="AD102" s="28"/>
      <c r="AE102" s="26"/>
      <c r="AF102" s="70"/>
    </row>
    <row r="103">
      <c r="AA103" s="22"/>
      <c r="AB103" s="23"/>
      <c r="AC103" s="25"/>
      <c r="AD103" s="28"/>
      <c r="AE103" s="26"/>
      <c r="AF103" s="70"/>
    </row>
    <row r="104">
      <c r="AA104" s="22"/>
      <c r="AB104" s="23"/>
      <c r="AC104" s="25"/>
      <c r="AD104" s="28"/>
      <c r="AE104" s="26"/>
      <c r="AF104" s="70"/>
    </row>
    <row r="105">
      <c r="AA105" s="22"/>
      <c r="AB105" s="23"/>
      <c r="AC105" s="25"/>
      <c r="AD105" s="28"/>
      <c r="AE105" s="26"/>
      <c r="AF105" s="70"/>
    </row>
    <row r="106">
      <c r="AA106" s="22"/>
      <c r="AB106" s="23"/>
      <c r="AC106" s="25"/>
      <c r="AD106" s="28"/>
      <c r="AE106" s="26"/>
      <c r="AF106" s="70"/>
    </row>
    <row r="107">
      <c r="AA107" s="22"/>
      <c r="AB107" s="23"/>
      <c r="AC107" s="25"/>
      <c r="AD107" s="28"/>
      <c r="AE107" s="26"/>
      <c r="AF107" s="70"/>
    </row>
    <row r="108">
      <c r="AA108" s="22"/>
      <c r="AB108" s="23"/>
      <c r="AC108" s="25"/>
      <c r="AD108" s="31"/>
      <c r="AE108" s="68"/>
      <c r="AF108" s="71"/>
    </row>
    <row r="109">
      <c r="AA109" s="22"/>
      <c r="AB109" s="23"/>
      <c r="AC109" s="25"/>
      <c r="AD109" s="31"/>
      <c r="AE109" s="68"/>
      <c r="AF109" s="71"/>
    </row>
    <row r="110">
      <c r="AA110" s="22"/>
      <c r="AB110" s="23"/>
      <c r="AC110" s="25"/>
      <c r="AD110" s="31"/>
      <c r="AE110" s="68"/>
      <c r="AF110" s="71"/>
    </row>
    <row r="111">
      <c r="AA111" s="22"/>
      <c r="AB111" s="23"/>
      <c r="AC111" s="25"/>
      <c r="AD111" s="31"/>
      <c r="AE111" s="68"/>
      <c r="AF111" s="71"/>
    </row>
    <row r="112">
      <c r="AA112" s="22"/>
      <c r="AB112" s="23"/>
      <c r="AC112" s="25"/>
      <c r="AD112" s="31"/>
      <c r="AE112" s="68"/>
      <c r="AF112" s="71"/>
    </row>
    <row r="113">
      <c r="AA113" s="22"/>
      <c r="AB113" s="23"/>
      <c r="AC113" s="25"/>
      <c r="AD113" s="31"/>
      <c r="AE113" s="68"/>
      <c r="AF113" s="71"/>
    </row>
    <row r="114">
      <c r="AA114" s="22"/>
      <c r="AB114" s="23"/>
      <c r="AC114" s="25"/>
      <c r="AD114" s="31"/>
      <c r="AE114" s="68"/>
      <c r="AF114" s="71"/>
    </row>
    <row r="115">
      <c r="AA115" s="22"/>
      <c r="AB115" s="23"/>
      <c r="AC115" s="25"/>
      <c r="AD115" s="31"/>
      <c r="AE115" s="68"/>
      <c r="AF115" s="71"/>
    </row>
    <row r="116">
      <c r="AA116" s="22"/>
      <c r="AB116" s="23"/>
      <c r="AC116" s="25"/>
      <c r="AD116" s="31"/>
      <c r="AE116" s="68"/>
      <c r="AF116" s="71"/>
    </row>
    <row r="117">
      <c r="AA117" s="22"/>
      <c r="AB117" s="23"/>
      <c r="AC117" s="25"/>
      <c r="AD117" s="31"/>
      <c r="AE117" s="68"/>
      <c r="AF117" s="71"/>
    </row>
    <row r="118">
      <c r="AA118" s="22"/>
      <c r="AB118" s="23"/>
      <c r="AC118" s="25"/>
      <c r="AD118" s="31"/>
      <c r="AE118" s="68"/>
      <c r="AF118" s="71"/>
    </row>
    <row r="119">
      <c r="AA119" s="22"/>
      <c r="AB119" s="23"/>
      <c r="AC119" s="25"/>
      <c r="AD119" s="31"/>
      <c r="AE119" s="68"/>
      <c r="AF119" s="71"/>
    </row>
    <row r="120">
      <c r="AA120" s="22"/>
      <c r="AB120" s="23"/>
      <c r="AC120" s="25"/>
      <c r="AD120" s="31"/>
      <c r="AE120" s="68"/>
      <c r="AF120" s="71"/>
    </row>
    <row r="121">
      <c r="AA121" s="22"/>
      <c r="AB121" s="23"/>
      <c r="AC121" s="25"/>
      <c r="AD121" s="31"/>
      <c r="AE121" s="68"/>
      <c r="AF121" s="71"/>
    </row>
    <row r="122">
      <c r="AA122" s="22"/>
      <c r="AB122" s="23"/>
      <c r="AC122" s="25"/>
      <c r="AD122" s="31"/>
      <c r="AE122" s="68"/>
      <c r="AF122" s="71"/>
    </row>
    <row r="123">
      <c r="AA123" s="22"/>
      <c r="AB123" s="23"/>
      <c r="AC123" s="25"/>
      <c r="AD123" s="31"/>
      <c r="AE123" s="68"/>
      <c r="AF123" s="71"/>
    </row>
    <row r="124">
      <c r="AA124" s="22"/>
      <c r="AB124" s="23"/>
      <c r="AC124" s="25"/>
      <c r="AD124" s="31"/>
      <c r="AE124" s="68"/>
      <c r="AF124" s="71"/>
    </row>
    <row r="125">
      <c r="AA125" s="15"/>
      <c r="AB125" s="15"/>
      <c r="AC125" s="15"/>
      <c r="AD125" s="15"/>
      <c r="AE125" s="69"/>
      <c r="AF125" s="69"/>
    </row>
    <row r="126">
      <c r="AA126" s="15"/>
      <c r="AB126" s="15"/>
      <c r="AC126" s="15"/>
      <c r="AD126" s="15"/>
      <c r="AE126" s="69"/>
      <c r="AF126" s="69"/>
    </row>
    <row r="127">
      <c r="AA127" s="15"/>
      <c r="AB127" s="15"/>
      <c r="AC127" s="15"/>
      <c r="AD127" s="15"/>
      <c r="AE127" s="69"/>
      <c r="AF127" s="69"/>
    </row>
    <row r="128">
      <c r="AA128" s="15"/>
      <c r="AB128" s="15"/>
      <c r="AC128" s="15"/>
      <c r="AD128" s="15"/>
      <c r="AE128" s="69"/>
      <c r="AF128" s="69"/>
    </row>
    <row r="129">
      <c r="AA129" s="15"/>
      <c r="AB129" s="15"/>
      <c r="AC129" s="15"/>
      <c r="AD129" s="15"/>
      <c r="AE129" s="69"/>
      <c r="AF129" s="69"/>
    </row>
    <row r="130">
      <c r="AA130" s="15"/>
      <c r="AB130" s="15"/>
      <c r="AC130" s="15"/>
      <c r="AD130" s="15"/>
      <c r="AE130" s="69"/>
      <c r="AF130" s="69"/>
    </row>
    <row r="131">
      <c r="AA131" s="15"/>
      <c r="AB131" s="15"/>
      <c r="AC131" s="15"/>
      <c r="AD131" s="15"/>
      <c r="AE131" s="69"/>
      <c r="AF131" s="69"/>
    </row>
    <row r="132">
      <c r="AA132" s="15"/>
      <c r="AB132" s="15"/>
      <c r="AC132" s="15"/>
      <c r="AD132" s="15"/>
      <c r="AE132" s="69"/>
      <c r="AF132" s="69"/>
    </row>
    <row r="133">
      <c r="AA133" s="15"/>
      <c r="AB133" s="15"/>
      <c r="AC133" s="15"/>
      <c r="AD133" s="15"/>
      <c r="AE133" s="69"/>
      <c r="AF133" s="69"/>
    </row>
    <row r="134">
      <c r="AA134" s="15"/>
      <c r="AB134" s="15"/>
      <c r="AC134" s="15"/>
      <c r="AD134" s="15"/>
      <c r="AE134" s="69"/>
      <c r="AF134" s="69"/>
    </row>
    <row r="135">
      <c r="AA135" s="15"/>
      <c r="AB135" s="15"/>
      <c r="AC135" s="15"/>
      <c r="AD135" s="15"/>
      <c r="AE135" s="69"/>
      <c r="AF135" s="69"/>
    </row>
    <row r="136">
      <c r="AA136" s="15"/>
      <c r="AB136" s="15"/>
      <c r="AC136" s="15"/>
      <c r="AD136" s="15"/>
      <c r="AE136" s="69"/>
      <c r="AF136" s="69"/>
    </row>
    <row r="137">
      <c r="AA137" s="15"/>
      <c r="AB137" s="15"/>
      <c r="AC137" s="15"/>
      <c r="AD137" s="15"/>
      <c r="AE137" s="69"/>
      <c r="AF137" s="69"/>
    </row>
    <row r="138">
      <c r="AA138" s="15"/>
      <c r="AB138" s="15"/>
      <c r="AC138" s="15"/>
      <c r="AD138" s="15"/>
      <c r="AE138" s="69"/>
      <c r="AF138" s="69"/>
    </row>
    <row r="139">
      <c r="AA139" s="15"/>
      <c r="AB139" s="15"/>
      <c r="AC139" s="15"/>
      <c r="AD139" s="15"/>
      <c r="AE139" s="69"/>
      <c r="AF139" s="69"/>
    </row>
    <row r="140">
      <c r="AA140" s="15"/>
      <c r="AB140" s="15"/>
      <c r="AC140" s="15"/>
      <c r="AD140" s="15"/>
      <c r="AE140" s="69"/>
      <c r="AF140" s="69"/>
    </row>
    <row r="141">
      <c r="AA141" s="15"/>
      <c r="AB141" s="15"/>
      <c r="AC141" s="15"/>
      <c r="AD141" s="15"/>
      <c r="AE141" s="69"/>
      <c r="AF141" s="69"/>
    </row>
    <row r="142">
      <c r="AA142" s="15"/>
      <c r="AB142" s="15"/>
      <c r="AC142" s="15"/>
      <c r="AD142" s="15"/>
      <c r="AE142" s="69"/>
      <c r="AF142" s="69"/>
    </row>
    <row r="143">
      <c r="AA143" s="15"/>
      <c r="AB143" s="15"/>
      <c r="AC143" s="15"/>
      <c r="AD143" s="15"/>
      <c r="AE143" s="69"/>
      <c r="AF143" s="69"/>
    </row>
    <row r="144">
      <c r="AA144" s="15"/>
      <c r="AB144" s="15"/>
      <c r="AC144" s="15"/>
      <c r="AD144" s="15"/>
      <c r="AE144" s="69"/>
      <c r="AF144" s="69"/>
    </row>
    <row r="145">
      <c r="AA145" s="15"/>
      <c r="AB145" s="15"/>
      <c r="AC145" s="15"/>
      <c r="AD145" s="15"/>
      <c r="AE145" s="69"/>
      <c r="AF145" s="69"/>
    </row>
    <row r="146">
      <c r="AA146" s="15"/>
      <c r="AB146" s="15"/>
      <c r="AC146" s="15"/>
      <c r="AD146" s="15"/>
      <c r="AE146" s="69"/>
      <c r="AF146" s="69"/>
    </row>
    <row r="147">
      <c r="AA147" s="15"/>
      <c r="AB147" s="15"/>
      <c r="AC147" s="15"/>
      <c r="AD147" s="15"/>
      <c r="AE147" s="69"/>
      <c r="AF147" s="69"/>
    </row>
    <row r="148">
      <c r="AA148" s="15"/>
      <c r="AB148" s="15"/>
      <c r="AC148" s="15"/>
      <c r="AD148" s="15"/>
      <c r="AE148" s="69"/>
      <c r="AF148" s="69"/>
    </row>
    <row r="149">
      <c r="AA149" s="15"/>
      <c r="AB149" s="15"/>
      <c r="AC149" s="15"/>
      <c r="AD149" s="15"/>
      <c r="AE149" s="69"/>
      <c r="AF149" s="69"/>
    </row>
    <row r="150">
      <c r="AA150" s="15"/>
      <c r="AB150" s="15"/>
      <c r="AC150" s="15"/>
      <c r="AD150" s="15"/>
      <c r="AE150" s="69"/>
      <c r="AF150" s="69"/>
    </row>
    <row r="151">
      <c r="AA151" s="15"/>
      <c r="AB151" s="15"/>
      <c r="AC151" s="15"/>
      <c r="AD151" s="15"/>
      <c r="AE151" s="69"/>
      <c r="AF151" s="69"/>
    </row>
  </sheetData>
  <mergeCells>
    <mergeCell ref="A1:C1"/>
    <mergeCell ref="D8:F8"/>
    <mergeCell ref="G8:H8"/>
    <mergeCell ref="C8:C9"/>
    <mergeCell ref="I8:M8"/>
    <mergeCell ref="C44:M44"/>
  </mergeCells>
  <pageMargins left="0.7" right="0.7" top="0.75" bottom="0.75" header="0.3" footer="0.3"/>
  <pageSetup paperSize="9" scale="54" fitToHeight="0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D294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5" width="12.28515625" customWidth="1"/>
    <col min="6" max="6" width="12.28515625" customWidth="1"/>
    <col min="7" max="7" width="12.28515625" customWidth="1"/>
    <col min="8" max="8" width="12.28515625" customWidth="1" style="62"/>
    <col min="9" max="9" width="12.42578125" customWidth="1"/>
    <col min="10" max="10" width="12.28515625" customWidth="1"/>
    <col min="11" max="11" width="12.28515625" customWidth="1" style="62"/>
    <col min="12" max="12" width="12.28515625" customWidth="1"/>
    <col min="13" max="13" width="12.28515625" customWidth="1" style="62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136</v>
      </c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ht="39.75" customHeight="1">
      <c r="C8" s="311" t="s">
        <v>137</v>
      </c>
      <c r="D8" s="310" t="s">
        <v>108</v>
      </c>
      <c r="E8" s="310"/>
      <c r="F8" s="388"/>
      <c r="G8" s="310" t="s">
        <v>109</v>
      </c>
      <c r="H8" s="388"/>
      <c r="I8" s="312" t="s">
        <v>110</v>
      </c>
      <c r="J8" s="312"/>
      <c r="K8" s="312"/>
      <c r="L8" s="312"/>
      <c r="M8" s="312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 ht="36.75" customHeight="1">
      <c r="C9" s="311"/>
      <c r="D9" s="58" t="s">
        <v>111</v>
      </c>
      <c r="E9" s="59" t="s">
        <v>112</v>
      </c>
      <c r="F9" s="389" t="s">
        <v>113</v>
      </c>
      <c r="G9" s="56" t="s">
        <v>114</v>
      </c>
      <c r="H9" s="394" t="s">
        <v>115</v>
      </c>
      <c r="I9" s="60" t="s">
        <v>116</v>
      </c>
      <c r="J9" s="61" t="s">
        <v>117</v>
      </c>
      <c r="K9" s="398" t="s">
        <v>138</v>
      </c>
      <c r="L9" s="56" t="s">
        <v>119</v>
      </c>
      <c r="M9" s="57" t="s">
        <v>139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ht="15" customHeight="1">
      <c r="C10" s="383" t="s">
        <v>85</v>
      </c>
      <c r="D10" s="382">
        <v>2825.5196992575</v>
      </c>
      <c r="E10" s="382">
        <v>2900.8292900925</v>
      </c>
      <c r="F10" s="390">
        <v>1651.2721134725</v>
      </c>
      <c r="G10" s="382">
        <v>2611.8299361525</v>
      </c>
      <c r="H10" s="395">
        <v>-0.36777196301494369</v>
      </c>
      <c r="I10" s="382">
        <v>13100.773975095</v>
      </c>
      <c r="J10" s="382">
        <v>14659.3087735875</v>
      </c>
      <c r="K10" s="395">
        <v>-0.10631707282819498</v>
      </c>
      <c r="L10" s="382">
        <v>15117.5672328925</v>
      </c>
      <c r="M10" s="385">
        <v>-0.030312976436309834</v>
      </c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>
      <c r="C11" s="384" t="s">
        <v>140</v>
      </c>
      <c r="D11" s="377">
        <v>1994.063501325</v>
      </c>
      <c r="E11" s="377">
        <v>1567.66471824</v>
      </c>
      <c r="F11" s="391">
        <v>2005.4795051925</v>
      </c>
      <c r="G11" s="377">
        <v>1645.2046991625</v>
      </c>
      <c r="H11" s="396">
        <v>0.2189847902898647</v>
      </c>
      <c r="I11" s="377">
        <v>8689.249834765</v>
      </c>
      <c r="J11" s="377">
        <v>6573.9044762975</v>
      </c>
      <c r="K11" s="396">
        <v>0.321779144509092</v>
      </c>
      <c r="L11" s="377">
        <v>5541.8829084075</v>
      </c>
      <c r="M11" s="386">
        <v>0.1862221892715086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>
      <c r="C12" s="384" t="s">
        <v>141</v>
      </c>
      <c r="D12" s="377">
        <v>58.362846</v>
      </c>
      <c r="E12" s="377">
        <v>56.28394275</v>
      </c>
      <c r="F12" s="391">
        <v>62.8472405</v>
      </c>
      <c r="G12" s="377">
        <v>62.75949</v>
      </c>
      <c r="H12" s="396">
        <v>0.0013982028853325608</v>
      </c>
      <c r="I12" s="377">
        <v>292.68943375</v>
      </c>
      <c r="J12" s="377">
        <v>227.83920125</v>
      </c>
      <c r="K12" s="396">
        <v>0.28463158290676283</v>
      </c>
      <c r="L12" s="377">
        <v>269.1960605575</v>
      </c>
      <c r="M12" s="386">
        <v>-0.1536309975036437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>
      <c r="C13" s="384" t="s">
        <v>142</v>
      </c>
      <c r="D13" s="377">
        <v>22.26071425</v>
      </c>
      <c r="E13" s="377">
        <v>13.9690025</v>
      </c>
      <c r="F13" s="391">
        <v>33.322661</v>
      </c>
      <c r="G13" s="377">
        <v>9.70576701</v>
      </c>
      <c r="H13" s="396">
        <v>2.43328466113674</v>
      </c>
      <c r="I13" s="377">
        <v>88.791737175</v>
      </c>
      <c r="J13" s="377">
        <v>39.6636422475</v>
      </c>
      <c r="K13" s="396">
        <v>1.2386178410177786</v>
      </c>
      <c r="L13" s="377">
        <v>49.3202158</v>
      </c>
      <c r="M13" s="386">
        <v>-0.19579341646960111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>
      <c r="C14" s="384" t="s">
        <v>143</v>
      </c>
      <c r="D14" s="377">
        <v>0</v>
      </c>
      <c r="E14" s="377">
        <v>0</v>
      </c>
      <c r="F14" s="391">
        <v>0</v>
      </c>
      <c r="G14" s="377">
        <v>0</v>
      </c>
      <c r="H14" s="396"/>
      <c r="I14" s="377">
        <v>0</v>
      </c>
      <c r="J14" s="377">
        <v>0</v>
      </c>
      <c r="K14" s="396"/>
      <c r="L14" s="377">
        <v>0</v>
      </c>
      <c r="M14" s="386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>
      <c r="C15" s="384" t="s">
        <v>144</v>
      </c>
      <c r="D15" s="377">
        <v>0</v>
      </c>
      <c r="E15" s="377">
        <v>0</v>
      </c>
      <c r="F15" s="391">
        <v>0</v>
      </c>
      <c r="G15" s="377">
        <v>0</v>
      </c>
      <c r="H15" s="396"/>
      <c r="I15" s="377">
        <v>0</v>
      </c>
      <c r="J15" s="377">
        <v>6.0839352225</v>
      </c>
      <c r="K15" s="396">
        <v>-1</v>
      </c>
      <c r="L15" s="377">
        <v>12.7787674825</v>
      </c>
      <c r="M15" s="386">
        <v>-0.52390281528858706</v>
      </c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>
      <c r="C16" s="384" t="s">
        <v>145</v>
      </c>
      <c r="D16" s="377">
        <v>4.45204912</v>
      </c>
      <c r="E16" s="377">
        <v>9.472716715</v>
      </c>
      <c r="F16" s="391">
        <v>20.78661184</v>
      </c>
      <c r="G16" s="377">
        <v>0.9772444975</v>
      </c>
      <c r="H16" s="396">
        <v>20.270635847197493</v>
      </c>
      <c r="I16" s="377">
        <v>42.1100603225</v>
      </c>
      <c r="J16" s="377">
        <v>7.81397805</v>
      </c>
      <c r="K16" s="396">
        <v>4.3890681613189333</v>
      </c>
      <c r="L16" s="377">
        <v>6.8746924225</v>
      </c>
      <c r="M16" s="386">
        <v>0.13662947660404948</v>
      </c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>
      <c r="C17" s="384" t="s">
        <v>146</v>
      </c>
      <c r="D17" s="377">
        <v>1.341466315</v>
      </c>
      <c r="E17" s="377">
        <v>0</v>
      </c>
      <c r="F17" s="391">
        <v>2.160896975</v>
      </c>
      <c r="G17" s="377">
        <v>0.93733994</v>
      </c>
      <c r="H17" s="396">
        <v>1.3053503673384492</v>
      </c>
      <c r="I17" s="377">
        <v>4.1587273125</v>
      </c>
      <c r="J17" s="377">
        <v>6.1898244675</v>
      </c>
      <c r="K17" s="396">
        <v>-0.32813485514240071</v>
      </c>
      <c r="L17" s="377">
        <v>3.51949043</v>
      </c>
      <c r="M17" s="386">
        <v>0.75872746086711207</v>
      </c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>
      <c r="C18" s="384" t="s">
        <v>146</v>
      </c>
      <c r="D18" s="377">
        <v>0</v>
      </c>
      <c r="E18" s="377">
        <v>0</v>
      </c>
      <c r="F18" s="391">
        <v>0</v>
      </c>
      <c r="G18" s="377">
        <v>0</v>
      </c>
      <c r="H18" s="396"/>
      <c r="I18" s="377">
        <v>0</v>
      </c>
      <c r="J18" s="377">
        <v>0</v>
      </c>
      <c r="K18" s="396"/>
      <c r="L18" s="377">
        <v>0</v>
      </c>
      <c r="M18" s="386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>
      <c r="C19" s="384" t="s">
        <v>146</v>
      </c>
      <c r="D19" s="377">
        <v>0</v>
      </c>
      <c r="E19" s="377">
        <v>0</v>
      </c>
      <c r="F19" s="391">
        <v>0</v>
      </c>
      <c r="G19" s="377">
        <v>0</v>
      </c>
      <c r="H19" s="396"/>
      <c r="I19" s="377">
        <v>0</v>
      </c>
      <c r="J19" s="377">
        <v>0</v>
      </c>
      <c r="K19" s="396"/>
      <c r="L19" s="377">
        <v>0</v>
      </c>
      <c r="M19" s="386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>
      <c r="C20" s="384" t="s">
        <v>147</v>
      </c>
      <c r="D20" s="377">
        <v>15.383113595</v>
      </c>
      <c r="E20" s="377">
        <v>16.5807669875</v>
      </c>
      <c r="F20" s="391">
        <v>14.5155252175</v>
      </c>
      <c r="G20" s="377">
        <v>19.6019336425</v>
      </c>
      <c r="H20" s="396">
        <v>-0.25948503437292975</v>
      </c>
      <c r="I20" s="377">
        <v>75.7951923775</v>
      </c>
      <c r="J20" s="377">
        <v>80.7970381775</v>
      </c>
      <c r="K20" s="396">
        <v>-0.061906301429164166</v>
      </c>
      <c r="L20" s="377">
        <v>84.65486937</v>
      </c>
      <c r="M20" s="386">
        <v>-0.045571285163037989</v>
      </c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>
      <c r="C21" s="384" t="s">
        <v>148</v>
      </c>
      <c r="D21" s="377">
        <v>6.09441025</v>
      </c>
      <c r="E21" s="377">
        <v>1.378944025</v>
      </c>
      <c r="F21" s="391">
        <v>0</v>
      </c>
      <c r="G21" s="377">
        <v>4.91069995</v>
      </c>
      <c r="H21" s="396">
        <v>-1</v>
      </c>
      <c r="I21" s="377">
        <v>20.5290872</v>
      </c>
      <c r="J21" s="377">
        <v>30.0359434</v>
      </c>
      <c r="K21" s="396">
        <v>-0.3165159846452501</v>
      </c>
      <c r="L21" s="377">
        <v>35.3643496575</v>
      </c>
      <c r="M21" s="386">
        <v>-0.15067168798818736</v>
      </c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</row>
    <row r="22">
      <c r="C22" s="384" t="s">
        <v>123</v>
      </c>
      <c r="D22" s="377">
        <v>59.043847055</v>
      </c>
      <c r="E22" s="377">
        <v>63.800806415</v>
      </c>
      <c r="F22" s="391">
        <v>40.9311543825</v>
      </c>
      <c r="G22" s="377">
        <v>62.2129733725</v>
      </c>
      <c r="H22" s="396">
        <v>-0.342080081313188</v>
      </c>
      <c r="I22" s="377">
        <v>290.83801823</v>
      </c>
      <c r="J22" s="377">
        <v>324.8144207875</v>
      </c>
      <c r="K22" s="396">
        <v>-0.1046025064870135</v>
      </c>
      <c r="L22" s="377">
        <v>319.970878475</v>
      </c>
      <c r="M22" s="386">
        <v>0.01513744730640678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>
      <c r="C23" s="384" t="s">
        <v>149</v>
      </c>
      <c r="D23" s="377">
        <v>116.4148622475</v>
      </c>
      <c r="E23" s="377">
        <v>195.974762865</v>
      </c>
      <c r="F23" s="391">
        <v>187.831785435</v>
      </c>
      <c r="G23" s="377">
        <v>171.76328389</v>
      </c>
      <c r="H23" s="396">
        <v>0.093550269772965752</v>
      </c>
      <c r="I23" s="377">
        <v>753.54011769</v>
      </c>
      <c r="J23" s="377">
        <v>767.46051931</v>
      </c>
      <c r="K23" s="396">
        <v>-0.018138264144864941</v>
      </c>
      <c r="L23" s="377">
        <v>729.6173282225</v>
      </c>
      <c r="M23" s="386">
        <v>0.051867176975763318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>
      <c r="C24" s="378" t="s">
        <v>150</v>
      </c>
      <c r="D24" s="379">
        <v>5105.78152884</v>
      </c>
      <c r="E24" s="379">
        <v>4829.0566606975</v>
      </c>
      <c r="F24" s="392">
        <v>4020.5685675975</v>
      </c>
      <c r="G24" s="379">
        <v>4594.9549443675</v>
      </c>
      <c r="H24" s="397">
        <v>-0.12500370160845284</v>
      </c>
      <c r="I24" s="379">
        <v>23372.5197357875</v>
      </c>
      <c r="J24" s="379">
        <v>22749.7544668275</v>
      </c>
      <c r="K24" s="397">
        <v>0.0273745929815675</v>
      </c>
      <c r="L24" s="379">
        <v>22186.732238935</v>
      </c>
      <c r="M24" s="381">
        <v>0.025376527819832111</v>
      </c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>
      <c r="C25" s="384"/>
      <c r="D25" s="376"/>
      <c r="E25" s="376"/>
      <c r="F25" s="393"/>
      <c r="G25" s="376"/>
      <c r="H25" s="393"/>
      <c r="I25" s="376"/>
      <c r="J25" s="376"/>
      <c r="K25" s="393"/>
      <c r="L25" s="376"/>
      <c r="M25" s="38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</row>
    <row r="26">
      <c r="C26" s="384" t="s">
        <v>126</v>
      </c>
      <c r="D26" s="377">
        <v>0</v>
      </c>
      <c r="E26" s="377">
        <v>0.65930676</v>
      </c>
      <c r="F26" s="391">
        <v>1.437382</v>
      </c>
      <c r="G26" s="377">
        <v>9.7372669</v>
      </c>
      <c r="H26" s="396">
        <v>-0.85238342393593014</v>
      </c>
      <c r="I26" s="377">
        <v>2.09668876</v>
      </c>
      <c r="J26" s="377">
        <v>14.3434555</v>
      </c>
      <c r="K26" s="396">
        <v>-0.85382261896374978</v>
      </c>
      <c r="L26" s="377">
        <v>20.97854293</v>
      </c>
      <c r="M26" s="386">
        <v>-0.31627970789675808</v>
      </c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>
      <c r="C27" s="384" t="s">
        <v>127</v>
      </c>
      <c r="D27" s="377">
        <v>0</v>
      </c>
      <c r="E27" s="377">
        <v>0</v>
      </c>
      <c r="F27" s="391">
        <v>0</v>
      </c>
      <c r="G27" s="377">
        <v>3.06E-06</v>
      </c>
      <c r="H27" s="396">
        <v>-1</v>
      </c>
      <c r="I27" s="377">
        <v>0.254427</v>
      </c>
      <c r="J27" s="377">
        <v>3.06E-06</v>
      </c>
      <c r="K27" s="396">
        <v>83145.078431372545</v>
      </c>
      <c r="L27" s="377">
        <v>5.288E-05</v>
      </c>
      <c r="M27" s="386">
        <v>-0.94213313161875956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>
      <c r="C28" s="384"/>
      <c r="D28" s="376"/>
      <c r="E28" s="376"/>
      <c r="F28" s="393"/>
      <c r="G28" s="376"/>
      <c r="H28" s="393"/>
      <c r="I28" s="376"/>
      <c r="J28" s="376"/>
      <c r="K28" s="393"/>
      <c r="L28" s="376"/>
      <c r="M28" s="38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</row>
    <row r="29">
      <c r="C29" s="378" t="s">
        <v>128</v>
      </c>
      <c r="D29" s="379">
        <v>0</v>
      </c>
      <c r="E29" s="379">
        <v>-0.65930676</v>
      </c>
      <c r="F29" s="392">
        <v>-1.437382</v>
      </c>
      <c r="G29" s="379">
        <v>-9.73726384</v>
      </c>
      <c r="H29" s="397">
        <v>-0.85238337754643811</v>
      </c>
      <c r="I29" s="379">
        <v>-1.84226176</v>
      </c>
      <c r="J29" s="379">
        <v>-14.34345244</v>
      </c>
      <c r="K29" s="397">
        <v>-0.87156078582152008</v>
      </c>
      <c r="L29" s="379">
        <v>-20.97849005</v>
      </c>
      <c r="M29" s="381">
        <v>-0.31627813032234892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</row>
    <row r="30">
      <c r="C30" s="370" t="s">
        <v>151</v>
      </c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</row>
    <row r="31"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</row>
    <row r="32"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</row>
    <row r="33"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</row>
    <row r="34"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</row>
    <row r="35"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</row>
    <row r="36"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</row>
    <row r="37"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</row>
    <row r="38"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</row>
    <row r="39"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</row>
    <row r="40"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22"/>
      <c r="AB40" s="64" t="s">
        <v>152</v>
      </c>
      <c r="AC40" s="65"/>
      <c r="AD40" s="65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</row>
    <row r="41"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22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</row>
    <row r="42"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22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</row>
    <row r="43"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22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</row>
    <row r="44"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</row>
    <row r="45"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</row>
    <row r="46"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</row>
    <row r="47"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</row>
    <row r="48"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</row>
    <row r="49"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</row>
    <row r="50"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</row>
    <row r="51"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</row>
    <row r="52"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</row>
    <row r="53"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</row>
    <row r="54"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</row>
    <row r="55"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</row>
    <row r="56"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</row>
    <row r="57"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</row>
    <row r="58"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</row>
    <row r="59"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</row>
    <row r="60"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</row>
    <row r="61"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</row>
    <row r="62"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</row>
    <row r="63"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</row>
    <row r="64">
      <c r="C64" s="399" t="s">
        <v>153</v>
      </c>
      <c r="D64" s="358"/>
      <c r="E64" s="358"/>
      <c r="F64" s="358"/>
      <c r="G64" s="358"/>
      <c r="H64" s="359"/>
      <c r="I64" s="358"/>
      <c r="J64" s="358"/>
      <c r="K64" s="359"/>
      <c r="L64" s="358"/>
      <c r="M64" s="359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</row>
    <row r="65"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</row>
    <row r="66"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</row>
    <row r="67"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</row>
    <row r="68"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</row>
    <row r="69"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</row>
    <row r="70"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</row>
    <row r="71"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</row>
    <row r="72"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</row>
    <row r="73"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</row>
    <row r="74"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</row>
    <row r="75"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</row>
    <row r="76"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</row>
    <row r="77"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</row>
    <row r="78"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</row>
    <row r="79"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</row>
    <row r="80"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</row>
    <row r="81"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</row>
    <row r="82"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</row>
    <row r="83"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</row>
    <row r="84"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</row>
    <row r="85"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</row>
    <row r="86"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</row>
    <row r="87"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</row>
    <row r="88"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</row>
    <row r="89"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</row>
    <row r="90"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</row>
    <row r="91"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</row>
    <row r="92"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</row>
    <row r="93"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</row>
    <row r="94"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</row>
    <row r="95"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</row>
    <row r="96"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</row>
    <row r="97"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</row>
    <row r="98"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</row>
    <row r="99"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</row>
    <row r="100"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</row>
    <row r="101"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</row>
    <row r="102"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</row>
    <row r="103"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</row>
    <row r="104"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</row>
    <row r="105"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</row>
    <row r="106"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</row>
    <row r="107"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</row>
    <row r="108"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</row>
    <row r="109"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</row>
    <row r="110"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</row>
    <row r="111"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</row>
    <row r="112"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</row>
    <row r="113"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</row>
    <row r="114"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</row>
    <row r="115"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</row>
    <row r="116"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</row>
    <row r="117"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</row>
    <row r="118"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</row>
    <row r="119"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</row>
    <row r="120"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</row>
    <row r="121"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</row>
    <row r="122"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</row>
    <row r="123"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</row>
    <row r="124"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</row>
    <row r="125"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</row>
    <row r="126"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</row>
    <row r="127"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</row>
    <row r="128"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</row>
    <row r="129"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</row>
    <row r="130"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</row>
    <row r="131"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</row>
    <row r="132"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</row>
    <row r="133"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</row>
    <row r="134"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</row>
    <row r="135"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</row>
    <row r="136"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</row>
    <row r="137"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</row>
    <row r="138"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</row>
    <row r="139"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</row>
    <row r="140"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</row>
    <row r="141"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</row>
    <row r="142"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</row>
    <row r="143"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</row>
    <row r="144"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</row>
    <row r="145"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</row>
    <row r="146"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</row>
    <row r="147"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</row>
    <row r="148"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</row>
    <row r="149"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</row>
    <row r="150"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</row>
    <row r="151"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</row>
    <row r="152"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</row>
    <row r="153"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</row>
    <row r="154"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</row>
    <row r="155"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</row>
    <row r="156"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</row>
    <row r="157"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</row>
    <row r="158"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</row>
    <row r="159"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</row>
    <row r="160"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</row>
    <row r="161"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</row>
    <row r="162"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</row>
    <row r="163"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</row>
    <row r="164"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</row>
    <row r="165"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</row>
    <row r="166"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</row>
    <row r="167"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</row>
    <row r="168"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</row>
    <row r="169"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</row>
    <row r="170"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</row>
    <row r="171"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</row>
    <row r="172"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</row>
    <row r="173"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</row>
    <row r="174"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</row>
    <row r="175"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</row>
    <row r="176"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</row>
    <row r="177"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</row>
    <row r="178"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</row>
    <row r="179"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</row>
    <row r="180"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</row>
    <row r="181"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</row>
    <row r="182"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</row>
    <row r="183"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</row>
    <row r="184"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</row>
    <row r="185"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</row>
    <row r="186"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</row>
    <row r="187"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</row>
    <row r="188"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</row>
    <row r="189"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</row>
    <row r="190"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</row>
    <row r="191"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</row>
    <row r="192"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</row>
    <row r="193"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</row>
    <row r="194"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</row>
    <row r="195"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</row>
    <row r="196"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</row>
    <row r="197"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</row>
    <row r="198"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</row>
    <row r="199"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</row>
    <row r="200"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</row>
    <row r="201"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</row>
    <row r="202"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</row>
    <row r="203"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</row>
    <row r="204"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</row>
    <row r="205"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</row>
    <row r="206"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</row>
    <row r="207"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</row>
    <row r="208"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</row>
    <row r="209"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</row>
    <row r="210"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</row>
    <row r="211"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</row>
    <row r="212"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</row>
    <row r="213"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</row>
    <row r="214"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</row>
    <row r="215"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</row>
    <row r="216"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</row>
    <row r="217"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</row>
    <row r="218"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</row>
    <row r="219"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</row>
    <row r="220"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</row>
    <row r="221"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</row>
    <row r="222"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</row>
    <row r="223"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</row>
    <row r="224"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</row>
    <row r="225"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</row>
    <row r="226"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</row>
    <row r="227"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</row>
    <row r="228"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</row>
    <row r="229"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</row>
    <row r="230"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</row>
    <row r="231"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</row>
    <row r="232"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</row>
    <row r="233"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</row>
    <row r="234"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</row>
    <row r="235"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</row>
    <row r="236"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</row>
    <row r="237"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</row>
    <row r="238"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</row>
    <row r="239"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</row>
    <row r="240"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</row>
    <row r="241"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</row>
    <row r="242"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</row>
    <row r="243"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</row>
    <row r="244"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</row>
    <row r="245"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</row>
    <row r="246"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</row>
    <row r="247"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</row>
    <row r="248"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</row>
    <row r="249"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</row>
    <row r="250"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</row>
    <row r="251"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</row>
    <row r="252"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</row>
    <row r="253"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</row>
    <row r="254"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</row>
    <row r="255"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</row>
    <row r="256"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</row>
    <row r="257"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</row>
    <row r="258"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</row>
    <row r="259"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</row>
    <row r="260"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</row>
    <row r="261"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</row>
    <row r="262"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</row>
    <row r="263"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</row>
    <row r="264"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</row>
    <row r="265"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</row>
    <row r="266"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</row>
    <row r="267"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</row>
    <row r="268"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</row>
    <row r="269"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</row>
    <row r="270"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</row>
    <row r="271"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</row>
    <row r="272"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</row>
    <row r="273"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</row>
    <row r="274"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</row>
    <row r="275"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</row>
    <row r="276"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</row>
    <row r="277"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</row>
    <row r="278"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</row>
    <row r="279"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</row>
    <row r="280"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</row>
    <row r="281"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</row>
    <row r="282"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</row>
    <row r="283"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</row>
    <row r="284"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</row>
    <row r="285"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</row>
    <row r="286"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</row>
    <row r="287"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</row>
    <row r="288"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</row>
    <row r="289"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</row>
    <row r="290"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</row>
    <row r="291"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</row>
    <row r="292"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</row>
    <row r="293"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</row>
    <row r="294"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</row>
  </sheetData>
  <mergeCells>
    <mergeCell ref="A1:C1"/>
    <mergeCell ref="D8:F8"/>
    <mergeCell ref="G8:H8"/>
    <mergeCell ref="I8:M8"/>
    <mergeCell ref="C8:C9"/>
    <mergeCell ref="C64:M64"/>
  </mergeCells>
  <pageMargins left="0.7" right="0.7" top="0.75" bottom="0.75" header="0.3" footer="0.3"/>
  <pageSetup paperSize="9" scale="51" fitToHeight="0" orientation="portrait" horizontalDpi="0" verticalDpi="0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C73"/>
  <sheetViews>
    <sheetView view="pageBreakPreview" zoomScale="60" zoomScaleNormal="100" workbookViewId="0" showGridLines="0">
      <selection activeCell="C48" sqref="C4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2.5703125" customWidth="1"/>
    <col min="5" max="5" width="11.5703125" customWidth="1"/>
    <col min="6" max="6" width="10.42578125" customWidth="1"/>
    <col min="7" max="7" width="11" customWidth="1"/>
    <col min="8" max="8" width="11.28515625" customWidth="1"/>
    <col min="9" max="9" width="10.42578125" customWidth="1"/>
    <col min="10" max="10" width="10.42578125" customWidth="1"/>
    <col min="11" max="11" width="10.42578125" customWidth="1"/>
    <col min="12" max="12" width="10.42578125" customWidth="1"/>
    <col min="13" max="13" width="11.140625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154</v>
      </c>
    </row>
    <row r="8" ht="41.25" customHeight="1">
      <c r="C8" s="415" t="s">
        <v>155</v>
      </c>
      <c r="D8" s="400" t="s">
        <v>156</v>
      </c>
      <c r="E8" s="400"/>
      <c r="F8" s="400"/>
      <c r="G8" s="400" t="s">
        <v>157</v>
      </c>
      <c r="H8" s="400"/>
      <c r="I8" s="312" t="s">
        <v>110</v>
      </c>
      <c r="J8" s="312"/>
      <c r="K8" s="312"/>
      <c r="L8" s="312"/>
      <c r="M8" s="312"/>
    </row>
    <row r="9" ht="36" customHeight="1">
      <c r="C9" s="415"/>
      <c r="D9" s="401" t="s">
        <v>111</v>
      </c>
      <c r="E9" s="59" t="s">
        <v>112</v>
      </c>
      <c r="F9" s="406" t="s">
        <v>113</v>
      </c>
      <c r="G9" s="410" t="s">
        <v>114</v>
      </c>
      <c r="H9" s="411" t="s">
        <v>158</v>
      </c>
      <c r="I9" s="412" t="s">
        <v>116</v>
      </c>
      <c r="J9" s="413" t="s">
        <v>117</v>
      </c>
      <c r="K9" s="414" t="s">
        <v>138</v>
      </c>
      <c r="L9" s="56" t="s">
        <v>119</v>
      </c>
      <c r="M9" s="57" t="s">
        <v>139</v>
      </c>
    </row>
    <row r="10">
      <c r="C10" s="416" t="s">
        <v>85</v>
      </c>
      <c r="D10" s="402">
        <v>242.7552467625</v>
      </c>
      <c r="E10" s="382">
        <v>220.19296142</v>
      </c>
      <c r="F10" s="407">
        <v>124.881932985</v>
      </c>
      <c r="G10" s="402">
        <v>182.2542289525</v>
      </c>
      <c r="H10" s="385">
        <v>-0.31479267338401595</v>
      </c>
      <c r="I10" s="402">
        <v>1042.899162495</v>
      </c>
      <c r="J10" s="382">
        <v>1116.1959659675</v>
      </c>
      <c r="K10" s="385">
        <v>-0.06566660846956883</v>
      </c>
      <c r="L10" s="382">
        <v>1148.134687505</v>
      </c>
      <c r="M10" s="385">
        <v>-0.027817922309189804</v>
      </c>
    </row>
    <row r="11">
      <c r="C11" s="417" t="s">
        <v>147</v>
      </c>
      <c r="D11" s="403">
        <v>10.4495134225</v>
      </c>
      <c r="E11" s="377">
        <v>9.6794250775</v>
      </c>
      <c r="F11" s="408">
        <v>4.38342599</v>
      </c>
      <c r="G11" s="403">
        <v>0</v>
      </c>
      <c r="H11" s="386"/>
      <c r="I11" s="403">
        <v>37.0720443025</v>
      </c>
      <c r="J11" s="377">
        <v>34.07021455</v>
      </c>
      <c r="K11" s="386">
        <v>0.088107157297017957</v>
      </c>
      <c r="L11" s="377">
        <v>37.62850718</v>
      </c>
      <c r="M11" s="386">
        <v>-0.094563746921410549</v>
      </c>
    </row>
    <row r="12">
      <c r="C12" s="417" t="s">
        <v>148</v>
      </c>
      <c r="D12" s="403">
        <v>6.09441025</v>
      </c>
      <c r="E12" s="377">
        <v>1.378944025</v>
      </c>
      <c r="F12" s="408">
        <v>0</v>
      </c>
      <c r="G12" s="403">
        <v>4.91069995</v>
      </c>
      <c r="H12" s="386">
        <v>-1</v>
      </c>
      <c r="I12" s="403">
        <v>20.5290872</v>
      </c>
      <c r="J12" s="377">
        <v>30.0359434</v>
      </c>
      <c r="K12" s="386">
        <v>-0.3165159846452501</v>
      </c>
      <c r="L12" s="377">
        <v>35.3643496575</v>
      </c>
      <c r="M12" s="386">
        <v>-0.15067168798818736</v>
      </c>
    </row>
    <row r="13">
      <c r="C13" s="417" t="s">
        <v>123</v>
      </c>
      <c r="D13" s="403">
        <v>59.043847055</v>
      </c>
      <c r="E13" s="377">
        <v>63.800806415</v>
      </c>
      <c r="F13" s="408">
        <v>40.9311543825</v>
      </c>
      <c r="G13" s="403">
        <v>62.2129733725</v>
      </c>
      <c r="H13" s="386">
        <v>-0.342080081313188</v>
      </c>
      <c r="I13" s="403">
        <v>290.83801823</v>
      </c>
      <c r="J13" s="377">
        <v>324.8144207875</v>
      </c>
      <c r="K13" s="386">
        <v>-0.1046025064870135</v>
      </c>
      <c r="L13" s="377">
        <v>319.970878475</v>
      </c>
      <c r="M13" s="386">
        <v>0.01513744730640678</v>
      </c>
    </row>
    <row r="14">
      <c r="C14" s="417" t="s">
        <v>149</v>
      </c>
      <c r="D14" s="403">
        <v>116.4148622475</v>
      </c>
      <c r="E14" s="377">
        <v>195.974762865</v>
      </c>
      <c r="F14" s="408">
        <v>187.831785435</v>
      </c>
      <c r="G14" s="403">
        <v>171.76328389</v>
      </c>
      <c r="H14" s="386">
        <v>0.093550269772965752</v>
      </c>
      <c r="I14" s="403">
        <v>753.54011769</v>
      </c>
      <c r="J14" s="377">
        <v>767.46051931</v>
      </c>
      <c r="K14" s="386">
        <v>-0.018138264144864941</v>
      </c>
      <c r="L14" s="377">
        <v>729.6173282225</v>
      </c>
      <c r="M14" s="386">
        <v>0.051867176975763318</v>
      </c>
    </row>
    <row r="15" ht="22" customHeight="1">
      <c r="C15" s="418" t="s">
        <v>159</v>
      </c>
      <c r="D15" s="404">
        <v>434.7578797375</v>
      </c>
      <c r="E15" s="379">
        <v>491.0268998025</v>
      </c>
      <c r="F15" s="409">
        <v>358.0282987925</v>
      </c>
      <c r="G15" s="404">
        <v>421.141186165</v>
      </c>
      <c r="H15" s="381">
        <v>-0.14986158904860195</v>
      </c>
      <c r="I15" s="404">
        <v>2144.8784299175</v>
      </c>
      <c r="J15" s="379">
        <v>2272.577064015</v>
      </c>
      <c r="K15" s="381">
        <v>-0.056191112776564189</v>
      </c>
      <c r="L15" s="379">
        <v>2270.71575104</v>
      </c>
      <c r="M15" s="381">
        <v>0.00081970320333908317</v>
      </c>
    </row>
    <row r="16" ht="22" customHeight="1">
      <c r="C16" s="418" t="s">
        <v>160</v>
      </c>
      <c r="D16" s="405">
        <v>0.085150114097473764</v>
      </c>
      <c r="E16" s="380">
        <v>0.10168174331000228</v>
      </c>
      <c r="F16" s="381">
        <v>0.089049171223671134</v>
      </c>
      <c r="G16" s="405">
        <v>0.091652952262619089</v>
      </c>
      <c r="H16" s="381"/>
      <c r="I16" s="405">
        <v>0.091769242433596424</v>
      </c>
      <c r="J16" s="380">
        <v>0.09989457544822089</v>
      </c>
      <c r="K16" s="381"/>
      <c r="L16" s="380">
        <v>0.10234565985590126</v>
      </c>
      <c r="M16" s="381"/>
    </row>
    <row r="17">
      <c r="C17" s="370" t="s">
        <v>161</v>
      </c>
    </row>
    <row r="18">
      <c r="C18" s="370" t="s">
        <v>162</v>
      </c>
    </row>
    <row r="36" ht="30" customHeight="1">
      <c r="C36" s="399" t="s">
        <v>163</v>
      </c>
      <c r="D36" s="358"/>
      <c r="E36" s="358"/>
      <c r="F36" s="358"/>
      <c r="G36" s="358"/>
      <c r="H36" s="358"/>
      <c r="I36" s="358"/>
      <c r="J36" s="358"/>
      <c r="K36" s="358"/>
      <c r="L36" s="358"/>
      <c r="M36" s="358"/>
    </row>
    <row r="40">
      <c r="AA40" s="0" t="s">
        <v>125</v>
      </c>
      <c r="AB40" s="0">
        <v>90.82</v>
      </c>
    </row>
    <row r="41">
      <c r="AA41" s="0" t="s">
        <v>85</v>
      </c>
      <c r="AB41" s="0">
        <v>4.46</v>
      </c>
    </row>
    <row r="42">
      <c r="AA42" s="0" t="s">
        <v>147</v>
      </c>
      <c r="AB42" s="0">
        <v>0.16</v>
      </c>
    </row>
    <row r="43">
      <c r="AA43" s="0" t="s">
        <v>148</v>
      </c>
      <c r="AB43" s="0">
        <v>0.09</v>
      </c>
    </row>
    <row r="44">
      <c r="AA44" s="0" t="s">
        <v>123</v>
      </c>
      <c r="AB44" s="0">
        <v>1.24</v>
      </c>
    </row>
    <row r="45">
      <c r="AA45" s="0" t="s">
        <v>149</v>
      </c>
      <c r="AB45" s="0">
        <v>3.22</v>
      </c>
    </row>
    <row r="49">
      <c r="Z49" s="15"/>
      <c r="AA49" s="15"/>
      <c r="AB49" s="15"/>
      <c r="AC49" s="15"/>
    </row>
    <row r="50">
      <c r="Z50" s="15"/>
      <c r="AA50" s="15"/>
      <c r="AB50" s="15"/>
      <c r="AC50" s="15"/>
    </row>
    <row r="51">
      <c r="Z51" s="15"/>
      <c r="AA51" s="15"/>
      <c r="AB51" s="15"/>
      <c r="AC51" s="15"/>
    </row>
    <row r="52">
      <c r="Z52" s="15"/>
      <c r="AA52" s="15"/>
      <c r="AB52" s="15"/>
      <c r="AC52" s="15"/>
    </row>
    <row r="59">
      <c r="Z59" s="15"/>
      <c r="AA59" s="15"/>
      <c r="AB59" s="15"/>
      <c r="AC59" s="15"/>
    </row>
    <row r="60">
      <c r="Z60" s="15"/>
      <c r="AA60" s="15"/>
      <c r="AB60" s="15"/>
      <c r="AC60" s="15"/>
    </row>
    <row r="61">
      <c r="Z61" s="15"/>
      <c r="AA61" s="15"/>
      <c r="AB61" s="15"/>
      <c r="AC61" s="15"/>
    </row>
    <row r="62">
      <c r="Z62" s="15"/>
      <c r="AA62" s="15"/>
      <c r="AB62" s="15"/>
      <c r="AC62" s="15"/>
    </row>
    <row r="63">
      <c r="Z63" s="15"/>
      <c r="AA63" s="15"/>
      <c r="AB63" s="15"/>
      <c r="AC63" s="15"/>
    </row>
    <row r="64">
      <c r="Z64" s="15"/>
      <c r="AA64" s="15"/>
      <c r="AB64" s="15"/>
      <c r="AC64" s="15"/>
    </row>
    <row r="65">
      <c r="Z65" s="15"/>
      <c r="AA65" s="15"/>
      <c r="AB65" s="15"/>
      <c r="AC65" s="15"/>
    </row>
    <row r="66">
      <c r="Z66" s="15"/>
      <c r="AA66" s="15"/>
      <c r="AB66" s="15"/>
      <c r="AC66" s="15"/>
    </row>
    <row r="67">
      <c r="Z67" s="15"/>
      <c r="AA67" s="15"/>
      <c r="AB67" s="15"/>
      <c r="AC67" s="15"/>
    </row>
    <row r="68">
      <c r="Z68" s="15"/>
      <c r="AA68" s="15"/>
      <c r="AB68" s="15"/>
      <c r="AC68" s="15"/>
    </row>
    <row r="69">
      <c r="Z69" s="15"/>
      <c r="AA69" s="15"/>
      <c r="AB69" s="15"/>
      <c r="AC69" s="15"/>
    </row>
    <row r="70">
      <c r="Z70" s="15"/>
      <c r="AA70" s="15"/>
      <c r="AB70" s="15"/>
      <c r="AC70" s="15"/>
    </row>
    <row r="71">
      <c r="C71" s="399" t="s">
        <v>164</v>
      </c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Z71" s="15"/>
      <c r="AA71" s="15"/>
      <c r="AB71" s="15"/>
      <c r="AC71" s="15"/>
    </row>
    <row r="72">
      <c r="Z72" s="15"/>
      <c r="AA72" s="15"/>
      <c r="AB72" s="15"/>
      <c r="AC72" s="15"/>
    </row>
    <row r="73">
      <c r="Z73" s="15"/>
      <c r="AA73" s="15"/>
      <c r="AB73" s="15"/>
      <c r="AC73" s="15"/>
    </row>
  </sheetData>
  <mergeCells>
    <mergeCell ref="A1:C1"/>
    <mergeCell ref="C8:C9"/>
    <mergeCell ref="D8:F8"/>
    <mergeCell ref="G8:H8"/>
    <mergeCell ref="I8:M8"/>
    <mergeCell ref="C36:M36"/>
    <mergeCell ref="C71:M71"/>
  </mergeCells>
  <pageMargins left="0.7" right="0.7" top="0.75" bottom="0.75" header="0.3" footer="0.3"/>
  <pageSetup paperSize="9" scale="56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AT213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3.140625" customWidth="1"/>
    <col min="4" max="4" width="18.42578125" customWidth="1"/>
    <col min="5" max="5" width="12.140625" customWidth="1"/>
    <col min="6" max="6" width="11" customWidth="1"/>
    <col min="7" max="7" width="10.85546875" customWidth="1"/>
    <col min="8" max="8" width="10.7109375" customWidth="1"/>
    <col min="9" max="9" width="11" customWidth="1"/>
    <col min="10" max="10" width="10.7109375" customWidth="1"/>
    <col min="11" max="11" width="10.7109375" customWidth="1"/>
    <col min="12" max="12" width="10.7109375" customWidth="1"/>
    <col min="13" max="13" width="11" customWidth="1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165</v>
      </c>
    </row>
    <row r="8" ht="32.25" customHeight="1">
      <c r="C8" s="314" t="s">
        <v>90</v>
      </c>
      <c r="D8" s="315" t="s">
        <v>166</v>
      </c>
      <c r="E8" s="314" t="s">
        <v>167</v>
      </c>
      <c r="F8" s="313" t="s">
        <v>168</v>
      </c>
      <c r="G8" s="313"/>
      <c r="H8" s="313" t="s">
        <v>169</v>
      </c>
      <c r="I8" s="313"/>
      <c r="J8" s="313" t="s">
        <v>170</v>
      </c>
      <c r="K8" s="313"/>
      <c r="L8" s="313" t="s">
        <v>171</v>
      </c>
      <c r="M8" s="313"/>
    </row>
    <row r="9" ht="31.5" customHeight="1">
      <c r="C9" s="314"/>
      <c r="D9" s="315"/>
      <c r="E9" s="314"/>
      <c r="F9" s="73" t="s">
        <v>172</v>
      </c>
      <c r="G9" s="73" t="s">
        <v>173</v>
      </c>
      <c r="H9" s="73" t="s">
        <v>172</v>
      </c>
      <c r="I9" s="73" t="s">
        <v>173</v>
      </c>
      <c r="J9" s="73" t="s">
        <v>172</v>
      </c>
      <c r="K9" s="73" t="s">
        <v>173</v>
      </c>
      <c r="L9" s="73" t="s">
        <v>172</v>
      </c>
      <c r="M9" s="73" t="s">
        <v>173</v>
      </c>
    </row>
    <row r="10">
      <c r="B10" s="375" t="s">
        <v>124</v>
      </c>
      <c r="C10" s="420" t="s">
        <v>174</v>
      </c>
      <c r="D10" s="421" t="s">
        <v>124</v>
      </c>
      <c r="E10" s="422">
        <v>83.15</v>
      </c>
      <c r="F10" s="422">
        <v>0</v>
      </c>
      <c r="G10" s="422">
        <v>0</v>
      </c>
      <c r="H10" s="422">
        <v>38.59295025</v>
      </c>
      <c r="I10" s="422">
        <v>0.62383938616569357</v>
      </c>
      <c r="J10" s="422">
        <v>69.366375515</v>
      </c>
      <c r="K10" s="422">
        <v>0.23019641726699402</v>
      </c>
      <c r="L10" s="422">
        <v>134.9915535</v>
      </c>
      <c r="M10" s="422">
        <v>0.44797744939529216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>
      <c r="B11" s="375"/>
      <c r="C11" s="420" t="s">
        <v>175</v>
      </c>
      <c r="D11" s="421" t="s">
        <v>124</v>
      </c>
      <c r="E11" s="422">
        <v>18.37</v>
      </c>
      <c r="F11" s="422">
        <v>8.0582082825</v>
      </c>
      <c r="G11" s="422">
        <v>0.58959853624861724</v>
      </c>
      <c r="H11" s="422">
        <v>7.3036391325</v>
      </c>
      <c r="I11" s="422">
        <v>0.53438863713189455</v>
      </c>
      <c r="J11" s="422">
        <v>26.58096845</v>
      </c>
      <c r="K11" s="422">
        <v>0.39927622854832179</v>
      </c>
      <c r="L11" s="422">
        <v>24.1738206975</v>
      </c>
      <c r="M11" s="422">
        <v>0.3631181450689831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>
      <c r="B12" s="375"/>
      <c r="C12" s="420" t="s">
        <v>176</v>
      </c>
      <c r="D12" s="421" t="s">
        <v>124</v>
      </c>
      <c r="E12" s="422">
        <v>18.37</v>
      </c>
      <c r="F12" s="422">
        <v>6.3800188325</v>
      </c>
      <c r="G12" s="422">
        <v>0.4668096967721449</v>
      </c>
      <c r="H12" s="422">
        <v>4.8271659575</v>
      </c>
      <c r="I12" s="422">
        <v>0.35319141464139175</v>
      </c>
      <c r="J12" s="422">
        <v>21.472887535</v>
      </c>
      <c r="K12" s="422">
        <v>0.322547072246236</v>
      </c>
      <c r="L12" s="422">
        <v>18.050879585</v>
      </c>
      <c r="M12" s="422">
        <v>0.27114464005462885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>
      <c r="B13" s="375"/>
      <c r="C13" s="420" t="s">
        <v>177</v>
      </c>
      <c r="D13" s="421" t="s">
        <v>124</v>
      </c>
      <c r="E13" s="422">
        <v>32</v>
      </c>
      <c r="F13" s="422">
        <v>12.33778596</v>
      </c>
      <c r="G13" s="422">
        <v>0.51822017641129037</v>
      </c>
      <c r="H13" s="422">
        <v>14.89197506</v>
      </c>
      <c r="I13" s="422">
        <v>0.6255029847110215</v>
      </c>
      <c r="J13" s="422">
        <v>58.3518868225</v>
      </c>
      <c r="K13" s="422">
        <v>0.50317231324589551</v>
      </c>
      <c r="L13" s="422">
        <v>77.8498145625</v>
      </c>
      <c r="M13" s="422">
        <v>0.67130427844319129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>
      <c r="B14" s="375"/>
      <c r="C14" s="420" t="s">
        <v>178</v>
      </c>
      <c r="D14" s="421" t="s">
        <v>124</v>
      </c>
      <c r="E14" s="422">
        <v>0</v>
      </c>
      <c r="F14" s="422">
        <v>78.5333204125</v>
      </c>
      <c r="G14" s="422">
        <v>0</v>
      </c>
      <c r="H14" s="422">
        <v>0</v>
      </c>
      <c r="I14" s="422">
        <v>0</v>
      </c>
      <c r="J14" s="422">
        <v>224.43870964</v>
      </c>
      <c r="K14" s="422">
        <v>0</v>
      </c>
      <c r="L14" s="422">
        <v>0</v>
      </c>
      <c r="M14" s="422">
        <v>0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>
      <c r="B15" s="375"/>
      <c r="C15" s="420" t="s">
        <v>179</v>
      </c>
      <c r="D15" s="421" t="s">
        <v>124</v>
      </c>
      <c r="E15" s="422">
        <v>30.86</v>
      </c>
      <c r="F15" s="422">
        <v>0</v>
      </c>
      <c r="G15" s="422">
        <v>0</v>
      </c>
      <c r="H15" s="422">
        <v>14.1280351</v>
      </c>
      <c r="I15" s="422">
        <v>0.6153368272601204</v>
      </c>
      <c r="J15" s="422">
        <v>18.0180636425</v>
      </c>
      <c r="K15" s="422">
        <v>0.16111055949552847</v>
      </c>
      <c r="L15" s="422">
        <v>46.03726505</v>
      </c>
      <c r="M15" s="422">
        <v>0.4116474265500108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>
      <c r="B16" s="375"/>
      <c r="C16" s="420" t="s">
        <v>180</v>
      </c>
      <c r="D16" s="421" t="s">
        <v>124</v>
      </c>
      <c r="E16" s="422">
        <v>97.15</v>
      </c>
      <c r="F16" s="422">
        <v>38.7731521975</v>
      </c>
      <c r="G16" s="422">
        <v>0.53643285515553485</v>
      </c>
      <c r="H16" s="422">
        <v>40.46604589</v>
      </c>
      <c r="I16" s="422">
        <v>0.559854314218673</v>
      </c>
      <c r="J16" s="422">
        <v>173.583449085</v>
      </c>
      <c r="K16" s="422">
        <v>0.49303451083529604</v>
      </c>
      <c r="L16" s="422">
        <v>219.437679665</v>
      </c>
      <c r="M16" s="422">
        <v>0.62327571910088742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>
      <c r="B17" s="375"/>
      <c r="C17" s="420" t="s">
        <v>181</v>
      </c>
      <c r="D17" s="421" t="s">
        <v>124</v>
      </c>
      <c r="E17" s="422">
        <v>132.3</v>
      </c>
      <c r="F17" s="422">
        <v>43.74929975</v>
      </c>
      <c r="G17" s="422">
        <v>0.4444657766033534</v>
      </c>
      <c r="H17" s="422">
        <v>51.5534725</v>
      </c>
      <c r="I17" s="422">
        <v>0.52375133595851731</v>
      </c>
      <c r="J17" s="422">
        <v>161.727777</v>
      </c>
      <c r="K17" s="422">
        <v>0.33731572209457733</v>
      </c>
      <c r="L17" s="422">
        <v>246.91950625</v>
      </c>
      <c r="M17" s="422">
        <v>0.51500016320607223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>
      <c r="B18" s="375" t="s">
        <v>121</v>
      </c>
      <c r="C18" s="420" t="s">
        <v>182</v>
      </c>
      <c r="D18" s="421" t="s">
        <v>121</v>
      </c>
      <c r="E18" s="422">
        <v>20.580724</v>
      </c>
      <c r="F18" s="422">
        <v>12.1835266325</v>
      </c>
      <c r="G18" s="422">
        <v>0.79568181563397489</v>
      </c>
      <c r="H18" s="422">
        <v>12.28704312</v>
      </c>
      <c r="I18" s="422">
        <v>0.80244227089512532</v>
      </c>
      <c r="J18" s="422">
        <v>67.8617997675</v>
      </c>
      <c r="K18" s="422">
        <v>0.90986411301662662</v>
      </c>
      <c r="L18" s="422">
        <v>66.28112108</v>
      </c>
      <c r="M18" s="422">
        <v>0.88867099970554631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>
      <c r="B19" s="375"/>
      <c r="C19" s="420" t="s">
        <v>183</v>
      </c>
      <c r="D19" s="421" t="s">
        <v>121</v>
      </c>
      <c r="E19" s="422">
        <v>20.05089</v>
      </c>
      <c r="F19" s="422">
        <v>0</v>
      </c>
      <c r="G19" s="422">
        <v>0</v>
      </c>
      <c r="H19" s="422">
        <v>5.9731057925</v>
      </c>
      <c r="I19" s="422">
        <v>0.40039958329391084</v>
      </c>
      <c r="J19" s="422">
        <v>44.7653193725</v>
      </c>
      <c r="K19" s="422">
        <v>0.61605550653872254</v>
      </c>
      <c r="L19" s="422">
        <v>61.566351135</v>
      </c>
      <c r="M19" s="422">
        <v>0.84726949714365707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>
      <c r="B20" s="375"/>
      <c r="C20" s="420" t="s">
        <v>184</v>
      </c>
      <c r="D20" s="421" t="s">
        <v>121</v>
      </c>
      <c r="E20" s="422">
        <v>19.98717</v>
      </c>
      <c r="F20" s="422">
        <v>0</v>
      </c>
      <c r="G20" s="422">
        <v>0</v>
      </c>
      <c r="H20" s="422">
        <v>6.5002178725</v>
      </c>
      <c r="I20" s="422">
        <v>0.43712301337141113</v>
      </c>
      <c r="J20" s="422">
        <v>53.929771565</v>
      </c>
      <c r="K20" s="422">
        <v>0.744541800786507</v>
      </c>
      <c r="L20" s="422">
        <v>62.33517898</v>
      </c>
      <c r="M20" s="422">
        <v>0.86058488777725306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>
      <c r="B21" s="375"/>
      <c r="C21" s="420" t="s">
        <v>185</v>
      </c>
      <c r="D21" s="421" t="s">
        <v>121</v>
      </c>
      <c r="E21" s="422">
        <v>20.08406</v>
      </c>
      <c r="F21" s="422">
        <v>0</v>
      </c>
      <c r="G21" s="422">
        <v>0</v>
      </c>
      <c r="H21" s="422">
        <v>6.58801599</v>
      </c>
      <c r="I21" s="422">
        <v>0.44088994962238232</v>
      </c>
      <c r="J21" s="422">
        <v>52.24833365</v>
      </c>
      <c r="K21" s="422">
        <v>0.71784841360877227</v>
      </c>
      <c r="L21" s="422">
        <v>61.9093562475</v>
      </c>
      <c r="M21" s="422">
        <v>0.85058278542454935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>
      <c r="B22" s="375"/>
      <c r="C22" s="420" t="s">
        <v>186</v>
      </c>
      <c r="D22" s="421" t="s">
        <v>121</v>
      </c>
      <c r="E22" s="422">
        <v>5.189</v>
      </c>
      <c r="F22" s="422">
        <v>1.9627023975</v>
      </c>
      <c r="G22" s="422">
        <v>0.50839099187798009</v>
      </c>
      <c r="H22" s="422">
        <v>1.9864998225</v>
      </c>
      <c r="I22" s="422">
        <v>0.51455514417906367</v>
      </c>
      <c r="J22" s="422">
        <v>14.240703465</v>
      </c>
      <c r="K22" s="422">
        <v>0.75728539916328363</v>
      </c>
      <c r="L22" s="422">
        <v>12.4346278575</v>
      </c>
      <c r="M22" s="422">
        <v>0.66124276400089843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>
      <c r="B23" s="375"/>
      <c r="C23" s="420" t="s">
        <v>187</v>
      </c>
      <c r="D23" s="421" t="s">
        <v>121</v>
      </c>
      <c r="E23" s="422">
        <v>5.67</v>
      </c>
      <c r="F23" s="422">
        <v>4.0775545525</v>
      </c>
      <c r="G23" s="422">
        <v>0.96659331145341454</v>
      </c>
      <c r="H23" s="422">
        <v>4.05443225</v>
      </c>
      <c r="I23" s="422">
        <v>0.96111211858299672</v>
      </c>
      <c r="J23" s="422">
        <v>15.280444965</v>
      </c>
      <c r="K23" s="422">
        <v>0.74364344332901178</v>
      </c>
      <c r="L23" s="422">
        <v>19.14857775</v>
      </c>
      <c r="M23" s="422">
        <v>0.93189133729282736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>
      <c r="B24" s="375"/>
      <c r="C24" s="420" t="s">
        <v>188</v>
      </c>
      <c r="D24" s="421" t="s">
        <v>121</v>
      </c>
      <c r="E24" s="422">
        <v>20.36597</v>
      </c>
      <c r="F24" s="422">
        <v>0</v>
      </c>
      <c r="G24" s="422">
        <v>0</v>
      </c>
      <c r="H24" s="422">
        <v>6.31756237</v>
      </c>
      <c r="I24" s="422">
        <v>0.416938023158503</v>
      </c>
      <c r="J24" s="422">
        <v>39.20251324</v>
      </c>
      <c r="K24" s="422">
        <v>0.53115420187886231</v>
      </c>
      <c r="L24" s="422">
        <v>50.96232363</v>
      </c>
      <c r="M24" s="422">
        <v>0.69048767786564824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>
      <c r="B25" s="375"/>
      <c r="C25" s="420" t="s">
        <v>189</v>
      </c>
      <c r="D25" s="421" t="s">
        <v>121</v>
      </c>
      <c r="E25" s="422">
        <v>9.983</v>
      </c>
      <c r="F25" s="422">
        <v>7.3850747375</v>
      </c>
      <c r="G25" s="422">
        <v>0.994307895667258</v>
      </c>
      <c r="H25" s="422">
        <v>7.40198725</v>
      </c>
      <c r="I25" s="422">
        <v>0.99658495383011336</v>
      </c>
      <c r="J25" s="422">
        <v>34.67043624</v>
      </c>
      <c r="K25" s="422">
        <v>0.95831888382435582</v>
      </c>
      <c r="L25" s="422">
        <v>35.1746491825</v>
      </c>
      <c r="M25" s="422">
        <v>0.97225573714000346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>
      <c r="B26" s="375"/>
      <c r="C26" s="420" t="s">
        <v>190</v>
      </c>
      <c r="D26" s="421" t="s">
        <v>121</v>
      </c>
      <c r="E26" s="422">
        <v>20.296</v>
      </c>
      <c r="F26" s="422">
        <v>0</v>
      </c>
      <c r="G26" s="422">
        <v>0</v>
      </c>
      <c r="H26" s="422">
        <v>14.0147499575</v>
      </c>
      <c r="I26" s="422">
        <v>0.92811536818924012</v>
      </c>
      <c r="J26" s="422">
        <v>57.4294483125</v>
      </c>
      <c r="K26" s="422">
        <v>0.78079316176465785</v>
      </c>
      <c r="L26" s="422">
        <v>69.84917935</v>
      </c>
      <c r="M26" s="422">
        <v>0.94964801497984364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>
      <c r="B27" s="375"/>
      <c r="C27" s="420" t="s">
        <v>191</v>
      </c>
      <c r="D27" s="421" t="s">
        <v>121</v>
      </c>
      <c r="E27" s="422">
        <v>8.580499</v>
      </c>
      <c r="F27" s="422">
        <v>4.1602801925</v>
      </c>
      <c r="G27" s="422">
        <v>0.65168406316287042</v>
      </c>
      <c r="H27" s="422">
        <v>4.490153335</v>
      </c>
      <c r="I27" s="422">
        <v>0.70335680150877555</v>
      </c>
      <c r="J27" s="422">
        <v>24.738857275</v>
      </c>
      <c r="K27" s="422">
        <v>0.79557092137753882</v>
      </c>
      <c r="L27" s="422">
        <v>23.7102449675</v>
      </c>
      <c r="M27" s="422">
        <v>0.762492027226473</v>
      </c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>
      <c r="B28" s="375"/>
      <c r="C28" s="420" t="s">
        <v>192</v>
      </c>
      <c r="D28" s="421" t="s">
        <v>121</v>
      </c>
      <c r="E28" s="422">
        <v>0.678643</v>
      </c>
      <c r="F28" s="422">
        <v>0.47257</v>
      </c>
      <c r="G28" s="422">
        <v>0.9359482543587655</v>
      </c>
      <c r="H28" s="422">
        <v>0.23075375</v>
      </c>
      <c r="I28" s="422">
        <v>0.45701921302503118</v>
      </c>
      <c r="J28" s="422">
        <v>1.59095175</v>
      </c>
      <c r="K28" s="422">
        <v>0.64688554369011408</v>
      </c>
      <c r="L28" s="422">
        <v>1.07689</v>
      </c>
      <c r="M28" s="422">
        <v>0.43786656204026736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>
      <c r="B29" s="375"/>
      <c r="C29" s="420" t="s">
        <v>193</v>
      </c>
      <c r="D29" s="421" t="s">
        <v>121</v>
      </c>
      <c r="E29" s="422">
        <v>9.85</v>
      </c>
      <c r="F29" s="422">
        <v>4.55622502</v>
      </c>
      <c r="G29" s="422">
        <v>0.62172166093553849</v>
      </c>
      <c r="H29" s="422">
        <v>4.2534628275</v>
      </c>
      <c r="I29" s="422">
        <v>0.580408114663501</v>
      </c>
      <c r="J29" s="422">
        <v>27.344740505</v>
      </c>
      <c r="K29" s="422">
        <v>0.766036365151668</v>
      </c>
      <c r="L29" s="422">
        <v>27.7500714875</v>
      </c>
      <c r="M29" s="422">
        <v>0.77739131922266669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>
      <c r="B30" s="375"/>
      <c r="C30" s="420" t="s">
        <v>194</v>
      </c>
      <c r="D30" s="421" t="s">
        <v>121</v>
      </c>
      <c r="E30" s="422">
        <v>9.96433</v>
      </c>
      <c r="F30" s="422">
        <v>4.8840316925</v>
      </c>
      <c r="G30" s="422">
        <v>0.65880583305435447</v>
      </c>
      <c r="H30" s="422">
        <v>4.5516981725</v>
      </c>
      <c r="I30" s="422">
        <v>0.6139774463279335</v>
      </c>
      <c r="J30" s="422">
        <v>28.5290509425</v>
      </c>
      <c r="K30" s="422">
        <v>0.79004355286133454</v>
      </c>
      <c r="L30" s="422">
        <v>28.6149149975</v>
      </c>
      <c r="M30" s="422">
        <v>0.79242135166060079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>
      <c r="B31" s="375"/>
      <c r="C31" s="420" t="s">
        <v>195</v>
      </c>
      <c r="D31" s="421" t="s">
        <v>121</v>
      </c>
      <c r="E31" s="422">
        <v>3.973</v>
      </c>
      <c r="F31" s="422">
        <v>0</v>
      </c>
      <c r="G31" s="422">
        <v>0</v>
      </c>
      <c r="H31" s="422">
        <v>2.3295</v>
      </c>
      <c r="I31" s="422">
        <v>0.78808164789750168</v>
      </c>
      <c r="J31" s="422">
        <v>9.5619</v>
      </c>
      <c r="K31" s="422">
        <v>0.66410606027773567</v>
      </c>
      <c r="L31" s="422">
        <v>12.0632</v>
      </c>
      <c r="M31" s="422">
        <v>0.83782974370599783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>
      <c r="B32" s="375"/>
      <c r="C32" s="420" t="s">
        <v>196</v>
      </c>
      <c r="D32" s="421" t="s">
        <v>121</v>
      </c>
      <c r="E32" s="422">
        <v>9.07987</v>
      </c>
      <c r="F32" s="422">
        <v>0</v>
      </c>
      <c r="G32" s="422">
        <v>0</v>
      </c>
      <c r="H32" s="422">
        <v>4.8522081725</v>
      </c>
      <c r="I32" s="422">
        <v>0.71826856310623377</v>
      </c>
      <c r="J32" s="422">
        <v>14.41791289</v>
      </c>
      <c r="K32" s="422">
        <v>0.43816186621794539</v>
      </c>
      <c r="L32" s="422">
        <v>22.6899320875</v>
      </c>
      <c r="M32" s="422">
        <v>0.68954938649358433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>
      <c r="B33" s="375"/>
      <c r="C33" s="420" t="s">
        <v>197</v>
      </c>
      <c r="D33" s="421" t="s">
        <v>121</v>
      </c>
      <c r="E33" s="422">
        <v>19.1995</v>
      </c>
      <c r="F33" s="422">
        <v>0</v>
      </c>
      <c r="G33" s="422">
        <v>0</v>
      </c>
      <c r="H33" s="422">
        <v>11.585898785</v>
      </c>
      <c r="I33" s="422">
        <v>0.81108594512849941</v>
      </c>
      <c r="J33" s="422">
        <v>50.2241718825</v>
      </c>
      <c r="K33" s="422">
        <v>0.7218295828404403</v>
      </c>
      <c r="L33" s="422">
        <v>58.266719585</v>
      </c>
      <c r="M33" s="422">
        <v>0.83741832498339874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>
      <c r="B34" s="375"/>
      <c r="C34" s="420" t="s">
        <v>198</v>
      </c>
      <c r="D34" s="421" t="s">
        <v>121</v>
      </c>
      <c r="E34" s="422">
        <v>20.76336</v>
      </c>
      <c r="F34" s="422">
        <v>0</v>
      </c>
      <c r="G34" s="422">
        <v>0</v>
      </c>
      <c r="H34" s="422">
        <v>3.0608849125</v>
      </c>
      <c r="I34" s="422">
        <v>0.19814194929568033</v>
      </c>
      <c r="J34" s="422">
        <v>35.2460963375</v>
      </c>
      <c r="K34" s="422">
        <v>0.46840896764728651</v>
      </c>
      <c r="L34" s="422">
        <v>48.04019423</v>
      </c>
      <c r="M34" s="422">
        <v>0.63843829879418434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>
      <c r="B35" s="375"/>
      <c r="C35" s="420" t="s">
        <v>199</v>
      </c>
      <c r="D35" s="421" t="s">
        <v>121</v>
      </c>
      <c r="E35" s="422">
        <v>9.566</v>
      </c>
      <c r="F35" s="422">
        <v>0</v>
      </c>
      <c r="G35" s="422">
        <v>0</v>
      </c>
      <c r="H35" s="422">
        <v>6.204250475</v>
      </c>
      <c r="I35" s="422">
        <v>0.87173806579192881</v>
      </c>
      <c r="J35" s="422">
        <v>14.77523419</v>
      </c>
      <c r="K35" s="422">
        <v>0.42620231830771138</v>
      </c>
      <c r="L35" s="422">
        <v>27.5573941575</v>
      </c>
      <c r="M35" s="422">
        <v>0.7949129689189639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>
      <c r="B36" s="375"/>
      <c r="C36" s="420" t="s">
        <v>200</v>
      </c>
      <c r="D36" s="421" t="s">
        <v>121</v>
      </c>
      <c r="E36" s="422">
        <v>20.202</v>
      </c>
      <c r="F36" s="422">
        <v>14.10964136</v>
      </c>
      <c r="G36" s="422">
        <v>0.93874723890852929</v>
      </c>
      <c r="H36" s="422">
        <v>12.0838025775</v>
      </c>
      <c r="I36" s="422">
        <v>0.80396347545037061</v>
      </c>
      <c r="J36" s="422">
        <v>69.2369404675</v>
      </c>
      <c r="K36" s="422">
        <v>0.94570418884471041</v>
      </c>
      <c r="L36" s="422">
        <v>58.72580661</v>
      </c>
      <c r="M36" s="422">
        <v>0.80213309440544545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>
      <c r="B37" s="375"/>
      <c r="C37" s="420" t="s">
        <v>201</v>
      </c>
      <c r="D37" s="421" t="s">
        <v>121</v>
      </c>
      <c r="E37" s="422">
        <v>1.769382</v>
      </c>
      <c r="F37" s="422">
        <v>0.3485928525</v>
      </c>
      <c r="G37" s="422">
        <v>0.26480363213932068</v>
      </c>
      <c r="H37" s="422">
        <v>0</v>
      </c>
      <c r="I37" s="422">
        <v>0</v>
      </c>
      <c r="J37" s="422">
        <v>2.1868106175</v>
      </c>
      <c r="K37" s="422">
        <v>0.34103690629147049</v>
      </c>
      <c r="L37" s="422">
        <v>1.101248615</v>
      </c>
      <c r="M37" s="422">
        <v>0.17174163035056081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>
      <c r="B38" s="375"/>
      <c r="C38" s="420" t="s">
        <v>202</v>
      </c>
      <c r="D38" s="421" t="s">
        <v>121</v>
      </c>
      <c r="E38" s="422">
        <v>20.862</v>
      </c>
      <c r="F38" s="422">
        <v>14.72743374</v>
      </c>
      <c r="G38" s="422">
        <v>0.94885139596302581</v>
      </c>
      <c r="H38" s="422">
        <v>14.6079875</v>
      </c>
      <c r="I38" s="422">
        <v>0.94115577610369427</v>
      </c>
      <c r="J38" s="422">
        <v>70.58119902</v>
      </c>
      <c r="K38" s="422">
        <v>0.93356573169887769</v>
      </c>
      <c r="L38" s="422">
        <v>64.7419249275</v>
      </c>
      <c r="M38" s="422">
        <v>0.85633062849228081</v>
      </c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>
      <c r="B39" s="375"/>
      <c r="C39" s="420" t="s">
        <v>203</v>
      </c>
      <c r="D39" s="421" t="s">
        <v>121</v>
      </c>
      <c r="E39" s="422">
        <v>3.68488</v>
      </c>
      <c r="F39" s="422">
        <v>2.4358436825</v>
      </c>
      <c r="G39" s="422">
        <v>0.88849119760220963</v>
      </c>
      <c r="H39" s="422">
        <v>0.8889895</v>
      </c>
      <c r="I39" s="422">
        <v>0.36090866426491092</v>
      </c>
      <c r="J39" s="422">
        <v>11.8848319325</v>
      </c>
      <c r="K39" s="422">
        <v>0.88998258018490262</v>
      </c>
      <c r="L39" s="422">
        <v>7.767003625</v>
      </c>
      <c r="M39" s="422">
        <v>0.647349670257718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>
      <c r="B40" s="375"/>
      <c r="C40" s="420" t="s">
        <v>204</v>
      </c>
      <c r="D40" s="421" t="s">
        <v>121</v>
      </c>
      <c r="E40" s="422">
        <v>20.27</v>
      </c>
      <c r="F40" s="422">
        <v>12.0335058225</v>
      </c>
      <c r="G40" s="422">
        <v>0.79793127605948722</v>
      </c>
      <c r="H40" s="422">
        <v>13.0806041075</v>
      </c>
      <c r="I40" s="422">
        <v>0.86736345011033844</v>
      </c>
      <c r="J40" s="422">
        <v>68.876809695</v>
      </c>
      <c r="K40" s="422">
        <v>0.93762911640698254</v>
      </c>
      <c r="L40" s="422">
        <v>65.1019610275</v>
      </c>
      <c r="M40" s="422">
        <v>0.88624160243310246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>
      <c r="B41" s="375"/>
      <c r="C41" s="420" t="s">
        <v>205</v>
      </c>
      <c r="D41" s="421" t="s">
        <v>121</v>
      </c>
      <c r="E41" s="422">
        <v>19.967</v>
      </c>
      <c r="F41" s="422">
        <v>8.86651123</v>
      </c>
      <c r="G41" s="422">
        <v>0.59685249680790509</v>
      </c>
      <c r="H41" s="422">
        <v>5.7972597975</v>
      </c>
      <c r="I41" s="422">
        <v>0.39024469659211891</v>
      </c>
      <c r="J41" s="422">
        <v>57.844720915</v>
      </c>
      <c r="K41" s="422">
        <v>0.79939738475493394</v>
      </c>
      <c r="L41" s="422">
        <v>56.0200371425</v>
      </c>
      <c r="M41" s="422">
        <v>0.7741807804967048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>
      <c r="B42" s="375"/>
      <c r="C42" s="420" t="s">
        <v>206</v>
      </c>
      <c r="D42" s="421" t="s">
        <v>121</v>
      </c>
      <c r="E42" s="422">
        <v>19.966</v>
      </c>
      <c r="F42" s="422">
        <v>11.127654235</v>
      </c>
      <c r="G42" s="422">
        <v>0.74909969495184825</v>
      </c>
      <c r="H42" s="422">
        <v>8.2599745325</v>
      </c>
      <c r="I42" s="422">
        <v>0.55605110222997378</v>
      </c>
      <c r="J42" s="422">
        <v>66.36943414</v>
      </c>
      <c r="K42" s="422">
        <v>0.91725240497145377</v>
      </c>
      <c r="L42" s="422">
        <v>63.598719665</v>
      </c>
      <c r="M42" s="422">
        <v>0.87896001106129873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>
      <c r="B43" s="375"/>
      <c r="C43" s="420" t="s">
        <v>207</v>
      </c>
      <c r="D43" s="421" t="s">
        <v>121</v>
      </c>
      <c r="E43" s="422">
        <v>6.636</v>
      </c>
      <c r="F43" s="422">
        <v>2.7849536625</v>
      </c>
      <c r="G43" s="422">
        <v>0.56407734905160511</v>
      </c>
      <c r="H43" s="422">
        <v>2.07347164</v>
      </c>
      <c r="I43" s="422">
        <v>0.41997050140322906</v>
      </c>
      <c r="J43" s="422">
        <v>17.32866987</v>
      </c>
      <c r="K43" s="422">
        <v>0.72056084936070153</v>
      </c>
      <c r="L43" s="422">
        <v>17.8933525125</v>
      </c>
      <c r="M43" s="422">
        <v>0.744041486221553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>
      <c r="B44" s="375"/>
      <c r="C44" s="420" t="s">
        <v>208</v>
      </c>
      <c r="D44" s="421" t="s">
        <v>121</v>
      </c>
      <c r="E44" s="422">
        <v>6.502</v>
      </c>
      <c r="F44" s="422">
        <v>2.447797625</v>
      </c>
      <c r="G44" s="422">
        <v>0.506005932211098</v>
      </c>
      <c r="H44" s="422">
        <v>2.320021505</v>
      </c>
      <c r="I44" s="422">
        <v>0.4795921984716035</v>
      </c>
      <c r="J44" s="422">
        <v>18.9106010375</v>
      </c>
      <c r="K44" s="422">
        <v>0.80254645019650939</v>
      </c>
      <c r="L44" s="422">
        <v>19.5741059875</v>
      </c>
      <c r="M44" s="422">
        <v>0.830704917569089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>
      <c r="B45" s="375"/>
      <c r="C45" s="420" t="s">
        <v>209</v>
      </c>
      <c r="D45" s="421" t="s">
        <v>121</v>
      </c>
      <c r="E45" s="422">
        <v>3.91621</v>
      </c>
      <c r="F45" s="422">
        <v>2.6355838</v>
      </c>
      <c r="G45" s="422">
        <v>0.90456113029843177</v>
      </c>
      <c r="H45" s="422">
        <v>2.679550725</v>
      </c>
      <c r="I45" s="422">
        <v>0.91965105890314791</v>
      </c>
      <c r="J45" s="422">
        <v>11.80199695</v>
      </c>
      <c r="K45" s="422">
        <v>0.83157483254085263</v>
      </c>
      <c r="L45" s="422">
        <v>12.795304075</v>
      </c>
      <c r="M45" s="422">
        <v>0.90156376828053786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>
      <c r="B46" s="375"/>
      <c r="C46" s="420" t="s">
        <v>210</v>
      </c>
      <c r="D46" s="421" t="s">
        <v>121</v>
      </c>
      <c r="E46" s="422">
        <v>18.148</v>
      </c>
      <c r="F46" s="422">
        <v>13.68244975</v>
      </c>
      <c r="G46" s="422">
        <v>1.0133562623388104</v>
      </c>
      <c r="H46" s="422">
        <v>13.5840647125</v>
      </c>
      <c r="I46" s="422">
        <v>1.0060696217376957</v>
      </c>
      <c r="J46" s="422">
        <v>61.8194615</v>
      </c>
      <c r="K46" s="422">
        <v>0.93995758780758254</v>
      </c>
      <c r="L46" s="422">
        <v>56.68196057</v>
      </c>
      <c r="M46" s="422">
        <v>0.86184249485223541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>
      <c r="B47" s="375"/>
      <c r="C47" s="420" t="s">
        <v>211</v>
      </c>
      <c r="D47" s="421" t="s">
        <v>121</v>
      </c>
      <c r="E47" s="422">
        <v>0.92847</v>
      </c>
      <c r="F47" s="422">
        <v>0</v>
      </c>
      <c r="G47" s="422">
        <v>0</v>
      </c>
      <c r="H47" s="422">
        <v>0.1960775</v>
      </c>
      <c r="I47" s="422">
        <v>0.28384872627195323</v>
      </c>
      <c r="J47" s="422">
        <v>0</v>
      </c>
      <c r="K47" s="422">
        <v>0</v>
      </c>
      <c r="L47" s="422">
        <v>1.385341</v>
      </c>
      <c r="M47" s="422">
        <v>0.411718728508966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>
      <c r="B48" s="375"/>
      <c r="C48" s="420" t="s">
        <v>212</v>
      </c>
      <c r="D48" s="421" t="s">
        <v>121</v>
      </c>
      <c r="E48" s="422">
        <v>0</v>
      </c>
      <c r="F48" s="422">
        <v>0</v>
      </c>
      <c r="G48" s="422">
        <v>0</v>
      </c>
      <c r="H48" s="422">
        <v>0</v>
      </c>
      <c r="I48" s="422">
        <v>0</v>
      </c>
      <c r="J48" s="422">
        <v>0</v>
      </c>
      <c r="K48" s="422">
        <v>0</v>
      </c>
      <c r="L48" s="422">
        <v>1.378273485</v>
      </c>
      <c r="M48" s="422">
        <v>0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>
      <c r="B49" s="375" t="s">
        <v>123</v>
      </c>
      <c r="C49" s="420" t="s">
        <v>213</v>
      </c>
      <c r="D49" s="421" t="s">
        <v>123</v>
      </c>
      <c r="E49" s="422">
        <v>0</v>
      </c>
      <c r="F49" s="422">
        <v>1.7155215</v>
      </c>
      <c r="G49" s="422">
        <v>0</v>
      </c>
      <c r="H49" s="422">
        <v>0</v>
      </c>
      <c r="I49" s="422">
        <v>0</v>
      </c>
      <c r="J49" s="422">
        <v>1.9544365</v>
      </c>
      <c r="K49" s="422">
        <v>0</v>
      </c>
      <c r="L49" s="422">
        <v>0</v>
      </c>
      <c r="M49" s="422">
        <v>0</v>
      </c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>
      <c r="B50" s="375"/>
      <c r="C50" s="420" t="s">
        <v>214</v>
      </c>
      <c r="D50" s="421" t="s">
        <v>123</v>
      </c>
      <c r="E50" s="422">
        <v>40.5</v>
      </c>
      <c r="F50" s="422">
        <v>7.5567521325</v>
      </c>
      <c r="G50" s="422">
        <v>0.25078826936479492</v>
      </c>
      <c r="H50" s="422">
        <v>8.5170122125</v>
      </c>
      <c r="I50" s="422">
        <v>0.282656717526218</v>
      </c>
      <c r="J50" s="422">
        <v>39.0884246825</v>
      </c>
      <c r="K50" s="422">
        <v>0.26632071977284494</v>
      </c>
      <c r="L50" s="422">
        <v>43.1530758875</v>
      </c>
      <c r="M50" s="422">
        <v>0.29401436164595429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>
      <c r="B51" s="375"/>
      <c r="C51" s="420" t="s">
        <v>215</v>
      </c>
      <c r="D51" s="421" t="s">
        <v>123</v>
      </c>
      <c r="E51" s="422">
        <v>20</v>
      </c>
      <c r="F51" s="422">
        <v>0</v>
      </c>
      <c r="G51" s="422">
        <v>0</v>
      </c>
      <c r="H51" s="422">
        <v>3.8187446</v>
      </c>
      <c r="I51" s="422">
        <v>0.25663606182795695</v>
      </c>
      <c r="J51" s="422">
        <v>14.6228084</v>
      </c>
      <c r="K51" s="422">
        <v>0.20174956401766006</v>
      </c>
      <c r="L51" s="422">
        <v>18.97453455</v>
      </c>
      <c r="M51" s="422">
        <v>0.26178993584437088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>
      <c r="B52" s="375"/>
      <c r="C52" s="420" t="s">
        <v>216</v>
      </c>
      <c r="D52" s="421" t="s">
        <v>123</v>
      </c>
      <c r="E52" s="422">
        <v>16</v>
      </c>
      <c r="F52" s="422">
        <v>0</v>
      </c>
      <c r="G52" s="422">
        <v>0</v>
      </c>
      <c r="H52" s="422">
        <v>3.68618125</v>
      </c>
      <c r="I52" s="422">
        <v>0.30965904317876342</v>
      </c>
      <c r="J52" s="422">
        <v>15.686673145</v>
      </c>
      <c r="K52" s="422">
        <v>0.27053451202055739</v>
      </c>
      <c r="L52" s="422">
        <v>19.39552098</v>
      </c>
      <c r="M52" s="422">
        <v>0.33449780939569534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>
      <c r="B53" s="375"/>
      <c r="C53" s="420" t="s">
        <v>217</v>
      </c>
      <c r="D53" s="421" t="s">
        <v>123</v>
      </c>
      <c r="E53" s="422">
        <v>20</v>
      </c>
      <c r="F53" s="422">
        <v>0</v>
      </c>
      <c r="G53" s="422">
        <v>0</v>
      </c>
      <c r="H53" s="422">
        <v>4.39611725</v>
      </c>
      <c r="I53" s="422">
        <v>0.29543798723118281</v>
      </c>
      <c r="J53" s="422">
        <v>19.39997193</v>
      </c>
      <c r="K53" s="422">
        <v>0.26765965687086091</v>
      </c>
      <c r="L53" s="422">
        <v>23.554649365</v>
      </c>
      <c r="M53" s="422">
        <v>0.32498136541114792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>
      <c r="B54" s="375"/>
      <c r="C54" s="420" t="s">
        <v>218</v>
      </c>
      <c r="D54" s="421" t="s">
        <v>123</v>
      </c>
      <c r="E54" s="422">
        <v>20</v>
      </c>
      <c r="F54" s="422">
        <v>0</v>
      </c>
      <c r="G54" s="422">
        <v>0</v>
      </c>
      <c r="H54" s="422">
        <v>3.6931134025</v>
      </c>
      <c r="I54" s="422">
        <v>0.24819310500672043</v>
      </c>
      <c r="J54" s="422">
        <v>13.929678645</v>
      </c>
      <c r="K54" s="422">
        <v>0.19218651552152319</v>
      </c>
      <c r="L54" s="422">
        <v>17.8755858375</v>
      </c>
      <c r="M54" s="422">
        <v>0.24662783992135762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>
      <c r="B55" s="375"/>
      <c r="C55" s="420" t="s">
        <v>219</v>
      </c>
      <c r="D55" s="421" t="s">
        <v>123</v>
      </c>
      <c r="E55" s="422">
        <v>144.48</v>
      </c>
      <c r="F55" s="422">
        <v>31.41678925</v>
      </c>
      <c r="G55" s="422">
        <v>0.29226790747165959</v>
      </c>
      <c r="H55" s="422">
        <v>33.99690625</v>
      </c>
      <c r="I55" s="422">
        <v>0.31627053201172317</v>
      </c>
      <c r="J55" s="422">
        <v>164.65823475</v>
      </c>
      <c r="K55" s="422">
        <v>0.31447601910344841</v>
      </c>
      <c r="L55" s="422">
        <v>177.17403425</v>
      </c>
      <c r="M55" s="422">
        <v>0.3383795840155393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>
      <c r="B56" s="375"/>
      <c r="C56" s="420" t="s">
        <v>220</v>
      </c>
      <c r="D56" s="421" t="s">
        <v>123</v>
      </c>
      <c r="E56" s="422">
        <v>20</v>
      </c>
      <c r="F56" s="422">
        <v>0</v>
      </c>
      <c r="G56" s="422">
        <v>0</v>
      </c>
      <c r="H56" s="422">
        <v>3.85050875</v>
      </c>
      <c r="I56" s="422">
        <v>0.25877074932795696</v>
      </c>
      <c r="J56" s="422">
        <v>20.5099226775</v>
      </c>
      <c r="K56" s="422">
        <v>0.282973546875</v>
      </c>
      <c r="L56" s="422">
        <v>23.6668238875</v>
      </c>
      <c r="M56" s="422">
        <v>0.32652902714541948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>
      <c r="B57" s="375"/>
      <c r="C57" s="420" t="s">
        <v>221</v>
      </c>
      <c r="D57" s="421" t="s">
        <v>123</v>
      </c>
      <c r="E57" s="422">
        <v>1.295</v>
      </c>
      <c r="F57" s="422">
        <v>0.2420915</v>
      </c>
      <c r="G57" s="422">
        <v>0.25126780005812266</v>
      </c>
      <c r="H57" s="422">
        <v>0.2543896575</v>
      </c>
      <c r="I57" s="422">
        <v>0.26403211016315853</v>
      </c>
      <c r="J57" s="422">
        <v>0.9878675</v>
      </c>
      <c r="K57" s="422">
        <v>0.21049449402098411</v>
      </c>
      <c r="L57" s="422">
        <v>1.02019603</v>
      </c>
      <c r="M57" s="422">
        <v>0.217383046954239</v>
      </c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>
      <c r="B58" s="375" t="s">
        <v>122</v>
      </c>
      <c r="C58" s="420" t="s">
        <v>222</v>
      </c>
      <c r="D58" s="421" t="s">
        <v>122</v>
      </c>
      <c r="E58" s="422">
        <v>4.28456</v>
      </c>
      <c r="F58" s="422">
        <v>0</v>
      </c>
      <c r="G58" s="422">
        <v>0</v>
      </c>
      <c r="H58" s="422">
        <v>2.2479158725</v>
      </c>
      <c r="I58" s="422">
        <v>0.70518146594920184</v>
      </c>
      <c r="J58" s="422">
        <v>8.679363125</v>
      </c>
      <c r="K58" s="422">
        <v>0.55897635923503508</v>
      </c>
      <c r="L58" s="422">
        <v>11.1551355475</v>
      </c>
      <c r="M58" s="422">
        <v>0.71842334112675676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>
      <c r="B59" s="375"/>
      <c r="C59" s="420" t="s">
        <v>223</v>
      </c>
      <c r="D59" s="421" t="s">
        <v>122</v>
      </c>
      <c r="E59" s="422">
        <v>2.93264</v>
      </c>
      <c r="F59" s="422">
        <v>0</v>
      </c>
      <c r="G59" s="422">
        <v>0</v>
      </c>
      <c r="H59" s="422">
        <v>1.48533724</v>
      </c>
      <c r="I59" s="422">
        <v>0.68075898218171227</v>
      </c>
      <c r="J59" s="422">
        <v>1.66239605</v>
      </c>
      <c r="K59" s="422">
        <v>0.15641829779422881</v>
      </c>
      <c r="L59" s="422">
        <v>7.570808315</v>
      </c>
      <c r="M59" s="422">
        <v>0.71235308190168856</v>
      </c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>
      <c r="B60" s="375"/>
      <c r="C60" s="420" t="s">
        <v>224</v>
      </c>
      <c r="D60" s="421" t="s">
        <v>122</v>
      </c>
      <c r="E60" s="422">
        <v>13.44995</v>
      </c>
      <c r="F60" s="422">
        <v>4.38342599</v>
      </c>
      <c r="G60" s="422">
        <v>0.43804635700968148</v>
      </c>
      <c r="H60" s="422">
        <v>0</v>
      </c>
      <c r="I60" s="422">
        <v>0</v>
      </c>
      <c r="J60" s="422">
        <v>37.0720443025</v>
      </c>
      <c r="K60" s="422">
        <v>0.760567347737582</v>
      </c>
      <c r="L60" s="422">
        <v>34.07021455</v>
      </c>
      <c r="M60" s="422">
        <v>0.69456519684369911</v>
      </c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>
      <c r="B61" s="375"/>
      <c r="C61" s="420" t="s">
        <v>225</v>
      </c>
      <c r="D61" s="421" t="s">
        <v>122</v>
      </c>
      <c r="E61" s="422">
        <v>2.38725</v>
      </c>
      <c r="F61" s="422">
        <v>0</v>
      </c>
      <c r="G61" s="422">
        <v>0</v>
      </c>
      <c r="H61" s="422">
        <v>0.6682704125</v>
      </c>
      <c r="I61" s="422">
        <v>0.37625423396245966</v>
      </c>
      <c r="J61" s="422">
        <v>4.781583175</v>
      </c>
      <c r="K61" s="422">
        <v>0.55269511190913279</v>
      </c>
      <c r="L61" s="422">
        <v>5.8332842625</v>
      </c>
      <c r="M61" s="422">
        <v>0.67425946182777019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>
      <c r="B62" s="375"/>
      <c r="C62" s="420" t="s">
        <v>226</v>
      </c>
      <c r="D62" s="421" t="s">
        <v>122</v>
      </c>
      <c r="E62" s="422">
        <v>2.35631</v>
      </c>
      <c r="F62" s="422">
        <v>0</v>
      </c>
      <c r="G62" s="422">
        <v>0</v>
      </c>
      <c r="H62" s="422">
        <v>0.509176425</v>
      </c>
      <c r="I62" s="422">
        <v>0.29044434532068392</v>
      </c>
      <c r="J62" s="422">
        <v>5.40574485</v>
      </c>
      <c r="K62" s="422">
        <v>0.63304550278846883</v>
      </c>
      <c r="L62" s="422">
        <v>5.476715275</v>
      </c>
      <c r="M62" s="422">
        <v>0.64135656992609658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>
      <c r="C63" s="370" t="s">
        <v>227</v>
      </c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>
      <c r="AA65" s="15" t="s">
        <v>121</v>
      </c>
      <c r="AB65" s="15" t="s">
        <v>172</v>
      </c>
      <c r="AC65" s="15" t="s">
        <v>173</v>
      </c>
      <c r="AD65" s="15"/>
      <c r="AE65" s="15" t="s">
        <v>122</v>
      </c>
      <c r="AF65" s="15" t="s">
        <v>172</v>
      </c>
      <c r="AG65" s="15" t="s">
        <v>173</v>
      </c>
      <c r="AH65" s="15"/>
      <c r="AI65" s="15" t="s">
        <v>123</v>
      </c>
      <c r="AJ65" s="15" t="s">
        <v>172</v>
      </c>
      <c r="AK65" s="15" t="s">
        <v>173</v>
      </c>
      <c r="AL65" s="15"/>
      <c r="AM65" s="15" t="s">
        <v>124</v>
      </c>
      <c r="AN65" s="15" t="s">
        <v>172</v>
      </c>
      <c r="AO65" s="15" t="s">
        <v>173</v>
      </c>
      <c r="AP65" s="15"/>
      <c r="AQ65" s="15"/>
      <c r="AR65" s="15"/>
      <c r="AS65" s="15"/>
      <c r="AT65" s="15"/>
    </row>
    <row r="66">
      <c r="AA66" s="15" t="s">
        <v>182</v>
      </c>
      <c r="AB66" s="15">
        <v>12.18</v>
      </c>
      <c r="AC66" s="15">
        <v>0.8</v>
      </c>
      <c r="AD66" s="15"/>
      <c r="AE66" s="15" t="s">
        <v>222</v>
      </c>
      <c r="AF66" s="15">
        <v>0</v>
      </c>
      <c r="AG66" s="15">
        <v>0</v>
      </c>
      <c r="AH66" s="15"/>
      <c r="AI66" s="15" t="s">
        <v>213</v>
      </c>
      <c r="AJ66" s="15">
        <v>1.72</v>
      </c>
      <c r="AK66" s="15">
        <v>0</v>
      </c>
      <c r="AL66" s="15"/>
      <c r="AM66" s="15" t="s">
        <v>174</v>
      </c>
      <c r="AN66" s="15">
        <v>0</v>
      </c>
      <c r="AO66" s="15">
        <v>0</v>
      </c>
      <c r="AP66" s="15"/>
      <c r="AQ66" s="15"/>
      <c r="AR66" s="15"/>
      <c r="AS66" s="15"/>
      <c r="AT66" s="15"/>
    </row>
    <row r="67">
      <c r="AA67" s="15" t="s">
        <v>183</v>
      </c>
      <c r="AB67" s="15">
        <v>0</v>
      </c>
      <c r="AC67" s="15">
        <v>0</v>
      </c>
      <c r="AD67" s="15"/>
      <c r="AE67" s="15" t="s">
        <v>223</v>
      </c>
      <c r="AF67" s="15">
        <v>0</v>
      </c>
      <c r="AG67" s="15">
        <v>0</v>
      </c>
      <c r="AH67" s="15"/>
      <c r="AI67" s="15" t="s">
        <v>214</v>
      </c>
      <c r="AJ67" s="15">
        <v>7.56</v>
      </c>
      <c r="AK67" s="15">
        <v>0.25</v>
      </c>
      <c r="AL67" s="15"/>
      <c r="AM67" s="15" t="s">
        <v>175</v>
      </c>
      <c r="AN67" s="15">
        <v>8.06</v>
      </c>
      <c r="AO67" s="15">
        <v>0.59</v>
      </c>
      <c r="AP67" s="15"/>
      <c r="AQ67" s="15"/>
      <c r="AR67" s="15"/>
      <c r="AS67" s="15"/>
      <c r="AT67" s="15"/>
    </row>
    <row r="68">
      <c r="AA68" s="15" t="s">
        <v>184</v>
      </c>
      <c r="AB68" s="15">
        <v>0</v>
      </c>
      <c r="AC68" s="15">
        <v>0</v>
      </c>
      <c r="AD68" s="15"/>
      <c r="AE68" s="15" t="s">
        <v>224</v>
      </c>
      <c r="AF68" s="15">
        <v>4.38</v>
      </c>
      <c r="AG68" s="15">
        <v>0.44</v>
      </c>
      <c r="AH68" s="15"/>
      <c r="AI68" s="15" t="s">
        <v>215</v>
      </c>
      <c r="AJ68" s="15">
        <v>0</v>
      </c>
      <c r="AK68" s="15">
        <v>0</v>
      </c>
      <c r="AL68" s="15"/>
      <c r="AM68" s="15" t="s">
        <v>176</v>
      </c>
      <c r="AN68" s="15">
        <v>6.38</v>
      </c>
      <c r="AO68" s="15">
        <v>0.47</v>
      </c>
      <c r="AP68" s="15"/>
      <c r="AQ68" s="15"/>
      <c r="AR68" s="15"/>
      <c r="AS68" s="15"/>
      <c r="AT68" s="15"/>
    </row>
    <row r="69">
      <c r="AA69" s="15" t="s">
        <v>185</v>
      </c>
      <c r="AB69" s="15">
        <v>0</v>
      </c>
      <c r="AC69" s="15">
        <v>0</v>
      </c>
      <c r="AD69" s="15"/>
      <c r="AE69" s="15" t="s">
        <v>225</v>
      </c>
      <c r="AF69" s="15">
        <v>0</v>
      </c>
      <c r="AG69" s="15">
        <v>0</v>
      </c>
      <c r="AH69" s="15"/>
      <c r="AI69" s="15" t="s">
        <v>216</v>
      </c>
      <c r="AJ69" s="15">
        <v>0</v>
      </c>
      <c r="AK69" s="15">
        <v>0</v>
      </c>
      <c r="AL69" s="15"/>
      <c r="AM69" s="15" t="s">
        <v>177</v>
      </c>
      <c r="AN69" s="15">
        <v>12.34</v>
      </c>
      <c r="AO69" s="15">
        <v>0.52</v>
      </c>
      <c r="AP69" s="15"/>
      <c r="AQ69" s="15"/>
      <c r="AR69" s="15"/>
      <c r="AS69" s="15"/>
      <c r="AT69" s="15"/>
    </row>
    <row r="70">
      <c r="AA70" s="15" t="s">
        <v>186</v>
      </c>
      <c r="AB70" s="15">
        <v>1.96</v>
      </c>
      <c r="AC70" s="15">
        <v>0.51</v>
      </c>
      <c r="AD70" s="15"/>
      <c r="AE70" s="15" t="s">
        <v>226</v>
      </c>
      <c r="AF70" s="15">
        <v>0</v>
      </c>
      <c r="AG70" s="15">
        <v>0</v>
      </c>
      <c r="AH70" s="15"/>
      <c r="AI70" s="15" t="s">
        <v>217</v>
      </c>
      <c r="AJ70" s="15">
        <v>0</v>
      </c>
      <c r="AK70" s="15">
        <v>0</v>
      </c>
      <c r="AL70" s="15"/>
      <c r="AM70" s="15" t="s">
        <v>178</v>
      </c>
      <c r="AN70" s="15">
        <v>78.53</v>
      </c>
      <c r="AO70" s="15">
        <v>0</v>
      </c>
      <c r="AP70" s="15"/>
      <c r="AQ70" s="15"/>
      <c r="AR70" s="15"/>
      <c r="AS70" s="15"/>
      <c r="AT70" s="15"/>
    </row>
    <row r="71">
      <c r="AA71" s="15" t="s">
        <v>187</v>
      </c>
      <c r="AB71" s="15">
        <v>4.08</v>
      </c>
      <c r="AC71" s="15">
        <v>0.97</v>
      </c>
      <c r="AD71" s="15"/>
      <c r="AE71" s="15"/>
      <c r="AF71" s="15"/>
      <c r="AG71" s="15"/>
      <c r="AH71" s="15"/>
      <c r="AI71" s="15" t="s">
        <v>218</v>
      </c>
      <c r="AJ71" s="15">
        <v>0</v>
      </c>
      <c r="AK71" s="15">
        <v>0</v>
      </c>
      <c r="AL71" s="15"/>
      <c r="AM71" s="15" t="s">
        <v>179</v>
      </c>
      <c r="AN71" s="15">
        <v>0</v>
      </c>
      <c r="AO71" s="15">
        <v>0</v>
      </c>
      <c r="AP71" s="15"/>
      <c r="AQ71" s="15"/>
      <c r="AR71" s="15"/>
      <c r="AS71" s="15"/>
      <c r="AT71" s="15"/>
    </row>
    <row r="72">
      <c r="AA72" s="15" t="s">
        <v>188</v>
      </c>
      <c r="AB72" s="15">
        <v>0</v>
      </c>
      <c r="AC72" s="15">
        <v>0</v>
      </c>
      <c r="AD72" s="15"/>
      <c r="AE72" s="15">
        <v>5</v>
      </c>
      <c r="AF72" s="15"/>
      <c r="AG72" s="15"/>
      <c r="AH72" s="15"/>
      <c r="AI72" s="15" t="s">
        <v>219</v>
      </c>
      <c r="AJ72" s="15">
        <v>31.42</v>
      </c>
      <c r="AK72" s="15">
        <v>0.29</v>
      </c>
      <c r="AL72" s="15"/>
      <c r="AM72" s="15" t="s">
        <v>180</v>
      </c>
      <c r="AN72" s="15">
        <v>38.77</v>
      </c>
      <c r="AO72" s="15">
        <v>0.54</v>
      </c>
      <c r="AP72" s="15"/>
      <c r="AQ72" s="15"/>
      <c r="AR72" s="15"/>
      <c r="AS72" s="15"/>
      <c r="AT72" s="15"/>
    </row>
    <row r="73">
      <c r="AA73" s="15" t="s">
        <v>189</v>
      </c>
      <c r="AB73" s="15">
        <v>7.39</v>
      </c>
      <c r="AC73" s="15">
        <v>0.99</v>
      </c>
      <c r="AD73" s="15"/>
      <c r="AE73" s="15"/>
      <c r="AF73" s="15"/>
      <c r="AG73" s="15"/>
      <c r="AH73" s="15"/>
      <c r="AI73" s="15" t="s">
        <v>220</v>
      </c>
      <c r="AJ73" s="15">
        <v>0</v>
      </c>
      <c r="AK73" s="15">
        <v>0</v>
      </c>
      <c r="AL73" s="15"/>
      <c r="AM73" s="15" t="s">
        <v>181</v>
      </c>
      <c r="AN73" s="15">
        <v>43.75</v>
      </c>
      <c r="AO73" s="15">
        <v>0.44</v>
      </c>
      <c r="AP73" s="15"/>
      <c r="AQ73" s="15"/>
      <c r="AR73" s="15"/>
      <c r="AS73" s="15"/>
      <c r="AT73" s="15"/>
    </row>
    <row r="74">
      <c r="AA74" s="15" t="s">
        <v>190</v>
      </c>
      <c r="AB74" s="15">
        <v>0</v>
      </c>
      <c r="AC74" s="15">
        <v>0</v>
      </c>
      <c r="AD74" s="15"/>
      <c r="AE74" s="15"/>
      <c r="AF74" s="15"/>
      <c r="AG74" s="15"/>
      <c r="AH74" s="15"/>
      <c r="AI74" s="15" t="s">
        <v>221</v>
      </c>
      <c r="AJ74" s="15">
        <v>0.24</v>
      </c>
      <c r="AK74" s="15">
        <v>0.25</v>
      </c>
      <c r="AL74" s="15"/>
      <c r="AM74" s="15"/>
      <c r="AN74" s="15"/>
      <c r="AO74" s="15"/>
      <c r="AP74" s="15"/>
      <c r="AQ74" s="15"/>
      <c r="AR74" s="15"/>
      <c r="AS74" s="15"/>
      <c r="AT74" s="15"/>
    </row>
    <row r="75">
      <c r="AA75" s="15" t="s">
        <v>191</v>
      </c>
      <c r="AB75" s="15">
        <v>4.16</v>
      </c>
      <c r="AC75" s="15">
        <v>0.65</v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>
        <v>8</v>
      </c>
      <c r="AN75" s="15"/>
      <c r="AO75" s="15"/>
      <c r="AP75" s="15"/>
      <c r="AQ75" s="15"/>
      <c r="AR75" s="15"/>
      <c r="AS75" s="15"/>
      <c r="AT75" s="15"/>
    </row>
    <row r="76">
      <c r="AA76" s="15" t="s">
        <v>192</v>
      </c>
      <c r="AB76" s="15">
        <v>0.47</v>
      </c>
      <c r="AC76" s="15">
        <v>0.94</v>
      </c>
      <c r="AD76" s="15"/>
      <c r="AE76" s="15"/>
      <c r="AF76" s="15"/>
      <c r="AG76" s="15"/>
      <c r="AH76" s="15"/>
      <c r="AI76" s="15">
        <v>9</v>
      </c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>
      <c r="AA77" s="15" t="s">
        <v>193</v>
      </c>
      <c r="AB77" s="15">
        <v>4.56</v>
      </c>
      <c r="AC77" s="15">
        <v>0.62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>
      <c r="AA78" s="15" t="s">
        <v>194</v>
      </c>
      <c r="AB78" s="15">
        <v>4.88</v>
      </c>
      <c r="AC78" s="15">
        <v>0.66</v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>
      <c r="AA79" s="15" t="s">
        <v>195</v>
      </c>
      <c r="AB79" s="15">
        <v>0</v>
      </c>
      <c r="AC79" s="15">
        <v>0</v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>
      <c r="AA80" s="15" t="s">
        <v>196</v>
      </c>
      <c r="AB80" s="15">
        <v>0</v>
      </c>
      <c r="AC80" s="15">
        <v>0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>
      <c r="AA81" s="15" t="s">
        <v>197</v>
      </c>
      <c r="AB81" s="15">
        <v>0</v>
      </c>
      <c r="AC81" s="15">
        <v>0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>
      <c r="AA82" s="15" t="s">
        <v>198</v>
      </c>
      <c r="AB82" s="15">
        <v>0</v>
      </c>
      <c r="AC82" s="15">
        <v>0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>
      <c r="AA83" s="15" t="s">
        <v>199</v>
      </c>
      <c r="AB83" s="15">
        <v>0</v>
      </c>
      <c r="AC83" s="15">
        <v>0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>
      <c r="AA84" s="15" t="s">
        <v>200</v>
      </c>
      <c r="AB84" s="15">
        <v>14.11</v>
      </c>
      <c r="AC84" s="15">
        <v>0.94</v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>
      <c r="AA85" s="15" t="s">
        <v>201</v>
      </c>
      <c r="AB85" s="15">
        <v>0.35</v>
      </c>
      <c r="AC85" s="15">
        <v>0.26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>
      <c r="AA86" s="15" t="s">
        <v>202</v>
      </c>
      <c r="AB86" s="15">
        <v>14.73</v>
      </c>
      <c r="AC86" s="15">
        <v>0.95</v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>
      <c r="AA87" s="15" t="s">
        <v>203</v>
      </c>
      <c r="AB87" s="15">
        <v>2.44</v>
      </c>
      <c r="AC87" s="15">
        <v>0.89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>
      <c r="AA88" s="15" t="s">
        <v>204</v>
      </c>
      <c r="AB88" s="15">
        <v>12.03</v>
      </c>
      <c r="AC88" s="15">
        <v>0.8</v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>
      <c r="AA89" s="15" t="s">
        <v>205</v>
      </c>
      <c r="AB89" s="15">
        <v>8.87</v>
      </c>
      <c r="AC89" s="15">
        <v>0.6</v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>
      <c r="AA90" s="15" t="s">
        <v>206</v>
      </c>
      <c r="AB90" s="15">
        <v>11.13</v>
      </c>
      <c r="AC90" s="15">
        <v>0.75</v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>
      <c r="AA91" s="15" t="s">
        <v>207</v>
      </c>
      <c r="AB91" s="15">
        <v>2.78</v>
      </c>
      <c r="AC91" s="15">
        <v>0.56</v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>
      <c r="AA92" s="15" t="s">
        <v>208</v>
      </c>
      <c r="AB92" s="15">
        <v>2.45</v>
      </c>
      <c r="AC92" s="15">
        <v>0.51</v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>
      <c r="AA93" s="15" t="s">
        <v>209</v>
      </c>
      <c r="AB93" s="15">
        <v>2.64</v>
      </c>
      <c r="AC93" s="15">
        <v>0.9</v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>
      <c r="AA94" s="15" t="s">
        <v>210</v>
      </c>
      <c r="AB94" s="15">
        <v>13.68</v>
      </c>
      <c r="AC94" s="15">
        <v>1.01</v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>
      <c r="AA95" s="15" t="s">
        <v>211</v>
      </c>
      <c r="AB95" s="15">
        <v>0</v>
      </c>
      <c r="AC95" s="15">
        <v>0</v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>
      <c r="AA96" s="15" t="s">
        <v>212</v>
      </c>
      <c r="AB96" s="15">
        <v>0</v>
      </c>
      <c r="AC96" s="15">
        <v>0</v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>
      <c r="AA98" s="15">
        <v>31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>
      <c r="C99" s="370" t="s">
        <v>228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>
      <c r="C122" s="370" t="s">
        <v>229</v>
      </c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</sheetData>
  <mergeCells>
    <mergeCell ref="H8:I8"/>
    <mergeCell ref="J8:K8"/>
    <mergeCell ref="L8:M8"/>
    <mergeCell ref="A1:C1"/>
    <mergeCell ref="C8:C9"/>
    <mergeCell ref="D8:D9"/>
    <mergeCell ref="E8:E9"/>
    <mergeCell ref="F8:G8"/>
  </mergeCells>
  <pageMargins left="0.7" right="0.7" top="0.75" bottom="0.75" header="0.3" footer="0.3"/>
  <pageSetup paperSize="9" scale="53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5" customWidth="1"/>
    <col min="4" max="4" width="13" customWidth="1"/>
    <col min="5" max="5" width="12.85546875" customWidth="1"/>
    <col min="6" max="6" width="12.85546875" customWidth="1" style="62"/>
  </cols>
  <sheetData>
    <row r="1" ht="58.5" customHeight="1">
      <c r="A1" s="301"/>
      <c r="B1" s="301"/>
      <c r="C1" s="301"/>
      <c r="D1" s="16" t="s">
        <v>38</v>
      </c>
    </row>
    <row r="2" ht="9.75" customHeight="1"/>
    <row r="3" ht="11.25" customHeight="1"/>
    <row r="4" ht="18.75">
      <c r="B4" s="13" t="s">
        <v>105</v>
      </c>
      <c r="S4" s="48"/>
    </row>
    <row r="6" ht="15.75">
      <c r="C6" s="14" t="s">
        <v>230</v>
      </c>
    </row>
    <row r="7">
      <c r="AA7" s="15"/>
      <c r="AB7" s="15"/>
      <c r="AC7" s="15"/>
      <c r="AD7" s="15"/>
      <c r="AE7" s="15"/>
      <c r="AF7" s="15"/>
    </row>
    <row r="8" ht="22.5" customHeight="1">
      <c r="C8" s="316" t="s">
        <v>231</v>
      </c>
      <c r="D8" s="318" t="s">
        <v>232</v>
      </c>
      <c r="E8" s="319"/>
      <c r="F8" s="320"/>
      <c r="AA8" s="15"/>
      <c r="AB8" s="15" t="s">
        <v>116</v>
      </c>
      <c r="AC8" s="15" t="s">
        <v>117</v>
      </c>
      <c r="AD8" s="15"/>
      <c r="AE8" s="15"/>
      <c r="AF8" s="15"/>
    </row>
    <row r="9" ht="27.75" customHeight="1">
      <c r="C9" s="317"/>
      <c r="D9" s="55" t="s">
        <v>116</v>
      </c>
      <c r="E9" s="55" t="s">
        <v>117</v>
      </c>
      <c r="F9" s="55" t="s">
        <v>115</v>
      </c>
      <c r="AA9" s="15" t="s">
        <v>233</v>
      </c>
      <c r="AB9" s="15">
        <v>640.27606325</v>
      </c>
      <c r="AC9" s="15">
        <v>580.239641</v>
      </c>
      <c r="AD9" s="15"/>
      <c r="AE9" s="15"/>
      <c r="AF9" s="15"/>
    </row>
    <row r="10">
      <c r="C10" s="364" t="s">
        <v>233</v>
      </c>
      <c r="D10" s="422">
        <v>640.27606325</v>
      </c>
      <c r="E10" s="422">
        <v>580.239641</v>
      </c>
      <c r="F10" s="423">
        <v>0.1034683224099127</v>
      </c>
      <c r="AA10" s="15" t="s">
        <v>234</v>
      </c>
      <c r="AB10" s="15">
        <v>62.8472405</v>
      </c>
      <c r="AC10" s="15">
        <v>62.75949</v>
      </c>
      <c r="AD10" s="15"/>
      <c r="AE10" s="15"/>
      <c r="AF10" s="15"/>
    </row>
    <row r="11">
      <c r="C11" s="364" t="s">
        <v>234</v>
      </c>
      <c r="D11" s="422">
        <v>62.8472405</v>
      </c>
      <c r="E11" s="422">
        <v>62.75949</v>
      </c>
      <c r="F11" s="423">
        <v>0.0013982028853325608</v>
      </c>
      <c r="AA11" s="15" t="s">
        <v>235</v>
      </c>
      <c r="AB11" s="15">
        <v>202.9092936975</v>
      </c>
      <c r="AC11" s="15">
        <v>210.446213425</v>
      </c>
      <c r="AD11" s="15"/>
      <c r="AE11" s="15"/>
      <c r="AF11" s="15"/>
    </row>
    <row r="12">
      <c r="C12" s="364" t="s">
        <v>235</v>
      </c>
      <c r="D12" s="422">
        <v>202.9092936975</v>
      </c>
      <c r="E12" s="422">
        <v>210.446213425</v>
      </c>
      <c r="F12" s="423">
        <v>-0.03581399543777513</v>
      </c>
      <c r="AA12" s="15" t="s">
        <v>236</v>
      </c>
      <c r="AB12" s="15">
        <v>2.160896975</v>
      </c>
      <c r="AC12" s="15">
        <v>0.93733994</v>
      </c>
      <c r="AD12" s="15"/>
      <c r="AE12" s="15"/>
      <c r="AF12" s="15"/>
    </row>
    <row r="13">
      <c r="C13" s="364" t="s">
        <v>236</v>
      </c>
      <c r="D13" s="422">
        <v>2.160896975</v>
      </c>
      <c r="E13" s="422">
        <v>0.93733994</v>
      </c>
      <c r="F13" s="423">
        <v>1.3053503673384492</v>
      </c>
      <c r="AA13" s="15" t="s">
        <v>237</v>
      </c>
      <c r="AB13" s="15">
        <v>210.56191545</v>
      </c>
      <c r="AC13" s="15">
        <v>211.23782075</v>
      </c>
      <c r="AD13" s="15"/>
      <c r="AE13" s="15"/>
      <c r="AF13" s="15"/>
    </row>
    <row r="14">
      <c r="C14" s="364" t="s">
        <v>237</v>
      </c>
      <c r="D14" s="422">
        <v>210.56191545</v>
      </c>
      <c r="E14" s="422">
        <v>211.23782075</v>
      </c>
      <c r="F14" s="423">
        <v>-0.0031997361911810956</v>
      </c>
      <c r="AA14" s="15" t="s">
        <v>238</v>
      </c>
      <c r="AB14" s="15">
        <v>33.322661</v>
      </c>
      <c r="AC14" s="15">
        <v>9.70576701</v>
      </c>
      <c r="AD14" s="15"/>
      <c r="AE14" s="15"/>
      <c r="AF14" s="15"/>
    </row>
    <row r="15">
      <c r="C15" s="364" t="s">
        <v>238</v>
      </c>
      <c r="D15" s="422">
        <v>33.322661</v>
      </c>
      <c r="E15" s="422">
        <v>9.70576701</v>
      </c>
      <c r="F15" s="423">
        <v>2.43328466113674</v>
      </c>
      <c r="AA15" s="15" t="s">
        <v>239</v>
      </c>
      <c r="AB15" s="15">
        <v>95.51734875</v>
      </c>
      <c r="AC15" s="15">
        <v>98.50874675</v>
      </c>
      <c r="AD15" s="15"/>
      <c r="AE15" s="15"/>
      <c r="AF15" s="15"/>
    </row>
    <row r="16">
      <c r="C16" s="364" t="s">
        <v>239</v>
      </c>
      <c r="D16" s="422">
        <v>95.51734875</v>
      </c>
      <c r="E16" s="422">
        <v>98.50874675</v>
      </c>
      <c r="F16" s="423">
        <v>-0.030366826283880217</v>
      </c>
      <c r="AA16" s="15" t="s">
        <v>83</v>
      </c>
      <c r="AB16" s="15">
        <v>16.62730552</v>
      </c>
      <c r="AC16" s="15">
        <v>18.5613544925</v>
      </c>
      <c r="AD16" s="15"/>
      <c r="AE16" s="15"/>
      <c r="AF16" s="15"/>
    </row>
    <row r="17">
      <c r="C17" s="364" t="s">
        <v>83</v>
      </c>
      <c r="D17" s="422">
        <v>16.62730552</v>
      </c>
      <c r="E17" s="422">
        <v>18.5613544925</v>
      </c>
      <c r="F17" s="423">
        <v>-0.10419762056058367</v>
      </c>
      <c r="AA17" s="15" t="s">
        <v>240</v>
      </c>
      <c r="AB17" s="15">
        <v>119.57049725</v>
      </c>
      <c r="AC17" s="15">
        <v>119.1228275</v>
      </c>
      <c r="AD17" s="15"/>
      <c r="AE17" s="15"/>
      <c r="AF17" s="15"/>
    </row>
    <row r="18">
      <c r="C18" s="364" t="s">
        <v>240</v>
      </c>
      <c r="D18" s="422">
        <v>119.57049725</v>
      </c>
      <c r="E18" s="422">
        <v>119.1228275</v>
      </c>
      <c r="F18" s="423">
        <v>0.0037580517470507491</v>
      </c>
      <c r="AA18" s="15" t="s">
        <v>241</v>
      </c>
      <c r="AB18" s="15">
        <v>69.0694916625</v>
      </c>
      <c r="AC18" s="15">
        <v>61.9998369475</v>
      </c>
      <c r="AD18" s="15"/>
      <c r="AE18" s="15"/>
      <c r="AF18" s="15"/>
    </row>
    <row r="19">
      <c r="C19" s="364" t="s">
        <v>241</v>
      </c>
      <c r="D19" s="422">
        <v>69.0694916625</v>
      </c>
      <c r="E19" s="422">
        <v>61.9998369475</v>
      </c>
      <c r="F19" s="423">
        <v>0.11402698882879994</v>
      </c>
      <c r="AA19" s="15" t="s">
        <v>242</v>
      </c>
      <c r="AB19" s="15">
        <v>749.9165631025</v>
      </c>
      <c r="AC19" s="15">
        <v>541.976230095</v>
      </c>
      <c r="AD19" s="15"/>
      <c r="AE19" s="15"/>
      <c r="AF19" s="15"/>
    </row>
    <row r="20">
      <c r="C20" s="364" t="s">
        <v>242</v>
      </c>
      <c r="D20" s="422">
        <v>749.9165631025</v>
      </c>
      <c r="E20" s="422">
        <v>541.976230095</v>
      </c>
      <c r="F20" s="423">
        <v>0.38367057715990849</v>
      </c>
      <c r="AA20" s="15" t="s">
        <v>243</v>
      </c>
      <c r="AB20" s="15">
        <v>5.0964264325</v>
      </c>
      <c r="AC20" s="15">
        <v>13.888063915</v>
      </c>
      <c r="AD20" s="15"/>
      <c r="AE20" s="15"/>
      <c r="AF20" s="15"/>
    </row>
    <row r="21">
      <c r="C21" s="364" t="s">
        <v>243</v>
      </c>
      <c r="D21" s="422">
        <v>5.0964264325</v>
      </c>
      <c r="E21" s="422">
        <v>13.888063915</v>
      </c>
      <c r="F21" s="423">
        <v>-0.63303549985858487</v>
      </c>
      <c r="AA21" s="15" t="s">
        <v>244</v>
      </c>
      <c r="AB21" s="15">
        <v>1025.2554394075</v>
      </c>
      <c r="AC21" s="15">
        <v>741.0615575</v>
      </c>
      <c r="AD21" s="15"/>
      <c r="AE21" s="15"/>
      <c r="AF21" s="15"/>
    </row>
    <row r="22">
      <c r="C22" s="364" t="s">
        <v>244</v>
      </c>
      <c r="D22" s="422">
        <v>1025.2554394075</v>
      </c>
      <c r="E22" s="422">
        <v>741.0615575</v>
      </c>
      <c r="F22" s="423">
        <v>0.38349564760347188</v>
      </c>
      <c r="AA22" s="15" t="s">
        <v>245</v>
      </c>
      <c r="AB22" s="15">
        <v>34.667173465</v>
      </c>
      <c r="AC22" s="15">
        <v>27.255888475</v>
      </c>
      <c r="AD22" s="15"/>
      <c r="AE22" s="15"/>
      <c r="AF22" s="15"/>
    </row>
    <row r="23">
      <c r="C23" s="364" t="s">
        <v>245</v>
      </c>
      <c r="D23" s="422">
        <v>34.667173465</v>
      </c>
      <c r="E23" s="422">
        <v>27.255888475</v>
      </c>
      <c r="F23" s="423">
        <v>0.27191500276345332</v>
      </c>
      <c r="AA23" s="15" t="s">
        <v>246</v>
      </c>
      <c r="AB23" s="15">
        <v>4.38342599</v>
      </c>
      <c r="AC23" s="15">
        <v>0</v>
      </c>
      <c r="AD23" s="15"/>
      <c r="AE23" s="15"/>
      <c r="AF23" s="15"/>
    </row>
    <row r="24">
      <c r="C24" s="364" t="s">
        <v>246</v>
      </c>
      <c r="D24" s="422">
        <v>4.38342599</v>
      </c>
      <c r="E24" s="422">
        <v>0</v>
      </c>
      <c r="F24" s="423"/>
      <c r="AA24" s="15" t="s">
        <v>247</v>
      </c>
      <c r="AB24" s="15">
        <v>2.4358436825</v>
      </c>
      <c r="AC24" s="15">
        <v>0.8889895</v>
      </c>
      <c r="AD24" s="15"/>
      <c r="AE24" s="15"/>
      <c r="AF24" s="15"/>
    </row>
    <row r="25">
      <c r="C25" s="364" t="s">
        <v>247</v>
      </c>
      <c r="D25" s="422">
        <v>2.4358436825</v>
      </c>
      <c r="E25" s="422">
        <v>0.8889895</v>
      </c>
      <c r="F25" s="423">
        <v>1.7400140074770289</v>
      </c>
      <c r="AA25" s="15" t="s">
        <v>248</v>
      </c>
      <c r="AB25" s="15">
        <v>0.3485928525</v>
      </c>
      <c r="AC25" s="15">
        <v>0</v>
      </c>
      <c r="AD25" s="15"/>
      <c r="AE25" s="15"/>
      <c r="AF25" s="15"/>
    </row>
    <row r="26">
      <c r="C26" s="364" t="s">
        <v>248</v>
      </c>
      <c r="D26" s="422">
        <v>0.3485928525</v>
      </c>
      <c r="E26" s="422">
        <v>0</v>
      </c>
      <c r="F26" s="423"/>
      <c r="AA26" s="15" t="s">
        <v>249</v>
      </c>
      <c r="AB26" s="15">
        <v>0</v>
      </c>
      <c r="AC26" s="15">
        <v>8.4372436875</v>
      </c>
      <c r="AD26" s="15"/>
      <c r="AE26" s="15"/>
      <c r="AF26" s="15"/>
    </row>
    <row r="27">
      <c r="C27" s="364" t="s">
        <v>249</v>
      </c>
      <c r="D27" s="422">
        <v>0</v>
      </c>
      <c r="E27" s="422">
        <v>8.4372436875</v>
      </c>
      <c r="F27" s="423">
        <v>-1</v>
      </c>
      <c r="AA27" s="15" t="s">
        <v>250</v>
      </c>
      <c r="AB27" s="15">
        <v>2.6355838</v>
      </c>
      <c r="AC27" s="15">
        <v>2.679550725</v>
      </c>
      <c r="AD27" s="15"/>
      <c r="AE27" s="15"/>
      <c r="AF27" s="15"/>
    </row>
    <row r="28">
      <c r="C28" s="364" t="s">
        <v>250</v>
      </c>
      <c r="D28" s="422">
        <v>2.6355838</v>
      </c>
      <c r="E28" s="422">
        <v>2.679550725</v>
      </c>
      <c r="F28" s="423">
        <v>-0.016408319719343995</v>
      </c>
      <c r="AA28" s="15" t="s">
        <v>251</v>
      </c>
      <c r="AB28" s="15">
        <v>200.14760925</v>
      </c>
      <c r="AC28" s="15">
        <v>31.047562005</v>
      </c>
      <c r="AD28" s="15"/>
      <c r="AE28" s="15"/>
      <c r="AF28" s="15"/>
    </row>
    <row r="29">
      <c r="C29" s="364" t="s">
        <v>251</v>
      </c>
      <c r="D29" s="422">
        <v>200.14760925</v>
      </c>
      <c r="E29" s="422">
        <v>31.047562005</v>
      </c>
      <c r="F29" s="423">
        <v>5.4464839209522342</v>
      </c>
      <c r="AA29" s="15" t="s">
        <v>252</v>
      </c>
      <c r="AB29" s="15">
        <v>12.33778596</v>
      </c>
      <c r="AC29" s="15">
        <v>14.89197506</v>
      </c>
      <c r="AD29" s="15"/>
      <c r="AE29" s="15"/>
      <c r="AF29" s="15"/>
    </row>
    <row r="30">
      <c r="C30" s="364" t="s">
        <v>252</v>
      </c>
      <c r="D30" s="422">
        <v>12.33778596</v>
      </c>
      <c r="E30" s="422">
        <v>14.89197506</v>
      </c>
      <c r="F30" s="423">
        <v>-0.17151446263569017</v>
      </c>
      <c r="AA30" s="15" t="s">
        <v>253</v>
      </c>
      <c r="AB30" s="15">
        <v>1.9627023975</v>
      </c>
      <c r="AC30" s="15">
        <v>1.9864998225</v>
      </c>
      <c r="AD30" s="15"/>
      <c r="AE30" s="15"/>
      <c r="AF30" s="15"/>
    </row>
    <row r="31">
      <c r="C31" s="364" t="s">
        <v>253</v>
      </c>
      <c r="D31" s="422">
        <v>1.9627023975</v>
      </c>
      <c r="E31" s="422">
        <v>1.9864998225</v>
      </c>
      <c r="F31" s="423">
        <v>-0.011979575699156652</v>
      </c>
      <c r="AA31" s="15" t="s">
        <v>254</v>
      </c>
      <c r="AB31" s="15">
        <v>64.15256534</v>
      </c>
      <c r="AC31" s="15">
        <v>65.702721805</v>
      </c>
      <c r="AD31" s="15"/>
      <c r="AE31" s="15"/>
      <c r="AF31" s="15"/>
    </row>
    <row r="32">
      <c r="C32" s="364" t="s">
        <v>254</v>
      </c>
      <c r="D32" s="422">
        <v>64.15256534</v>
      </c>
      <c r="E32" s="422">
        <v>65.702721805</v>
      </c>
      <c r="F32" s="423">
        <v>-0.023593489316937742</v>
      </c>
      <c r="AA32" s="15" t="s">
        <v>255</v>
      </c>
      <c r="AB32" s="15">
        <v>0.4761471325</v>
      </c>
      <c r="AC32" s="15">
        <v>0.002016745</v>
      </c>
      <c r="AD32" s="15"/>
      <c r="AE32" s="15"/>
      <c r="AF32" s="15"/>
    </row>
    <row r="33">
      <c r="C33" s="364" t="s">
        <v>255</v>
      </c>
      <c r="D33" s="422">
        <v>0.4761471325</v>
      </c>
      <c r="E33" s="422">
        <v>0.002016745</v>
      </c>
      <c r="F33" s="423">
        <v>235.09684541178976</v>
      </c>
      <c r="AA33" s="15" t="s">
        <v>256</v>
      </c>
      <c r="AB33" s="15">
        <v>187.445938585</v>
      </c>
      <c r="AC33" s="15">
        <v>155.8943597375</v>
      </c>
      <c r="AD33" s="15"/>
      <c r="AE33" s="15"/>
      <c r="AF33" s="15"/>
    </row>
    <row r="34">
      <c r="C34" s="364" t="s">
        <v>256</v>
      </c>
      <c r="D34" s="422">
        <v>187.445938585</v>
      </c>
      <c r="E34" s="422">
        <v>155.8943597375</v>
      </c>
      <c r="F34" s="423">
        <v>0.20239076577643719</v>
      </c>
      <c r="AA34" s="15" t="s">
        <v>257</v>
      </c>
      <c r="AB34" s="15">
        <v>0</v>
      </c>
      <c r="AC34" s="15">
        <v>0</v>
      </c>
      <c r="AD34" s="15"/>
      <c r="AE34" s="15"/>
      <c r="AF34" s="15"/>
    </row>
    <row r="35">
      <c r="C35" s="364" t="s">
        <v>257</v>
      </c>
      <c r="D35" s="422">
        <v>0</v>
      </c>
      <c r="E35" s="422">
        <v>0</v>
      </c>
      <c r="F35" s="423"/>
      <c r="AA35" s="15" t="s">
        <v>258</v>
      </c>
      <c r="AB35" s="15">
        <v>38.7731521975</v>
      </c>
      <c r="AC35" s="15">
        <v>40.46604589</v>
      </c>
      <c r="AD35" s="15"/>
      <c r="AE35" s="15"/>
      <c r="AF35" s="15"/>
    </row>
    <row r="36">
      <c r="C36" s="364" t="s">
        <v>258</v>
      </c>
      <c r="D36" s="422">
        <v>38.7731521975</v>
      </c>
      <c r="E36" s="422">
        <v>40.46604589</v>
      </c>
      <c r="F36" s="423">
        <v>-0.041834917528187479</v>
      </c>
      <c r="AA36" s="15" t="s">
        <v>259</v>
      </c>
      <c r="AB36" s="15">
        <v>12.7437405925</v>
      </c>
      <c r="AC36" s="15">
        <v>0.0205725</v>
      </c>
      <c r="AD36" s="15"/>
      <c r="AE36" s="15"/>
      <c r="AF36" s="15"/>
    </row>
    <row r="37">
      <c r="C37" s="364" t="s">
        <v>259</v>
      </c>
      <c r="D37" s="422">
        <v>12.7437405925</v>
      </c>
      <c r="E37" s="422">
        <v>0.0205725</v>
      </c>
      <c r="F37" s="423">
        <v>618.45512662534941</v>
      </c>
      <c r="AA37" s="15" t="s">
        <v>260</v>
      </c>
      <c r="AB37" s="15">
        <v>12.0335058225</v>
      </c>
      <c r="AC37" s="15">
        <v>13.0806041075</v>
      </c>
      <c r="AD37" s="15"/>
      <c r="AE37" s="15"/>
      <c r="AF37" s="15"/>
    </row>
    <row r="38">
      <c r="C38" s="364" t="s">
        <v>260</v>
      </c>
      <c r="D38" s="422">
        <v>12.0335058225</v>
      </c>
      <c r="E38" s="422">
        <v>13.0806041075</v>
      </c>
      <c r="F38" s="423">
        <v>-0.08004968856137365</v>
      </c>
      <c r="AA38" s="15" t="s">
        <v>261</v>
      </c>
      <c r="AB38" s="15">
        <v>0.293379805</v>
      </c>
      <c r="AC38" s="15">
        <v>0.001066445</v>
      </c>
      <c r="AD38" s="15"/>
      <c r="AE38" s="15"/>
      <c r="AF38" s="15"/>
    </row>
    <row r="39">
      <c r="C39" s="364" t="s">
        <v>261</v>
      </c>
      <c r="D39" s="422">
        <v>0.293379805</v>
      </c>
      <c r="E39" s="422">
        <v>0.001066445</v>
      </c>
      <c r="F39" s="423">
        <v>274.1007365593162</v>
      </c>
      <c r="AA39" s="15" t="s">
        <v>262</v>
      </c>
      <c r="AB39" s="15">
        <v>14.10964136</v>
      </c>
      <c r="AC39" s="15">
        <v>12.0838025775</v>
      </c>
      <c r="AD39" s="15"/>
      <c r="AE39" s="15"/>
      <c r="AF39" s="15"/>
    </row>
    <row r="40">
      <c r="C40" s="364" t="s">
        <v>262</v>
      </c>
      <c r="D40" s="422">
        <v>14.10964136</v>
      </c>
      <c r="E40" s="422">
        <v>12.0838025775</v>
      </c>
      <c r="F40" s="423">
        <v>0.16764911289366025</v>
      </c>
      <c r="AA40" s="15" t="s">
        <v>263</v>
      </c>
      <c r="AB40" s="15">
        <v>14.63432521</v>
      </c>
      <c r="AC40" s="15">
        <v>14.768044275</v>
      </c>
      <c r="AD40" s="15"/>
      <c r="AE40" s="15"/>
      <c r="AF40" s="15"/>
    </row>
    <row r="41">
      <c r="C41" s="364" t="s">
        <v>263</v>
      </c>
      <c r="D41" s="422">
        <v>14.63432521</v>
      </c>
      <c r="E41" s="422">
        <v>14.768044275</v>
      </c>
      <c r="F41" s="423">
        <v>-0.0090546224340866555</v>
      </c>
      <c r="AA41" s="15" t="s">
        <v>264</v>
      </c>
      <c r="AB41" s="15">
        <v>13.68244975</v>
      </c>
      <c r="AC41" s="15">
        <v>13.5840647125</v>
      </c>
      <c r="AD41" s="15"/>
      <c r="AE41" s="15"/>
      <c r="AF41" s="15"/>
    </row>
    <row r="42">
      <c r="C42" s="364" t="s">
        <v>264</v>
      </c>
      <c r="D42" s="422">
        <v>13.68244975</v>
      </c>
      <c r="E42" s="422">
        <v>13.5840647125</v>
      </c>
      <c r="F42" s="423">
        <v>0.0072426802714997745</v>
      </c>
      <c r="AA42" s="15" t="s">
        <v>265</v>
      </c>
      <c r="AB42" s="15">
        <v>76.8816105</v>
      </c>
      <c r="AC42" s="15">
        <v>85.55037875</v>
      </c>
      <c r="AD42" s="15"/>
      <c r="AE42" s="15"/>
      <c r="AF42" s="15"/>
    </row>
    <row r="43">
      <c r="C43" s="364" t="s">
        <v>265</v>
      </c>
      <c r="D43" s="422">
        <v>76.8816105</v>
      </c>
      <c r="E43" s="422">
        <v>85.55037875</v>
      </c>
      <c r="F43" s="423">
        <v>-0.10132939651070802</v>
      </c>
      <c r="AA43" s="15" t="s">
        <v>266</v>
      </c>
      <c r="AB43" s="15">
        <v>37.4085925</v>
      </c>
      <c r="AC43" s="15">
        <v>38.9493324975</v>
      </c>
      <c r="AD43" s="15"/>
      <c r="AE43" s="15"/>
      <c r="AF43" s="15"/>
    </row>
    <row r="44">
      <c r="C44" s="364" t="s">
        <v>266</v>
      </c>
      <c r="D44" s="422">
        <v>37.4085925</v>
      </c>
      <c r="E44" s="422">
        <v>38.9493324975</v>
      </c>
      <c r="F44" s="423">
        <v>-0.039557545629283736</v>
      </c>
      <c r="AA44" s="15" t="s">
        <v>267</v>
      </c>
      <c r="AB44" s="15">
        <v>14.72743374</v>
      </c>
      <c r="AC44" s="15">
        <v>14.6079875</v>
      </c>
      <c r="AD44" s="15"/>
      <c r="AE44" s="15"/>
      <c r="AF44" s="15"/>
    </row>
    <row r="45">
      <c r="C45" s="364" t="s">
        <v>267</v>
      </c>
      <c r="D45" s="422">
        <v>14.72743374</v>
      </c>
      <c r="E45" s="422">
        <v>14.6079875</v>
      </c>
      <c r="F45" s="423">
        <v>0.0081767758905872574</v>
      </c>
      <c r="AA45" s="15" t="s">
        <v>268</v>
      </c>
      <c r="AB45" s="15">
        <v>3.2488336025</v>
      </c>
      <c r="AC45" s="15">
        <v>4.76780558</v>
      </c>
      <c r="AD45" s="15"/>
      <c r="AE45" s="15"/>
      <c r="AF45" s="15"/>
    </row>
    <row r="46">
      <c r="C46" s="364" t="s">
        <v>268</v>
      </c>
      <c r="D46" s="422">
        <v>3.2488336025</v>
      </c>
      <c r="E46" s="422">
        <v>4.76780558</v>
      </c>
      <c r="F46" s="423">
        <v>-0.318589328363511</v>
      </c>
      <c r="AA46" s="15" t="s">
        <v>269</v>
      </c>
      <c r="AB46" s="15">
        <v>6.883265625</v>
      </c>
      <c r="AC46" s="15">
        <v>6.396884375</v>
      </c>
      <c r="AD46" s="15"/>
      <c r="AE46" s="15"/>
      <c r="AF46" s="15"/>
    </row>
    <row r="47">
      <c r="C47" s="364" t="s">
        <v>269</v>
      </c>
      <c r="D47" s="422">
        <v>6.883265625</v>
      </c>
      <c r="E47" s="422">
        <v>6.396884375</v>
      </c>
      <c r="F47" s="423">
        <v>0.076034084952489089</v>
      </c>
      <c r="AA47" s="15" t="s">
        <v>270</v>
      </c>
      <c r="AB47" s="15">
        <v>16.343806825</v>
      </c>
      <c r="AC47" s="15">
        <v>16.777196455</v>
      </c>
      <c r="AD47" s="15"/>
      <c r="AE47" s="15"/>
      <c r="AF47" s="15"/>
    </row>
    <row r="48">
      <c r="C48" s="364" t="s">
        <v>270</v>
      </c>
      <c r="D48" s="422">
        <v>16.343806825</v>
      </c>
      <c r="E48" s="422">
        <v>16.777196455</v>
      </c>
      <c r="F48" s="423">
        <v>-0.025832065039140654</v>
      </c>
      <c r="AA48" s="15" t="s">
        <v>271</v>
      </c>
      <c r="AB48" s="15">
        <v>6.3800188325</v>
      </c>
      <c r="AC48" s="15">
        <v>4.8271659575</v>
      </c>
      <c r="AD48" s="15"/>
      <c r="AE48" s="15"/>
      <c r="AF48" s="15"/>
    </row>
    <row r="49">
      <c r="C49" s="364" t="s">
        <v>271</v>
      </c>
      <c r="D49" s="422">
        <v>6.3800188325</v>
      </c>
      <c r="E49" s="422">
        <v>4.8271659575</v>
      </c>
      <c r="F49" s="423">
        <v>0.32169038493224417</v>
      </c>
      <c r="AA49" s="15" t="s">
        <v>272</v>
      </c>
      <c r="AB49" s="15">
        <v>8.0582082825</v>
      </c>
      <c r="AC49" s="15">
        <v>7.3036391325</v>
      </c>
      <c r="AD49" s="15"/>
      <c r="AE49" s="15"/>
      <c r="AF49" s="15"/>
    </row>
    <row r="50">
      <c r="C50" s="364" t="s">
        <v>272</v>
      </c>
      <c r="D50" s="422">
        <v>8.0582082825</v>
      </c>
      <c r="E50" s="422">
        <v>7.3036391325</v>
      </c>
      <c r="F50" s="423">
        <v>0.10331413372304919</v>
      </c>
      <c r="AA50" s="15" t="s">
        <v>273</v>
      </c>
      <c r="AB50" s="15">
        <v>0.2420915</v>
      </c>
      <c r="AC50" s="15">
        <v>0.2543896575</v>
      </c>
      <c r="AD50" s="15"/>
      <c r="AE50" s="15"/>
      <c r="AF50" s="15"/>
    </row>
    <row r="51">
      <c r="C51" s="364" t="s">
        <v>273</v>
      </c>
      <c r="D51" s="422">
        <v>0.2420915</v>
      </c>
      <c r="E51" s="422">
        <v>0.2543896575</v>
      </c>
      <c r="F51" s="423">
        <v>-0.0483437794635971</v>
      </c>
      <c r="AA51" s="15" t="s">
        <v>274</v>
      </c>
      <c r="AB51" s="15">
        <v>0</v>
      </c>
      <c r="AC51" s="15">
        <v>624.43300392</v>
      </c>
      <c r="AD51" s="15"/>
      <c r="AE51" s="15"/>
      <c r="AF51" s="15"/>
    </row>
    <row r="52">
      <c r="C52" s="364" t="s">
        <v>274</v>
      </c>
      <c r="D52" s="422">
        <v>0</v>
      </c>
      <c r="E52" s="422">
        <v>624.43300392</v>
      </c>
      <c r="F52" s="423">
        <v>-1</v>
      </c>
      <c r="AA52" s="15" t="s">
        <v>275</v>
      </c>
      <c r="AB52" s="15">
        <v>0</v>
      </c>
      <c r="AC52" s="15">
        <v>72.3474614</v>
      </c>
      <c r="AD52" s="15"/>
      <c r="AE52" s="15"/>
      <c r="AF52" s="15"/>
    </row>
    <row r="53">
      <c r="C53" s="364" t="s">
        <v>275</v>
      </c>
      <c r="D53" s="422">
        <v>0</v>
      </c>
      <c r="E53" s="422">
        <v>72.3474614</v>
      </c>
      <c r="F53" s="423">
        <v>-1</v>
      </c>
      <c r="AA53" s="15" t="s">
        <v>276</v>
      </c>
      <c r="AB53" s="15">
        <v>0</v>
      </c>
      <c r="AC53" s="15">
        <v>0.1960775</v>
      </c>
      <c r="AD53" s="15"/>
      <c r="AE53" s="15"/>
      <c r="AF53" s="15"/>
    </row>
    <row r="54">
      <c r="C54" s="364" t="s">
        <v>276</v>
      </c>
      <c r="D54" s="422">
        <v>0</v>
      </c>
      <c r="E54" s="422">
        <v>0.1960775</v>
      </c>
      <c r="F54" s="423">
        <v>-1</v>
      </c>
      <c r="AA54" s="15" t="s">
        <v>277</v>
      </c>
      <c r="AB54" s="15">
        <v>0</v>
      </c>
      <c r="AC54" s="15">
        <v>4.91069995</v>
      </c>
      <c r="AD54" s="15"/>
      <c r="AE54" s="15"/>
      <c r="AF54" s="15"/>
    </row>
    <row r="55">
      <c r="C55" s="364" t="s">
        <v>277</v>
      </c>
      <c r="D55" s="422">
        <v>0</v>
      </c>
      <c r="E55" s="422">
        <v>4.91069995</v>
      </c>
      <c r="F55" s="423">
        <v>-1</v>
      </c>
      <c r="AA55" s="15" t="s">
        <v>278</v>
      </c>
      <c r="AB55" s="15">
        <v>0</v>
      </c>
      <c r="AC55" s="15">
        <v>23.9135478275</v>
      </c>
      <c r="AD55" s="15"/>
      <c r="AE55" s="15"/>
      <c r="AF55" s="15"/>
    </row>
    <row r="56">
      <c r="C56" s="364" t="s">
        <v>278</v>
      </c>
      <c r="D56" s="422">
        <v>0</v>
      </c>
      <c r="E56" s="422">
        <v>23.9135478275</v>
      </c>
      <c r="F56" s="423">
        <v>-1</v>
      </c>
      <c r="AA56" s="15" t="s">
        <v>279</v>
      </c>
      <c r="AB56" s="15">
        <v>0</v>
      </c>
      <c r="AC56" s="15">
        <v>6.31756237</v>
      </c>
      <c r="AD56" s="15"/>
      <c r="AE56" s="15"/>
      <c r="AF56" s="15"/>
    </row>
    <row r="57">
      <c r="C57" s="364" t="s">
        <v>279</v>
      </c>
      <c r="D57" s="422">
        <v>0</v>
      </c>
      <c r="E57" s="422">
        <v>6.31756237</v>
      </c>
      <c r="F57" s="423">
        <v>-1</v>
      </c>
      <c r="AA57" s="15" t="s">
        <v>280</v>
      </c>
      <c r="AB57" s="15">
        <v>0</v>
      </c>
      <c r="AC57" s="15">
        <v>3.0608849125</v>
      </c>
      <c r="AD57" s="15"/>
      <c r="AE57" s="15"/>
      <c r="AF57" s="15"/>
    </row>
    <row r="58">
      <c r="C58" s="364" t="s">
        <v>280</v>
      </c>
      <c r="D58" s="422">
        <v>0</v>
      </c>
      <c r="E58" s="422">
        <v>3.0608849125</v>
      </c>
      <c r="F58" s="423">
        <v>-1</v>
      </c>
      <c r="AA58" s="15" t="s">
        <v>281</v>
      </c>
      <c r="AB58" s="15">
        <v>0</v>
      </c>
      <c r="AC58" s="15">
        <v>1.9232616025</v>
      </c>
      <c r="AD58" s="15"/>
      <c r="AE58" s="15"/>
      <c r="AF58" s="15"/>
    </row>
    <row r="59">
      <c r="C59" s="364" t="s">
        <v>281</v>
      </c>
      <c r="D59" s="422">
        <v>0</v>
      </c>
      <c r="E59" s="422">
        <v>1.9232616025</v>
      </c>
      <c r="F59" s="423">
        <v>-1</v>
      </c>
      <c r="AA59" s="15" t="s">
        <v>68</v>
      </c>
      <c r="AB59" s="15">
        <v>0</v>
      </c>
      <c r="AC59" s="15">
        <v>0</v>
      </c>
      <c r="AD59" s="15"/>
      <c r="AE59" s="15"/>
      <c r="AF59" s="15"/>
    </row>
    <row r="60">
      <c r="C60" s="364" t="s">
        <v>68</v>
      </c>
      <c r="D60" s="422">
        <v>0</v>
      </c>
      <c r="E60" s="422">
        <v>0</v>
      </c>
      <c r="F60" s="423"/>
      <c r="AA60" s="15" t="s">
        <v>282</v>
      </c>
      <c r="AB60" s="15">
        <v>0</v>
      </c>
      <c r="AC60" s="15">
        <v>20.2190004325</v>
      </c>
      <c r="AD60" s="15"/>
      <c r="AE60" s="15"/>
      <c r="AF60" s="15"/>
    </row>
    <row r="61" ht="25" customHeight="1">
      <c r="C61" s="364" t="s">
        <v>282</v>
      </c>
      <c r="D61" s="422">
        <v>0</v>
      </c>
      <c r="E61" s="422">
        <v>20.2190004325</v>
      </c>
      <c r="F61" s="423">
        <v>-1</v>
      </c>
      <c r="H61" s="427" t="s">
        <v>283</v>
      </c>
      <c r="I61" s="419"/>
      <c r="J61" s="419"/>
      <c r="K61" s="419"/>
      <c r="AA61" s="15" t="s">
        <v>284</v>
      </c>
      <c r="AB61" s="15">
        <v>0</v>
      </c>
      <c r="AC61" s="15">
        <v>96.643174675</v>
      </c>
      <c r="AD61" s="15"/>
      <c r="AE61" s="15"/>
      <c r="AF61" s="15"/>
    </row>
    <row r="62">
      <c r="C62" s="364" t="s">
        <v>284</v>
      </c>
      <c r="D62" s="422">
        <v>0</v>
      </c>
      <c r="E62" s="422">
        <v>96.643174675</v>
      </c>
      <c r="F62" s="423">
        <v>-1</v>
      </c>
      <c r="AA62" s="15" t="s">
        <v>285</v>
      </c>
      <c r="AB62" s="15">
        <v>0</v>
      </c>
      <c r="AC62" s="15">
        <v>2.3295</v>
      </c>
      <c r="AD62" s="15"/>
      <c r="AE62" s="15"/>
      <c r="AF62" s="15"/>
    </row>
    <row r="63">
      <c r="C63" s="364" t="s">
        <v>285</v>
      </c>
      <c r="D63" s="422">
        <v>0</v>
      </c>
      <c r="E63" s="422">
        <v>2.3295</v>
      </c>
      <c r="F63" s="423">
        <v>-1</v>
      </c>
      <c r="AA63" s="15" t="s">
        <v>286</v>
      </c>
      <c r="AB63" s="15">
        <v>0</v>
      </c>
      <c r="AC63" s="15">
        <v>3.6931134025</v>
      </c>
      <c r="AD63" s="15"/>
      <c r="AE63" s="15"/>
      <c r="AF63" s="15"/>
    </row>
    <row r="64">
      <c r="C64" s="364" t="s">
        <v>286</v>
      </c>
      <c r="D64" s="422">
        <v>0</v>
      </c>
      <c r="E64" s="422">
        <v>3.6931134025</v>
      </c>
      <c r="F64" s="423">
        <v>-1</v>
      </c>
      <c r="AA64" s="15" t="s">
        <v>287</v>
      </c>
      <c r="AB64" s="15">
        <v>0</v>
      </c>
      <c r="AC64" s="15">
        <v>3.8187446</v>
      </c>
      <c r="AD64" s="15"/>
      <c r="AE64" s="15"/>
      <c r="AF64" s="15"/>
    </row>
    <row r="65">
      <c r="C65" s="364" t="s">
        <v>287</v>
      </c>
      <c r="D65" s="422">
        <v>0</v>
      </c>
      <c r="E65" s="422">
        <v>3.8187446</v>
      </c>
      <c r="F65" s="423">
        <v>-1</v>
      </c>
      <c r="AA65" s="15" t="s">
        <v>288</v>
      </c>
      <c r="AB65" s="15">
        <v>0</v>
      </c>
      <c r="AC65" s="15">
        <v>3.85050875</v>
      </c>
      <c r="AD65" s="15"/>
      <c r="AE65" s="15"/>
      <c r="AF65" s="15"/>
    </row>
    <row r="66">
      <c r="C66" s="364" t="s">
        <v>288</v>
      </c>
      <c r="D66" s="422">
        <v>0</v>
      </c>
      <c r="E66" s="422">
        <v>3.85050875</v>
      </c>
      <c r="F66" s="423">
        <v>-1</v>
      </c>
      <c r="AA66" s="15" t="s">
        <v>289</v>
      </c>
      <c r="AB66" s="15">
        <v>0</v>
      </c>
      <c r="AC66" s="15">
        <v>4.39611725</v>
      </c>
      <c r="AD66" s="15"/>
      <c r="AE66" s="15"/>
      <c r="AF66" s="15"/>
    </row>
    <row r="67">
      <c r="C67" s="364" t="s">
        <v>289</v>
      </c>
      <c r="D67" s="422">
        <v>0</v>
      </c>
      <c r="E67" s="422">
        <v>4.39611725</v>
      </c>
      <c r="F67" s="423">
        <v>-1</v>
      </c>
      <c r="AA67" s="15" t="s">
        <v>290</v>
      </c>
      <c r="AB67" s="15">
        <v>0</v>
      </c>
      <c r="AC67" s="15">
        <v>11.585898785</v>
      </c>
      <c r="AD67" s="15"/>
      <c r="AE67" s="15"/>
      <c r="AF67" s="15"/>
    </row>
    <row r="68">
      <c r="C68" s="364" t="s">
        <v>290</v>
      </c>
      <c r="D68" s="422">
        <v>0</v>
      </c>
      <c r="E68" s="422">
        <v>11.585898785</v>
      </c>
      <c r="F68" s="423">
        <v>-1</v>
      </c>
      <c r="AA68" s="15" t="s">
        <v>291</v>
      </c>
      <c r="AB68" s="15">
        <v>0</v>
      </c>
      <c r="AC68" s="15">
        <v>378.1786154775</v>
      </c>
      <c r="AD68" s="15"/>
      <c r="AE68" s="15"/>
      <c r="AF68" s="15"/>
    </row>
    <row r="69">
      <c r="C69" s="364" t="s">
        <v>291</v>
      </c>
      <c r="D69" s="422">
        <v>0</v>
      </c>
      <c r="E69" s="422">
        <v>378.1786154775</v>
      </c>
      <c r="F69" s="423">
        <v>-1</v>
      </c>
      <c r="AA69" s="15" t="s">
        <v>292</v>
      </c>
      <c r="AB69" s="15">
        <v>0</v>
      </c>
      <c r="AC69" s="15">
        <v>24.0599276125</v>
      </c>
      <c r="AD69" s="15"/>
      <c r="AE69" s="15"/>
      <c r="AF69" s="15"/>
    </row>
    <row r="70">
      <c r="C70" s="364" t="s">
        <v>292</v>
      </c>
      <c r="D70" s="422">
        <v>0</v>
      </c>
      <c r="E70" s="422">
        <v>24.0599276125</v>
      </c>
      <c r="F70" s="423">
        <v>-1</v>
      </c>
      <c r="AA70" s="15" t="s">
        <v>293</v>
      </c>
      <c r="AB70" s="15">
        <v>0</v>
      </c>
      <c r="AC70" s="15">
        <v>52.72098535</v>
      </c>
      <c r="AD70" s="15"/>
      <c r="AE70" s="15"/>
      <c r="AF70" s="15"/>
    </row>
    <row r="71">
      <c r="C71" s="364" t="s">
        <v>293</v>
      </c>
      <c r="D71" s="422">
        <v>0</v>
      </c>
      <c r="E71" s="422">
        <v>52.72098535</v>
      </c>
      <c r="F71" s="423">
        <v>-1</v>
      </c>
      <c r="AA71" s="15" t="s">
        <v>294</v>
      </c>
      <c r="AB71" s="15">
        <v>0</v>
      </c>
      <c r="AC71" s="15">
        <v>3.68618125</v>
      </c>
      <c r="AD71" s="15"/>
      <c r="AE71" s="15"/>
      <c r="AF71" s="15"/>
    </row>
    <row r="72">
      <c r="C72" s="364" t="s">
        <v>294</v>
      </c>
      <c r="D72" s="422">
        <v>0</v>
      </c>
      <c r="E72" s="422">
        <v>3.68618125</v>
      </c>
      <c r="F72" s="423">
        <v>-1</v>
      </c>
      <c r="AA72" s="15"/>
      <c r="AB72" s="15"/>
      <c r="AC72" s="15"/>
      <c r="AD72" s="15"/>
      <c r="AE72" s="15"/>
      <c r="AF72" s="15"/>
    </row>
    <row r="73" ht="20" customHeight="1">
      <c r="C73" s="365" t="s">
        <v>125</v>
      </c>
      <c r="D73" s="425">
        <v>4020.5685675975</v>
      </c>
      <c r="E73" s="425">
        <v>4594.9549443675</v>
      </c>
      <c r="F73" s="426">
        <v>-0.12500370160845284</v>
      </c>
      <c r="AA73" s="15"/>
      <c r="AB73" s="15"/>
      <c r="AC73" s="15"/>
      <c r="AD73" s="15"/>
      <c r="AE73" s="15"/>
      <c r="AF73" s="15"/>
    </row>
    <row r="74" ht="25" customHeight="1">
      <c r="C74" s="427" t="s">
        <v>295</v>
      </c>
      <c r="D74" s="419"/>
      <c r="E74" s="419"/>
      <c r="F74" s="428"/>
      <c r="AA74" s="15"/>
      <c r="AB74" s="15"/>
      <c r="AC74" s="15"/>
      <c r="AD74" s="15"/>
      <c r="AE74" s="15"/>
      <c r="AF74" s="15"/>
    </row>
    <row r="75">
      <c r="AA75" s="15"/>
      <c r="AB75" s="15"/>
      <c r="AC75" s="15"/>
      <c r="AD75" s="15"/>
      <c r="AE75" s="15"/>
      <c r="AF75" s="15"/>
    </row>
    <row r="76">
      <c r="AA76" s="15"/>
      <c r="AB76" s="15"/>
      <c r="AC76" s="15"/>
      <c r="AD76" s="15"/>
      <c r="AE76" s="15"/>
      <c r="AF76" s="15"/>
    </row>
    <row r="77">
      <c r="AA77" s="15"/>
      <c r="AB77" s="15"/>
      <c r="AC77" s="15"/>
      <c r="AD77" s="15"/>
      <c r="AE77" s="15"/>
      <c r="AF77" s="15"/>
    </row>
    <row r="78">
      <c r="AA78" s="15"/>
      <c r="AB78" s="15"/>
      <c r="AC78" s="15"/>
      <c r="AD78" s="15"/>
      <c r="AE78" s="15"/>
      <c r="AF78" s="15"/>
    </row>
    <row r="79">
      <c r="AA79" s="15"/>
      <c r="AB79" s="15"/>
      <c r="AC79" s="15"/>
      <c r="AD79" s="15"/>
      <c r="AE79" s="15"/>
      <c r="AF79" s="15"/>
    </row>
    <row r="80">
      <c r="AA80" s="15"/>
      <c r="AB80" s="15"/>
      <c r="AC80" s="15"/>
      <c r="AD80" s="15"/>
      <c r="AE80" s="15"/>
      <c r="AF80" s="15"/>
    </row>
    <row r="81">
      <c r="AA81" s="15"/>
      <c r="AB81" s="15"/>
      <c r="AC81" s="15"/>
      <c r="AD81" s="15"/>
      <c r="AE81" s="15"/>
      <c r="AF81" s="15"/>
    </row>
    <row r="82">
      <c r="AA82" s="15"/>
      <c r="AB82" s="15"/>
      <c r="AC82" s="15"/>
      <c r="AD82" s="15"/>
      <c r="AE82" s="15"/>
      <c r="AF82" s="15"/>
    </row>
    <row r="83">
      <c r="AA83" s="15"/>
      <c r="AB83" s="15"/>
      <c r="AC83" s="15"/>
      <c r="AD83" s="15"/>
      <c r="AE83" s="15"/>
      <c r="AF83" s="15"/>
    </row>
    <row r="84">
      <c r="AA84" s="15"/>
      <c r="AB84" s="15"/>
      <c r="AC84" s="15"/>
      <c r="AD84" s="15"/>
      <c r="AE84" s="15"/>
      <c r="AF84" s="15"/>
    </row>
    <row r="85">
      <c r="AA85" s="15"/>
      <c r="AB85" s="15"/>
      <c r="AC85" s="15"/>
      <c r="AD85" s="15"/>
      <c r="AE85" s="15"/>
      <c r="AF85" s="15"/>
    </row>
    <row r="86">
      <c r="AA86" s="15"/>
      <c r="AB86" s="15"/>
      <c r="AC86" s="15"/>
      <c r="AD86" s="15"/>
      <c r="AE86" s="15"/>
      <c r="AF86" s="15"/>
    </row>
    <row r="87">
      <c r="AA87" s="15"/>
      <c r="AB87" s="15"/>
      <c r="AC87" s="15"/>
      <c r="AD87" s="15"/>
      <c r="AE87" s="15"/>
      <c r="AF87" s="15"/>
    </row>
    <row r="88">
      <c r="AA88" s="15"/>
      <c r="AB88" s="15"/>
      <c r="AC88" s="15"/>
      <c r="AD88" s="15"/>
      <c r="AE88" s="15"/>
      <c r="AF88" s="15"/>
    </row>
    <row r="89">
      <c r="AA89" s="15"/>
      <c r="AB89" s="15"/>
      <c r="AC89" s="15"/>
      <c r="AD89" s="15"/>
      <c r="AE89" s="15"/>
      <c r="AF89" s="15"/>
    </row>
    <row r="90">
      <c r="AA90" s="15"/>
      <c r="AB90" s="15"/>
      <c r="AC90" s="15"/>
      <c r="AD90" s="15"/>
      <c r="AE90" s="15"/>
      <c r="AF90" s="15"/>
    </row>
    <row r="91">
      <c r="AA91" s="15"/>
      <c r="AB91" s="15"/>
      <c r="AC91" s="15"/>
      <c r="AD91" s="15"/>
      <c r="AE91" s="15"/>
      <c r="AF91" s="15"/>
    </row>
    <row r="92">
      <c r="AA92" s="15"/>
      <c r="AB92" s="15"/>
      <c r="AC92" s="15"/>
      <c r="AD92" s="15"/>
      <c r="AE92" s="15"/>
      <c r="AF92" s="15"/>
    </row>
    <row r="93">
      <c r="AA93" s="15"/>
      <c r="AB93" s="15"/>
      <c r="AC93" s="15"/>
      <c r="AD93" s="15"/>
      <c r="AE93" s="15"/>
      <c r="AF93" s="15"/>
    </row>
    <row r="94">
      <c r="AA94" s="15"/>
      <c r="AB94" s="15"/>
      <c r="AC94" s="15"/>
      <c r="AD94" s="15"/>
      <c r="AE94" s="15"/>
      <c r="AF94" s="15"/>
    </row>
    <row r="95">
      <c r="AA95" s="15"/>
      <c r="AB95" s="15"/>
      <c r="AC95" s="15"/>
      <c r="AD95" s="15"/>
      <c r="AE95" s="15"/>
      <c r="AF95" s="15"/>
    </row>
    <row r="96">
      <c r="AA96" s="15"/>
      <c r="AB96" s="15"/>
      <c r="AC96" s="15"/>
      <c r="AD96" s="15"/>
      <c r="AE96" s="15"/>
      <c r="AF96" s="15"/>
    </row>
    <row r="97">
      <c r="AA97" s="15"/>
      <c r="AB97" s="15"/>
      <c r="AC97" s="15"/>
      <c r="AD97" s="15"/>
      <c r="AE97" s="15"/>
      <c r="AF97" s="15"/>
    </row>
    <row r="98">
      <c r="AA98" s="15"/>
      <c r="AB98" s="15"/>
      <c r="AC98" s="15"/>
      <c r="AD98" s="15"/>
      <c r="AE98" s="15"/>
      <c r="AF98" s="15"/>
    </row>
    <row r="99">
      <c r="AA99" s="15"/>
      <c r="AB99" s="15"/>
      <c r="AC99" s="15"/>
      <c r="AD99" s="15"/>
      <c r="AE99" s="15"/>
      <c r="AF99" s="15"/>
    </row>
    <row r="100">
      <c r="AA100" s="15"/>
      <c r="AB100" s="15"/>
      <c r="AC100" s="15"/>
      <c r="AD100" s="15"/>
      <c r="AE100" s="15"/>
      <c r="AF100" s="15"/>
    </row>
    <row r="101">
      <c r="AA101" s="15"/>
      <c r="AB101" s="15"/>
      <c r="AC101" s="15"/>
      <c r="AD101" s="15"/>
      <c r="AE101" s="15"/>
      <c r="AF101" s="15"/>
    </row>
    <row r="102">
      <c r="AA102" s="15"/>
      <c r="AB102" s="15"/>
      <c r="AC102" s="15"/>
      <c r="AD102" s="15"/>
      <c r="AE102" s="15"/>
      <c r="AF102" s="15"/>
    </row>
    <row r="103">
      <c r="AA103" s="15"/>
      <c r="AB103" s="15"/>
      <c r="AC103" s="15"/>
      <c r="AD103" s="15"/>
      <c r="AE103" s="15"/>
      <c r="AF103" s="15"/>
    </row>
    <row r="104">
      <c r="AA104" s="15"/>
      <c r="AB104" s="15"/>
      <c r="AC104" s="15"/>
      <c r="AD104" s="15"/>
      <c r="AE104" s="15"/>
      <c r="AF104" s="15"/>
    </row>
    <row r="105">
      <c r="AA105" s="15"/>
      <c r="AB105" s="15"/>
      <c r="AC105" s="15"/>
      <c r="AD105" s="15"/>
      <c r="AE105" s="15"/>
      <c r="AF105" s="15"/>
    </row>
    <row r="106">
      <c r="AA106" s="15"/>
      <c r="AB106" s="15"/>
      <c r="AC106" s="15"/>
      <c r="AD106" s="15"/>
      <c r="AE106" s="15"/>
      <c r="AF106" s="15"/>
    </row>
    <row r="107">
      <c r="AA107" s="15"/>
      <c r="AB107" s="15"/>
      <c r="AC107" s="15"/>
      <c r="AD107" s="15"/>
      <c r="AE107" s="15"/>
      <c r="AF107" s="15"/>
    </row>
    <row r="108">
      <c r="AA108" s="15"/>
      <c r="AB108" s="15"/>
      <c r="AC108" s="15"/>
      <c r="AD108" s="15"/>
      <c r="AE108" s="15"/>
      <c r="AF108" s="15"/>
    </row>
    <row r="109">
      <c r="AA109" s="15"/>
      <c r="AB109" s="15"/>
      <c r="AC109" s="15"/>
      <c r="AD109" s="15"/>
      <c r="AE109" s="15"/>
      <c r="AF109" s="15"/>
    </row>
    <row r="110">
      <c r="AA110" s="15"/>
      <c r="AB110" s="15"/>
      <c r="AC110" s="15"/>
      <c r="AD110" s="15"/>
      <c r="AE110" s="15"/>
      <c r="AF110" s="15"/>
    </row>
    <row r="111">
      <c r="AA111" s="15"/>
      <c r="AB111" s="15"/>
      <c r="AC111" s="15"/>
      <c r="AD111" s="15"/>
      <c r="AE111" s="15"/>
      <c r="AF111" s="15"/>
    </row>
    <row r="112">
      <c r="AA112" s="15"/>
      <c r="AB112" s="15"/>
      <c r="AC112" s="15"/>
      <c r="AD112" s="15"/>
      <c r="AE112" s="15"/>
      <c r="AF112" s="15"/>
    </row>
    <row r="113">
      <c r="AA113" s="15"/>
      <c r="AB113" s="15"/>
      <c r="AC113" s="15"/>
      <c r="AD113" s="15"/>
      <c r="AE113" s="15"/>
      <c r="AF113" s="15"/>
    </row>
    <row r="114">
      <c r="AA114" s="15"/>
      <c r="AB114" s="15"/>
      <c r="AC114" s="15"/>
      <c r="AD114" s="15"/>
      <c r="AE114" s="15"/>
      <c r="AF114" s="15"/>
    </row>
    <row r="115">
      <c r="AA115" s="15"/>
      <c r="AB115" s="15"/>
      <c r="AC115" s="15"/>
      <c r="AD115" s="15"/>
      <c r="AE115" s="15"/>
      <c r="AF115" s="15"/>
    </row>
    <row r="116">
      <c r="AA116" s="15"/>
      <c r="AB116" s="15"/>
      <c r="AC116" s="15"/>
      <c r="AD116" s="15"/>
      <c r="AE116" s="15"/>
      <c r="AF116" s="15"/>
    </row>
    <row r="117">
      <c r="AA117" s="15"/>
      <c r="AB117" s="15"/>
      <c r="AC117" s="15"/>
      <c r="AD117" s="15"/>
      <c r="AE117" s="15"/>
      <c r="AF117" s="15"/>
    </row>
    <row r="118">
      <c r="AA118" s="15"/>
      <c r="AB118" s="15"/>
      <c r="AC118" s="15"/>
      <c r="AD118" s="15"/>
      <c r="AE118" s="15"/>
      <c r="AF118" s="15"/>
    </row>
    <row r="119">
      <c r="AA119" s="15"/>
      <c r="AB119" s="15"/>
      <c r="AC119" s="15"/>
      <c r="AD119" s="15"/>
      <c r="AE119" s="15"/>
      <c r="AF119" s="15"/>
    </row>
  </sheetData>
  <mergeCells>
    <mergeCell ref="A1:C1"/>
    <mergeCell ref="C8:C9"/>
    <mergeCell ref="D8:F8"/>
    <mergeCell ref="C74:F74"/>
    <mergeCell ref="H61:P61"/>
  </mergeCells>
  <pageMargins left="0.7" right="0.7" top="0.75" bottom="0.75" header="0.3" footer="0.3"/>
  <pageSetup paperSize="9" scale="52" fitToHeight="0" orientation="portrait" horizontalDpi="0" verticalDpi="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25</vt:i4>
      </vt:variant>
    </vt:vector>
  </HeadingPairs>
  <TitlesOfParts>
    <vt:vector size="56" baseType="lpstr">
      <vt:lpstr>Portada</vt:lpstr>
      <vt:lpstr>Índice</vt:lpstr>
      <vt:lpstr>1. Resumen</vt:lpstr>
      <vt:lpstr>2. Oferta de generación</vt:lpstr>
      <vt:lpstr>3. Tipo Generación</vt:lpstr>
      <vt:lpstr>4. Tipo Recurso</vt:lpstr>
      <vt:lpstr>5. RER</vt:lpstr>
      <vt:lpstr>6. FP RER</vt:lpstr>
      <vt:lpstr>7. Generacion empresa</vt:lpstr>
      <vt:lpstr>8. Max Potencia</vt:lpstr>
      <vt:lpstr>9. Pot. Empresa</vt:lpstr>
      <vt:lpstr>10. Volúmenes</vt:lpstr>
      <vt:lpstr>11. Volúmenes</vt:lpstr>
      <vt:lpstr>12.Caudales</vt:lpstr>
      <vt:lpstr>13.Caudales</vt:lpstr>
      <vt:lpstr>14. CMg</vt:lpstr>
      <vt:lpstr>15. Mapa CMg</vt:lpstr>
      <vt:lpstr>16. Congestiones</vt:lpstr>
      <vt:lpstr>17. Eventos</vt:lpstr>
      <vt:lpstr>18. ANEXOI-1</vt:lpstr>
      <vt:lpstr>19. ANEXOI-2</vt:lpstr>
      <vt:lpstr>20. ANEXOI-3</vt:lpstr>
      <vt:lpstr>21. ANEXOII-1</vt:lpstr>
      <vt:lpstr>22. ANEXOII-2</vt:lpstr>
      <vt:lpstr>23. ANEXOII-3</vt:lpstr>
      <vt:lpstr>24. ANEXOII-4</vt:lpstr>
      <vt:lpstr>25.ANEXO III -1</vt:lpstr>
      <vt:lpstr>26.ANEXO III-2</vt:lpstr>
      <vt:lpstr>27.ANEXO III-3</vt:lpstr>
      <vt:lpstr>28.ANEXO III-4</vt:lpstr>
      <vt:lpstr>Contraportada</vt:lpstr>
      <vt:lpstr>'1. Resumen'!Área_de_impresión</vt:lpstr>
      <vt:lpstr>'11. Volúmenes'!Área_de_impresión</vt:lpstr>
      <vt:lpstr>'13.Caudales'!Área_de_impresión</vt:lpstr>
      <vt:lpstr>'14. CMg'!Área_de_impresión</vt:lpstr>
      <vt:lpstr>'15. Mapa CMg'!Área_de_impresión</vt:lpstr>
      <vt:lpstr>'16. Congestiones'!Área_de_impresión</vt:lpstr>
      <vt:lpstr>'17. Eventos'!Área_de_impresión</vt:lpstr>
      <vt:lpstr>'18. ANEXOI-1'!Área_de_impresión</vt:lpstr>
      <vt:lpstr>'19. ANEXOI-2'!Área_de_impresión</vt:lpstr>
      <vt:lpstr>'2. Oferta de generación'!Área_de_impresión</vt:lpstr>
      <vt:lpstr>'20. ANEXOI-3'!Área_de_impresión</vt:lpstr>
      <vt:lpstr>'21. ANEXOII-1'!Área_de_impresión</vt:lpstr>
      <vt:lpstr>'23. ANEXOII-3'!Área_de_impresión</vt:lpstr>
      <vt:lpstr>'25.ANEXO III -1'!Área_de_impresión</vt:lpstr>
      <vt:lpstr>'26.ANEXO III-2'!Área_de_impresión</vt:lpstr>
      <vt:lpstr>'27.ANEXO III-3'!Área_de_impresión</vt:lpstr>
      <vt:lpstr>'28.ANEXO III-4'!Área_de_impresión</vt:lpstr>
      <vt:lpstr>'3. Tipo Generación'!Área_de_impresión</vt:lpstr>
      <vt:lpstr>'4. Tipo Recurso'!Área_de_impresión</vt:lpstr>
      <vt:lpstr>'5. RER'!Área_de_impresión</vt:lpstr>
      <vt:lpstr>'6. FP RER'!Área_de_impresión</vt:lpstr>
      <vt:lpstr>'7. Generacion empresa'!Área_de_impresión</vt:lpstr>
      <vt:lpstr>'8. Max Potencia'!Área_de_impresión</vt:lpstr>
      <vt:lpstr>'9. Pot. Empresa'!Área_de_impresión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2023-11-13T21:43:23Z</dcterms:modified>
</cp:coreProperties>
</file>