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tmt-528\"/>
    </mc:Choice>
  </mc:AlternateContent>
  <xr:revisionPtr revIDLastSave="0" documentId="13_ncr:1_{7A2C73DF-FD22-4D9A-8B40-0B91BCA392F4}" xr6:coauthVersionLast="47" xr6:coauthVersionMax="47" xr10:uidLastSave="{00000000-0000-0000-0000-000000000000}"/>
  <bookViews>
    <workbookView xWindow="5004" yWindow="3540" windowWidth="17280" windowHeight="9420" xr2:uid="{00000000-000D-0000-FFFF-FFFF00000000}"/>
  </bookViews>
  <sheets>
    <sheet name="Report" sheetId="1" r:id="rId1"/>
    <sheet name="EV" sheetId="2" r:id="rId2"/>
    <sheet name="AC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3" l="1"/>
  <c r="N22" i="3"/>
  <c r="M22" i="3"/>
  <c r="L22" i="3"/>
  <c r="K22" i="3"/>
  <c r="J22" i="3"/>
  <c r="I22" i="3"/>
  <c r="H22" i="3"/>
  <c r="G22" i="3"/>
  <c r="F22" i="3"/>
  <c r="O24" i="3" s="1"/>
  <c r="O59" i="1" s="1"/>
  <c r="E22" i="3"/>
  <c r="D22" i="3"/>
  <c r="M24" i="3" s="1"/>
  <c r="M59" i="1" s="1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Q3" i="2"/>
  <c r="O55" i="1"/>
  <c r="N55" i="1"/>
  <c r="M55" i="1"/>
  <c r="L55" i="1"/>
  <c r="K55" i="1"/>
  <c r="J55" i="1"/>
  <c r="I55" i="1"/>
  <c r="H55" i="1"/>
  <c r="G55" i="1"/>
  <c r="F55" i="1"/>
  <c r="E55" i="1"/>
  <c r="D55" i="1"/>
  <c r="C33" i="1"/>
  <c r="C20" i="2" s="1"/>
  <c r="C32" i="1"/>
  <c r="C19" i="2" s="1"/>
  <c r="C31" i="1"/>
  <c r="C18" i="2" s="1"/>
  <c r="C30" i="1"/>
  <c r="C17" i="2" s="1"/>
  <c r="C29" i="1"/>
  <c r="C16" i="2" s="1"/>
  <c r="C28" i="1"/>
  <c r="C15" i="2" s="1"/>
  <c r="C27" i="1"/>
  <c r="C14" i="2" s="1"/>
  <c r="C26" i="1"/>
  <c r="C13" i="2" s="1"/>
  <c r="C25" i="1"/>
  <c r="C12" i="2" s="1"/>
  <c r="C24" i="1"/>
  <c r="C11" i="2" s="1"/>
  <c r="C23" i="1"/>
  <c r="C10" i="2" s="1"/>
  <c r="C22" i="1"/>
  <c r="C9" i="2" s="1"/>
  <c r="O56" i="1" l="1"/>
  <c r="O22" i="2"/>
  <c r="O60" i="1" s="1"/>
  <c r="O65" i="1" s="1"/>
  <c r="N22" i="2"/>
  <c r="N60" i="1" s="1"/>
  <c r="J22" i="2"/>
  <c r="J60" i="1" s="1"/>
  <c r="F22" i="2"/>
  <c r="F60" i="1" s="1"/>
  <c r="K22" i="2"/>
  <c r="K60" i="1" s="1"/>
  <c r="M22" i="2"/>
  <c r="M60" i="1" s="1"/>
  <c r="I22" i="2"/>
  <c r="I60" i="1" s="1"/>
  <c r="E22" i="2"/>
  <c r="E60" i="1" s="1"/>
  <c r="D22" i="2"/>
  <c r="D60" i="1" s="1"/>
  <c r="G22" i="2"/>
  <c r="G60" i="1" s="1"/>
  <c r="L22" i="2"/>
  <c r="L60" i="1" s="1"/>
  <c r="H22" i="2"/>
  <c r="H60" i="1" s="1"/>
  <c r="D24" i="3"/>
  <c r="D59" i="1" s="1"/>
  <c r="H24" i="3"/>
  <c r="H59" i="1" s="1"/>
  <c r="L24" i="3"/>
  <c r="L59" i="1" s="1"/>
  <c r="M56" i="1"/>
  <c r="F56" i="1"/>
  <c r="J56" i="1"/>
  <c r="N56" i="1"/>
  <c r="E24" i="3"/>
  <c r="E59" i="1" s="1"/>
  <c r="I24" i="3"/>
  <c r="I59" i="1" s="1"/>
  <c r="D56" i="1"/>
  <c r="H56" i="1"/>
  <c r="L56" i="1"/>
  <c r="E56" i="1"/>
  <c r="I56" i="1"/>
  <c r="C55" i="1"/>
  <c r="G56" i="1"/>
  <c r="K56" i="1"/>
  <c r="F24" i="3"/>
  <c r="F59" i="1" s="1"/>
  <c r="J24" i="3"/>
  <c r="J59" i="1" s="1"/>
  <c r="N24" i="3"/>
  <c r="N59" i="1" s="1"/>
  <c r="G24" i="3"/>
  <c r="G59" i="1" s="1"/>
  <c r="K24" i="3"/>
  <c r="K59" i="1" s="1"/>
  <c r="O66" i="1" l="1"/>
  <c r="O63" i="1"/>
  <c r="O67" i="1"/>
  <c r="O64" i="1"/>
  <c r="M65" i="1"/>
  <c r="M67" i="1" s="1"/>
  <c r="F66" i="1"/>
  <c r="F65" i="1"/>
  <c r="F67" i="1" s="1"/>
  <c r="F64" i="1"/>
  <c r="F63" i="1"/>
  <c r="G66" i="1"/>
  <c r="G65" i="1"/>
  <c r="G67" i="1" s="1"/>
  <c r="G64" i="1"/>
  <c r="G63" i="1"/>
  <c r="I66" i="1"/>
  <c r="I65" i="1"/>
  <c r="I67" i="1" s="1"/>
  <c r="I63" i="1"/>
  <c r="I64" i="1"/>
  <c r="D66" i="1"/>
  <c r="D65" i="1"/>
  <c r="D67" i="1" s="1"/>
  <c r="D64" i="1"/>
  <c r="D63" i="1"/>
  <c r="M66" i="1"/>
  <c r="H66" i="1"/>
  <c r="H65" i="1"/>
  <c r="H67" i="1" s="1"/>
  <c r="H64" i="1"/>
  <c r="H63" i="1"/>
  <c r="N66" i="1"/>
  <c r="N65" i="1"/>
  <c r="N67" i="1" s="1"/>
  <c r="N64" i="1"/>
  <c r="N63" i="1"/>
  <c r="E66" i="1"/>
  <c r="E64" i="1"/>
  <c r="E65" i="1"/>
  <c r="E67" i="1" s="1"/>
  <c r="E63" i="1"/>
  <c r="M64" i="1"/>
  <c r="K66" i="1"/>
  <c r="K65" i="1"/>
  <c r="K67" i="1" s="1"/>
  <c r="K64" i="1"/>
  <c r="K63" i="1"/>
  <c r="J66" i="1"/>
  <c r="J65" i="1"/>
  <c r="J67" i="1" s="1"/>
  <c r="J64" i="1"/>
  <c r="J63" i="1"/>
  <c r="L66" i="1"/>
  <c r="L65" i="1"/>
  <c r="L67" i="1" s="1"/>
  <c r="L64" i="1"/>
  <c r="L63" i="1"/>
  <c r="M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10"/>
            <color rgb="FF000000"/>
            <rFont val="Arial"/>
          </rPr>
          <t>Work Breakdown Structure (WBS)</t>
        </r>
      </text>
    </comment>
    <comment ref="C21" authorId="0" shapeId="0" xr:uid="{00000000-0006-0000-0000-000002000000}">
      <text>
        <r>
          <rPr>
            <sz val="10"/>
            <color rgb="FF000000"/>
            <rFont val="Arial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<sst xmlns="http://schemas.openxmlformats.org/spreadsheetml/2006/main" count="103" uniqueCount="81">
  <si>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</si>
  <si>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</si>
  <si>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</si>
  <si>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</si>
  <si>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</si>
  <si>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</si>
  <si>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</si>
  <si>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Cumulative Earned Value (EV)</t>
  </si>
  <si>
    <t>WBS</t>
  </si>
  <si>
    <t>Task Name</t>
  </si>
  <si>
    <t>TBC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</si>
  <si>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</si>
  <si>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</si>
  <si>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</si>
  <si>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</si>
  <si>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</si>
  <si>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</si>
  <si>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</si>
  <si>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</si>
  <si>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</si>
  <si>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</si>
  <si>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</si>
  <si>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</si>
  <si>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Transfer the Cumulative Actual Cost to the Report worksheet.</t>
  </si>
  <si>
    <t>Actual Cost (AC) of Work Performed</t>
  </si>
  <si>
    <t>Insert new rows above this one</t>
  </si>
  <si>
    <t>Cumulative EV</t>
  </si>
  <si>
    <t>Total Actual Cost</t>
  </si>
  <si>
    <t>Cumulative Actual Cost (AC)</t>
  </si>
  <si>
    <t>[Project Title]</t>
  </si>
  <si>
    <t>Earned Value Analysis Report</t>
  </si>
  <si>
    <t>Prepared By:</t>
  </si>
  <si>
    <t>[Manager's Name]</t>
  </si>
  <si>
    <t>Date:</t>
  </si>
  <si>
    <t>[Report Date]</t>
  </si>
  <si>
    <t>[42]</t>
  </si>
  <si>
    <t>For Period:</t>
  </si>
  <si>
    <t>Summary:</t>
  </si>
  <si>
    <t>[Use this space to write a brief summary or to record specific observations or notes]</t>
  </si>
  <si>
    <t>Planned Value (PV) or Budgeted Cost of Work Scheduled (BCWS)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</si>
  <si>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</si>
  <si>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</si>
  <si>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</si>
  <si>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</si>
  <si>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</si>
  <si>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</si>
  <si>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</si>
  <si>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</si>
  <si>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</si>
  <si>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Create Project</t>
  </si>
  <si>
    <t xml:space="preserve">Project Monitoring </t>
  </si>
  <si>
    <t>Creation of Project Management Plan (PMP)</t>
  </si>
  <si>
    <t>Creation of Project Schedule</t>
  </si>
  <si>
    <t>Creation of Earned Value Management System (EVMS)</t>
  </si>
  <si>
    <t>Weekly Meeting</t>
  </si>
  <si>
    <t>Weekly Status Report 1</t>
  </si>
  <si>
    <t>Weekly Meeting 2</t>
  </si>
  <si>
    <t>Weekly Status Report 2</t>
  </si>
  <si>
    <t>Weekly Meeting 3</t>
  </si>
  <si>
    <t>Weekly Status Report 4</t>
  </si>
  <si>
    <t>Weekly Status Report 3</t>
  </si>
  <si>
    <t>Weekly Meeting 4</t>
  </si>
  <si>
    <t>Database Creation</t>
  </si>
  <si>
    <t>Table Creation &amp; Fill</t>
  </si>
  <si>
    <t>User Account Creation</t>
  </si>
  <si>
    <t>AC-2 Implementation</t>
  </si>
  <si>
    <t>AC-5 Implementation</t>
  </si>
  <si>
    <t>AC-8 Implementation</t>
  </si>
  <si>
    <t>AC-7 Implementation</t>
  </si>
  <si>
    <t>AC-4 Implementation</t>
  </si>
  <si>
    <t>AU-8 Implementation</t>
  </si>
  <si>
    <t>Encryption Implementation</t>
  </si>
  <si>
    <t>AC-2 Functionality Test</t>
  </si>
  <si>
    <t>AC-5 Functionality Test</t>
  </si>
  <si>
    <t>AC-8 Functionality Test</t>
  </si>
  <si>
    <t>AC-7 Functionality Test</t>
  </si>
  <si>
    <t>AC-4 Functionality Test</t>
  </si>
  <si>
    <t>AU-8 Functionality Test</t>
  </si>
  <si>
    <t>Encryption Functionality Test</t>
  </si>
  <si>
    <t>CA-5 Plan of Action &amp; Milestones</t>
  </si>
  <si>
    <t>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</si>
</sst>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15" x14ac:knownFonts="1">
    <font>
      <sz val="10"/>
      <color rgb="FF000000"/>
      <name val="Arial"/>
    </font>
    <font>
      <sz val="16"/>
      <name val="Arial"/>
    </font>
    <font>
      <sz val="10"/>
      <name val="Arial"/>
    </font>
    <font>
      <b/>
      <sz val="12"/>
      <name val="Arial"/>
    </font>
    <font>
      <i/>
      <sz val="10"/>
      <name val="Arial"/>
    </font>
    <font>
      <u/>
      <sz val="10"/>
      <color rgb="FF0000FF"/>
      <name val="Arial"/>
    </font>
    <font>
      <sz val="8"/>
      <name val="Arial"/>
    </font>
    <font>
      <sz val="14"/>
      <name val="Arial"/>
    </font>
    <font>
      <b/>
      <sz val="10"/>
      <color rgb="FFFFFFFF"/>
      <name val="Arial"/>
    </font>
    <font>
      <i/>
      <sz val="8"/>
      <name val="Arial"/>
    </font>
    <font>
      <b/>
      <sz val="10"/>
      <name val="Arial"/>
    </font>
    <font>
      <sz val="10"/>
      <name val="Arial"/>
    </font>
    <font>
      <sz val="6"/>
      <color rgb="FFFFFF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9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2" fillId="0" borderId="2" xfId="0" applyNumberFormat="1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9" fillId="3" borderId="4" xfId="0" applyFont="1" applyFill="1" applyBorder="1" applyAlignment="1"/>
    <xf numFmtId="0" fontId="2" fillId="3" borderId="4" xfId="0" applyFont="1" applyFill="1" applyBorder="1" applyAlignment="1"/>
    <xf numFmtId="0" fontId="10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0" xfId="0" applyFont="1" applyAlignment="1">
      <alignment horizontal="right"/>
    </xf>
    <xf numFmtId="0" fontId="2" fillId="4" borderId="4" xfId="0" applyFont="1" applyFill="1" applyBorder="1" applyAlignment="1"/>
    <xf numFmtId="0" fontId="2" fillId="0" borderId="6" xfId="0" applyFont="1" applyBorder="1" applyAlignment="1"/>
    <xf numFmtId="0" fontId="12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0" fillId="0" borderId="5" xfId="0" applyFont="1" applyBorder="1" applyAlignment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7" xfId="0" applyFont="1" applyBorder="1" applyAlignment="1">
      <alignment horizontal="left"/>
    </xf>
    <xf numFmtId="0" fontId="11" fillId="0" borderId="7" xfId="0" applyFont="1" applyBorder="1"/>
    <xf numFmtId="0" fontId="2" fillId="0" borderId="6" xfId="0" applyFont="1" applyBorder="1" applyAlignment="1">
      <alignment horizontal="center"/>
    </xf>
    <xf numFmtId="0" fontId="11" fillId="0" borderId="6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3" borderId="4" xfId="0" applyFont="1" applyFill="1" applyBorder="1" applyAlignment="1">
      <alignment horizontal="right"/>
    </xf>
    <xf numFmtId="2" fontId="2" fillId="0" borderId="2" xfId="0" applyNumberFormat="1" applyFont="1" applyBorder="1" applyAlignment="1">
      <alignment horizontal="left"/>
    </xf>
    <xf numFmtId="0" fontId="2" fillId="0" borderId="4" xfId="0" applyFont="1" applyBorder="1" applyAlignment="1"/>
    <xf numFmtId="0" fontId="13" fillId="0" borderId="4" xfId="0" applyFont="1" applyBorder="1" applyAlignment="1"/>
    <xf numFmtId="0" fontId="2" fillId="0" borderId="8" xfId="0" applyFont="1" applyBorder="1" applyAlignment="1">
      <alignment horizontal="left"/>
    </xf>
    <xf numFmtId="0" fontId="2" fillId="0" borderId="8" xfId="0" applyFont="1" applyBorder="1" applyAlignment="1"/>
    <xf numFmtId="0" fontId="0" fillId="0" borderId="4" xfId="0" applyFont="1" applyBorder="1" applyAlignment="1"/>
    <xf numFmtId="0" fontId="14" fillId="0" borderId="4" xfId="0" applyFont="1" applyBorder="1" applyAlignment="1"/>
  </cellXfs>
  <cellStyles count="1">
    <cellStyle name="常规" xfId="0" builtinId="0"/>
  </cellStyles>
  <dxfs count="4">
    <dxf>
      <font>
        <color rgb="FFFF00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Report!$D$56:$O$56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2-4B2C-BCDD-2473D017C19A}"/>
            </c:ext>
          </c:extLst>
        </c:ser>
        <c:ser>
          <c:idx val="1"/>
          <c:order val="1"/>
          <c:spPr>
            <a:ln w="19050" cmpd="sng">
              <a:solidFill>
                <a:srgbClr val="0065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Report!$D$60:$O$60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2-4B2C-BCDD-2473D017C19A}"/>
            </c:ext>
          </c:extLst>
        </c:ser>
        <c:ser>
          <c:idx val="2"/>
          <c:order val="2"/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Report!$D$59:$O$59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2-4B2C-BCDD-2473D017C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4482"/>
        <c:axId val="1292866131"/>
      </c:lineChart>
      <c:catAx>
        <c:axId val="109045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92866131"/>
        <c:crosses val="autoZero"/>
        <c:auto val="1"/>
        <c:lblAlgn val="ctr"/>
        <c:lblOffset val="100"/>
        <c:noMultiLvlLbl val="1"/>
      </c:catAx>
      <c:valAx>
        <c:axId val="12928661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4544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229225" cy="24193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85725</xdr:rowOff>
    </xdr:from>
    <xdr:ext cx="1314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20"/>
  <sheetViews>
    <sheetView showGridLines="0" tabSelected="1" topLeftCell="A10" workbookViewId="0">
      <selection activeCell="D35" sqref="D35"/>
    </sheetView>
  </sheetViews>
  <sheetFormatPr defaultColWidth="17.33203125" defaultRowHeight="15" customHeight="1" x14ac:dyDescent="0.25"/>
  <cols>
    <col min="1" max="1" width="6.5546875" customWidth="1"/>
    <col min="2" max="2" width="51.5546875" customWidth="1"/>
    <col min="3" max="3" width="7.88671875" customWidth="1"/>
    <col min="4" max="15" width="8.6640625" customWidth="1"/>
    <col min="16" max="16" width="8" customWidth="1"/>
    <col min="17" max="17" width="15.88671875" customWidth="1"/>
    <col min="18" max="26" width="8" customWidth="1"/>
  </cols>
  <sheetData>
    <row r="1" spans="1:17" ht="20.25" customHeight="1" x14ac:dyDescent="0.35">
      <c r="A1" s="1" t="s">
        <v>29</v>
      </c>
      <c r="B1" s="4"/>
      <c r="C1" s="4"/>
      <c r="D1" s="4"/>
      <c r="E1" s="4"/>
      <c r="F1" s="2"/>
      <c r="G1" s="4"/>
      <c r="H1" s="2"/>
      <c r="I1" s="2"/>
      <c r="J1" s="2"/>
      <c r="K1" s="2"/>
      <c r="L1" s="2"/>
      <c r="M1" s="2"/>
      <c r="N1" s="2"/>
      <c r="O1" s="8"/>
      <c r="Q1" s="2"/>
    </row>
    <row r="2" spans="1:17" ht="15.75" customHeight="1" x14ac:dyDescent="0.3">
      <c r="A2" s="3" t="s">
        <v>30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5">
      <c r="A3" s="4"/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/>
    </row>
    <row r="4" spans="1:17" ht="12.75" customHeight="1" x14ac:dyDescent="0.25">
      <c r="A4" s="4"/>
      <c r="B4" s="21" t="s">
        <v>31</v>
      </c>
      <c r="C4" s="23" t="s">
        <v>32</v>
      </c>
      <c r="D4" s="23"/>
      <c r="E4" s="23"/>
      <c r="F4" s="4"/>
      <c r="G4" s="4"/>
      <c r="H4" s="2"/>
      <c r="I4" s="2"/>
      <c r="J4" s="2"/>
      <c r="K4" s="2"/>
      <c r="L4" s="2"/>
      <c r="M4" s="2"/>
      <c r="N4" s="2"/>
      <c r="O4" s="2"/>
      <c r="Q4" s="7"/>
    </row>
    <row r="5" spans="1:17" ht="12.75" customHeight="1" x14ac:dyDescent="0.25">
      <c r="A5" s="4"/>
      <c r="B5" s="21" t="s">
        <v>33</v>
      </c>
      <c r="C5" s="32" t="s">
        <v>34</v>
      </c>
      <c r="D5" s="33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5">
      <c r="A6" s="4"/>
      <c r="B6" s="4"/>
      <c r="C6" s="24" t="s">
        <v>35</v>
      </c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Q6" s="2"/>
    </row>
    <row r="7" spans="1:17" ht="12.75" customHeight="1" x14ac:dyDescent="0.25">
      <c r="A7" s="4"/>
      <c r="B7" s="21" t="s">
        <v>36</v>
      </c>
      <c r="C7" s="34"/>
      <c r="D7" s="35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Q7" s="2"/>
    </row>
    <row r="8" spans="1:17" ht="12.75" customHeight="1" x14ac:dyDescent="0.25">
      <c r="A8" s="4"/>
      <c r="B8" s="4"/>
      <c r="C8" s="24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Q8" s="2"/>
    </row>
    <row r="9" spans="1:17" ht="12.75" customHeight="1" x14ac:dyDescent="0.25">
      <c r="A9" s="4" t="s">
        <v>37</v>
      </c>
      <c r="B9" s="21"/>
      <c r="C9" s="24"/>
      <c r="D9" s="4"/>
      <c r="E9" s="4"/>
      <c r="F9" s="4"/>
      <c r="G9" s="4"/>
      <c r="H9" s="2"/>
      <c r="I9" s="2"/>
      <c r="J9" s="2"/>
      <c r="K9" s="2"/>
      <c r="L9" s="2"/>
      <c r="M9" s="2"/>
      <c r="N9" s="2"/>
      <c r="O9" s="2"/>
      <c r="Q9" s="2"/>
    </row>
    <row r="10" spans="1:17" ht="12.75" customHeight="1" x14ac:dyDescent="0.25">
      <c r="A10" s="4"/>
      <c r="B10" s="36" t="s">
        <v>38</v>
      </c>
      <c r="C10" s="37"/>
      <c r="D10" s="37"/>
      <c r="E10" s="37"/>
      <c r="F10" s="4"/>
      <c r="G10" s="4"/>
      <c r="H10" s="2"/>
      <c r="I10" s="2"/>
      <c r="J10" s="2"/>
      <c r="K10" s="2"/>
      <c r="L10" s="2"/>
      <c r="M10" s="2"/>
      <c r="N10" s="2"/>
      <c r="O10" s="2"/>
      <c r="Q10" s="2"/>
    </row>
    <row r="11" spans="1:17" ht="12.75" customHeight="1" x14ac:dyDescent="0.25">
      <c r="A11" s="4"/>
      <c r="B11" s="37"/>
      <c r="C11" s="37"/>
      <c r="D11" s="37"/>
      <c r="E11" s="37"/>
      <c r="F11" s="4"/>
      <c r="G11" s="4"/>
      <c r="H11" s="2"/>
      <c r="I11" s="2"/>
      <c r="J11" s="2"/>
      <c r="K11" s="2"/>
      <c r="L11" s="2"/>
      <c r="M11" s="2"/>
      <c r="N11" s="2"/>
      <c r="O11" s="2"/>
      <c r="Q11" s="2"/>
    </row>
    <row r="12" spans="1:17" ht="12.75" customHeight="1" x14ac:dyDescent="0.25">
      <c r="A12" s="4"/>
      <c r="B12" s="37"/>
      <c r="C12" s="37"/>
      <c r="D12" s="37"/>
      <c r="E12" s="37"/>
      <c r="F12" s="4"/>
      <c r="G12" s="4"/>
      <c r="H12" s="2"/>
      <c r="I12" s="2"/>
      <c r="J12" s="2"/>
      <c r="K12" s="2"/>
      <c r="L12" s="2"/>
      <c r="M12" s="2"/>
      <c r="N12" s="2"/>
      <c r="O12" s="2"/>
      <c r="Q12" s="2"/>
    </row>
    <row r="13" spans="1:17" ht="12.75" customHeight="1" x14ac:dyDescent="0.25">
      <c r="A13" s="4"/>
      <c r="B13" s="37"/>
      <c r="C13" s="37"/>
      <c r="D13" s="37"/>
      <c r="E13" s="37"/>
      <c r="F13" s="4"/>
      <c r="G13" s="4"/>
      <c r="H13" s="2"/>
      <c r="I13" s="2"/>
      <c r="J13" s="2"/>
      <c r="K13" s="2"/>
      <c r="L13" s="2"/>
      <c r="M13" s="2"/>
      <c r="N13" s="2"/>
      <c r="O13" s="2"/>
      <c r="Q13" s="2"/>
    </row>
    <row r="14" spans="1:17" ht="12.75" customHeight="1" x14ac:dyDescent="0.25">
      <c r="A14" s="4"/>
      <c r="B14" s="37"/>
      <c r="C14" s="37"/>
      <c r="D14" s="37"/>
      <c r="E14" s="37"/>
      <c r="F14" s="4"/>
      <c r="G14" s="4"/>
      <c r="H14" s="2"/>
      <c r="I14" s="2"/>
      <c r="J14" s="2"/>
      <c r="K14" s="2"/>
      <c r="L14" s="2"/>
      <c r="M14" s="2"/>
      <c r="N14" s="2"/>
      <c r="O14" s="2"/>
      <c r="Q14" s="2"/>
    </row>
    <row r="15" spans="1:17" ht="12.75" customHeight="1" x14ac:dyDescent="0.25">
      <c r="A15" s="4"/>
      <c r="B15" s="37"/>
      <c r="C15" s="37"/>
      <c r="D15" s="37"/>
      <c r="E15" s="37"/>
      <c r="F15" s="4"/>
      <c r="G15" s="4"/>
      <c r="H15" s="2"/>
      <c r="I15" s="2"/>
      <c r="J15" s="2"/>
      <c r="K15" s="2"/>
      <c r="L15" s="2"/>
      <c r="M15" s="2"/>
      <c r="N15" s="2"/>
      <c r="O15" s="2"/>
      <c r="Q15" s="2"/>
    </row>
    <row r="16" spans="1:17" ht="12.75" customHeight="1" x14ac:dyDescent="0.25">
      <c r="A16" s="4"/>
      <c r="B16" s="37"/>
      <c r="C16" s="37"/>
      <c r="D16" s="37"/>
      <c r="E16" s="37"/>
      <c r="F16" s="4"/>
      <c r="G16" s="4"/>
      <c r="H16" s="2"/>
      <c r="I16" s="2"/>
      <c r="J16" s="2"/>
      <c r="K16" s="2"/>
      <c r="L16" s="2"/>
      <c r="M16" s="2"/>
      <c r="N16" s="2"/>
      <c r="O16" s="2"/>
      <c r="Q16" s="2"/>
    </row>
    <row r="17" spans="1:17" ht="12.75" customHeight="1" x14ac:dyDescent="0.25">
      <c r="A17" s="4"/>
      <c r="B17" s="37"/>
      <c r="C17" s="37"/>
      <c r="D17" s="37"/>
      <c r="E17" s="37"/>
      <c r="F17" s="4"/>
      <c r="G17" s="4"/>
      <c r="H17" s="2"/>
      <c r="I17" s="2"/>
      <c r="J17" s="2"/>
      <c r="K17" s="2"/>
      <c r="L17" s="2"/>
      <c r="M17" s="2"/>
      <c r="N17" s="2"/>
      <c r="O17" s="2"/>
      <c r="Q17" s="2"/>
    </row>
    <row r="18" spans="1:17" ht="12.75" customHeight="1" x14ac:dyDescent="0.25">
      <c r="A18" s="4"/>
      <c r="B18" s="37"/>
      <c r="C18" s="37"/>
      <c r="D18" s="37"/>
      <c r="E18" s="37"/>
      <c r="F18" s="4"/>
      <c r="G18" s="4"/>
      <c r="H18" s="2"/>
      <c r="I18" s="2"/>
      <c r="J18" s="2"/>
      <c r="K18" s="2"/>
      <c r="L18" s="2"/>
      <c r="M18" s="2"/>
      <c r="N18" s="2"/>
      <c r="O18" s="2"/>
      <c r="Q18" s="2"/>
    </row>
    <row r="19" spans="1:17" ht="12.75" customHeight="1" x14ac:dyDescent="0.25">
      <c r="A19" s="4"/>
      <c r="B19" s="4"/>
      <c r="C19" s="24"/>
      <c r="D19" s="4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Q19" s="2"/>
    </row>
    <row r="20" spans="1:17" ht="15.75" customHeight="1" x14ac:dyDescent="0.3">
      <c r="A20" s="3" t="s">
        <v>39</v>
      </c>
      <c r="B20" s="4"/>
      <c r="C20" s="4"/>
      <c r="D20" s="5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spans="1:17" ht="12.75" customHeight="1" x14ac:dyDescent="0.25">
      <c r="A21" s="9" t="s">
        <v>8</v>
      </c>
      <c r="B21" s="10" t="s">
        <v>9</v>
      </c>
      <c r="C21" s="11" t="s">
        <v>10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Q21" s="26"/>
    </row>
    <row r="22" spans="1:17" ht="12.75" customHeight="1" x14ac:dyDescent="0.25">
      <c r="A22" s="27">
        <v>1.1000000000000001</v>
      </c>
      <c r="B22" s="15" t="s">
        <v>49</v>
      </c>
      <c r="C22" s="18">
        <f t="shared" ref="C22:C33" si="0">SUM(D22:O22)</f>
        <v>10</v>
      </c>
      <c r="D22" s="15">
        <v>10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"/>
      <c r="Q22" s="26"/>
    </row>
    <row r="23" spans="1:17" ht="12.75" customHeight="1" x14ac:dyDescent="0.25">
      <c r="A23" s="28">
        <v>1.2</v>
      </c>
      <c r="B23" s="16" t="s">
        <v>50</v>
      </c>
      <c r="C23" s="18">
        <f t="shared" si="0"/>
        <v>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4"/>
      <c r="Q23" s="2"/>
    </row>
    <row r="24" spans="1:17" s="38" customFormat="1" ht="13.2" customHeight="1" x14ac:dyDescent="0.25">
      <c r="A24" s="28">
        <v>1.3</v>
      </c>
      <c r="B24" s="28" t="s">
        <v>51</v>
      </c>
      <c r="C24" s="39">
        <f t="shared" si="0"/>
        <v>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13"/>
      <c r="Q24" s="13"/>
    </row>
    <row r="25" spans="1:17" ht="12.75" customHeight="1" x14ac:dyDescent="0.25">
      <c r="A25" s="28">
        <v>1.4</v>
      </c>
      <c r="B25" s="16" t="s">
        <v>52</v>
      </c>
      <c r="C25" s="18">
        <f t="shared" si="0"/>
        <v>0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4"/>
      <c r="Q25" s="2"/>
    </row>
    <row r="26" spans="1:17" ht="12.75" customHeight="1" x14ac:dyDescent="0.25">
      <c r="A26" s="28">
        <v>1.5</v>
      </c>
      <c r="B26" s="16" t="s">
        <v>53</v>
      </c>
      <c r="C26" s="18">
        <f t="shared" si="0"/>
        <v>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4"/>
      <c r="Q26" s="2"/>
    </row>
    <row r="27" spans="1:17" ht="12.75" customHeight="1" x14ac:dyDescent="0.25">
      <c r="A27" s="28">
        <v>1.6</v>
      </c>
      <c r="B27" s="16" t="s">
        <v>54</v>
      </c>
      <c r="C27" s="18">
        <f t="shared" si="0"/>
        <v>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"/>
      <c r="Q27" s="2"/>
    </row>
    <row r="28" spans="1:17" ht="12.75" customHeight="1" x14ac:dyDescent="0.25">
      <c r="A28" s="28">
        <v>1.7</v>
      </c>
      <c r="B28" s="16" t="s">
        <v>55</v>
      </c>
      <c r="C28" s="18">
        <f t="shared" si="0"/>
        <v>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"/>
      <c r="Q28" s="2"/>
    </row>
    <row r="29" spans="1:17" ht="12.75" customHeight="1" x14ac:dyDescent="0.25">
      <c r="A29" s="28">
        <v>1.8</v>
      </c>
      <c r="B29" s="16" t="s">
        <v>56</v>
      </c>
      <c r="C29" s="18">
        <f t="shared" si="0"/>
        <v>0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4"/>
      <c r="Q29" s="2"/>
    </row>
    <row r="30" spans="1:17" ht="12.75" customHeight="1" x14ac:dyDescent="0.25">
      <c r="A30" s="28">
        <v>1.9</v>
      </c>
      <c r="B30" s="16" t="s">
        <v>57</v>
      </c>
      <c r="C30" s="18">
        <f t="shared" si="0"/>
        <v>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4"/>
      <c r="Q30" s="2"/>
    </row>
    <row r="31" spans="1:17" ht="12.75" customHeight="1" x14ac:dyDescent="0.25">
      <c r="A31" s="40">
        <v>1.1000000000000001</v>
      </c>
      <c r="B31" s="16" t="s">
        <v>58</v>
      </c>
      <c r="C31" s="18">
        <f t="shared" si="0"/>
        <v>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4"/>
      <c r="Q31" s="2"/>
    </row>
    <row r="32" spans="1:17" ht="12.75" customHeight="1" x14ac:dyDescent="0.25">
      <c r="A32" s="28">
        <v>1.1100000000000001</v>
      </c>
      <c r="B32" s="16" t="s">
        <v>60</v>
      </c>
      <c r="C32" s="18">
        <f t="shared" si="0"/>
        <v>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4"/>
      <c r="Q32" s="2"/>
    </row>
    <row r="33" spans="1:17" ht="12.75" customHeight="1" x14ac:dyDescent="0.25">
      <c r="A33" s="43">
        <v>1.1200000000000001</v>
      </c>
      <c r="B33" s="44" t="s">
        <v>61</v>
      </c>
      <c r="C33" s="18">
        <f t="shared" si="0"/>
        <v>0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"/>
      <c r="Q33" s="2"/>
    </row>
    <row r="34" spans="1:17" s="45" customFormat="1" ht="12.75" customHeight="1" x14ac:dyDescent="0.25">
      <c r="A34" s="44">
        <v>1.1299999999999999</v>
      </c>
      <c r="B34" s="44" t="s">
        <v>59</v>
      </c>
      <c r="C34" s="18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1"/>
      <c r="Q34" s="41"/>
    </row>
    <row r="35" spans="1:17" s="46" customFormat="1" ht="12.75" customHeight="1" x14ac:dyDescent="0.25">
      <c r="A35" s="44">
        <v>2.1</v>
      </c>
      <c r="B35" s="44" t="s">
        <v>62</v>
      </c>
      <c r="C35" s="18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2"/>
      <c r="Q35" s="42"/>
    </row>
    <row r="36" spans="1:17" s="46" customFormat="1" ht="12.75" customHeight="1" x14ac:dyDescent="0.25">
      <c r="A36" s="44">
        <v>2.2000000000000002</v>
      </c>
      <c r="B36" s="44" t="s">
        <v>63</v>
      </c>
      <c r="C36" s="18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2"/>
      <c r="Q36" s="42"/>
    </row>
    <row r="37" spans="1:17" s="46" customFormat="1" ht="12.75" customHeight="1" x14ac:dyDescent="0.25">
      <c r="A37" s="44">
        <v>2.2999999999999998</v>
      </c>
      <c r="B37" s="44" t="s">
        <v>64</v>
      </c>
      <c r="C37" s="18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2"/>
      <c r="Q37" s="42"/>
    </row>
    <row r="38" spans="1:17" s="46" customFormat="1" ht="12.75" customHeight="1" x14ac:dyDescent="0.25">
      <c r="A38" s="44">
        <v>2.4</v>
      </c>
      <c r="B38" s="44" t="s">
        <v>65</v>
      </c>
      <c r="C38" s="18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2"/>
      <c r="Q38" s="42"/>
    </row>
    <row r="39" spans="1:17" s="46" customFormat="1" ht="12.75" customHeight="1" x14ac:dyDescent="0.25">
      <c r="A39" s="44">
        <v>2.5</v>
      </c>
      <c r="B39" s="44" t="s">
        <v>66</v>
      </c>
      <c r="C39" s="18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2"/>
      <c r="Q39" s="42"/>
    </row>
    <row r="40" spans="1:17" s="46" customFormat="1" ht="12.75" customHeight="1" x14ac:dyDescent="0.25">
      <c r="A40" s="44">
        <v>2.6</v>
      </c>
      <c r="B40" s="44" t="s">
        <v>67</v>
      </c>
      <c r="C40" s="18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2"/>
      <c r="Q40" s="42"/>
    </row>
    <row r="41" spans="1:17" s="46" customFormat="1" ht="12.75" customHeight="1" x14ac:dyDescent="0.25">
      <c r="A41" s="44">
        <v>2.7</v>
      </c>
      <c r="B41" s="44" t="s">
        <v>68</v>
      </c>
      <c r="C41" s="18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2"/>
      <c r="Q41" s="42"/>
    </row>
    <row r="42" spans="1:17" s="46" customFormat="1" ht="12.75" customHeight="1" x14ac:dyDescent="0.25">
      <c r="A42" s="44">
        <v>2.8</v>
      </c>
      <c r="B42" s="44" t="s">
        <v>69</v>
      </c>
      <c r="C42" s="18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2"/>
      <c r="Q42" s="42"/>
    </row>
    <row r="43" spans="1:17" s="46" customFormat="1" ht="12.75" customHeight="1" x14ac:dyDescent="0.25">
      <c r="A43" s="44">
        <v>2.9</v>
      </c>
      <c r="B43" s="44" t="s">
        <v>70</v>
      </c>
      <c r="C43" s="18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2"/>
      <c r="Q43" s="42"/>
    </row>
    <row r="44" spans="1:17" s="46" customFormat="1" ht="12.75" customHeight="1" x14ac:dyDescent="0.25">
      <c r="A44" s="44">
        <v>2.1</v>
      </c>
      <c r="B44" s="44" t="s">
        <v>71</v>
      </c>
      <c r="C44" s="18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2"/>
      <c r="Q44" s="42"/>
    </row>
    <row r="45" spans="1:17" s="46" customFormat="1" ht="12.75" customHeight="1" x14ac:dyDescent="0.25">
      <c r="A45" s="44">
        <v>3.1</v>
      </c>
      <c r="B45" s="44" t="s">
        <v>72</v>
      </c>
      <c r="C45" s="18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2"/>
      <c r="Q45" s="42"/>
    </row>
    <row r="46" spans="1:17" s="46" customFormat="1" ht="12.75" customHeight="1" x14ac:dyDescent="0.25">
      <c r="A46" s="44">
        <v>3.2</v>
      </c>
      <c r="B46" s="44" t="s">
        <v>73</v>
      </c>
      <c r="C46" s="18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2"/>
      <c r="Q46" s="42"/>
    </row>
    <row r="47" spans="1:17" s="46" customFormat="1" ht="12.75" customHeight="1" x14ac:dyDescent="0.25">
      <c r="A47" s="44">
        <v>3.3</v>
      </c>
      <c r="B47" s="44" t="s">
        <v>74</v>
      </c>
      <c r="C47" s="18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2"/>
      <c r="Q47" s="42"/>
    </row>
    <row r="48" spans="1:17" s="46" customFormat="1" ht="12.75" customHeight="1" x14ac:dyDescent="0.25">
      <c r="A48" s="44">
        <v>3.4</v>
      </c>
      <c r="B48" s="44" t="s">
        <v>75</v>
      </c>
      <c r="C48" s="18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2"/>
      <c r="Q48" s="42"/>
    </row>
    <row r="49" spans="1:17" s="46" customFormat="1" ht="12.75" customHeight="1" x14ac:dyDescent="0.25">
      <c r="A49" s="44">
        <v>3.5</v>
      </c>
      <c r="B49" s="44" t="s">
        <v>76</v>
      </c>
      <c r="C49" s="18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2"/>
      <c r="Q49" s="42"/>
    </row>
    <row r="50" spans="1:17" s="46" customFormat="1" ht="12.75" customHeight="1" x14ac:dyDescent="0.25">
      <c r="A50" s="44">
        <v>3.6</v>
      </c>
      <c r="B50" s="44" t="s">
        <v>77</v>
      </c>
      <c r="C50" s="18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2"/>
      <c r="Q50" s="42"/>
    </row>
    <row r="51" spans="1:17" s="46" customFormat="1" ht="12.75" customHeight="1" x14ac:dyDescent="0.25">
      <c r="A51" s="44">
        <v>3.7</v>
      </c>
      <c r="B51" s="44" t="s">
        <v>78</v>
      </c>
      <c r="C51" s="18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2"/>
      <c r="Q51" s="42"/>
    </row>
    <row r="52" spans="1:17" s="46" customFormat="1" ht="12.75" customHeight="1" x14ac:dyDescent="0.25">
      <c r="A52" s="44">
        <v>4.0999999999999996</v>
      </c>
      <c r="B52" s="44" t="s">
        <v>79</v>
      </c>
      <c r="C52" s="18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2"/>
      <c r="Q52" s="42"/>
    </row>
    <row r="53" spans="1:17" s="46" customFormat="1" ht="12.75" customHeight="1" x14ac:dyDescent="0.25">
      <c r="A53" s="44">
        <v>5</v>
      </c>
      <c r="B53" s="44" t="s">
        <v>80</v>
      </c>
      <c r="C53" s="18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2"/>
      <c r="Q53" s="42"/>
    </row>
    <row r="54" spans="1:17" ht="12.75" customHeight="1" x14ac:dyDescent="0.25">
      <c r="A54" s="17" t="s">
        <v>25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26"/>
    </row>
    <row r="55" spans="1:17" ht="12.75" customHeight="1" x14ac:dyDescent="0.25">
      <c r="A55" s="4"/>
      <c r="B55" s="19" t="s">
        <v>40</v>
      </c>
      <c r="C55" s="29">
        <f>SUM(C22:C33)</f>
        <v>10</v>
      </c>
      <c r="D55" s="20">
        <f>SUM(D22:D54)</f>
        <v>10</v>
      </c>
      <c r="E55" s="20">
        <f>SUM(E22:E54)</f>
        <v>0</v>
      </c>
      <c r="F55" s="20">
        <f>SUM(F22:F54)</f>
        <v>0</v>
      </c>
      <c r="G55" s="20">
        <f>SUM(G22:G54)</f>
        <v>0</v>
      </c>
      <c r="H55" s="20">
        <f>SUM(H22:H54)</f>
        <v>0</v>
      </c>
      <c r="I55" s="20">
        <f>SUM(I22:I54)</f>
        <v>0</v>
      </c>
      <c r="J55" s="20">
        <f>SUM(J22:J54)</f>
        <v>0</v>
      </c>
      <c r="K55" s="20">
        <f>SUM(K22:K54)</f>
        <v>0</v>
      </c>
      <c r="L55" s="20">
        <f>SUM(L22:L54)</f>
        <v>0</v>
      </c>
      <c r="M55" s="20">
        <f>SUM(M22:M54)</f>
        <v>0</v>
      </c>
      <c r="N55" s="20">
        <f>SUM(N22:N54)</f>
        <v>0</v>
      </c>
      <c r="O55" s="20">
        <f>SUM(O22:O54)</f>
        <v>0</v>
      </c>
      <c r="P55" s="4"/>
      <c r="Q55" s="2"/>
    </row>
    <row r="56" spans="1:17" ht="12.75" customHeight="1" x14ac:dyDescent="0.25">
      <c r="A56" s="4"/>
      <c r="B56" s="19"/>
      <c r="C56" s="21" t="s">
        <v>41</v>
      </c>
      <c r="D56" s="4">
        <f>IF(ISBLANK(D21),NA(),SUM($D55:D55))</f>
        <v>10</v>
      </c>
      <c r="E56" s="4">
        <f>IF(ISBLANK(E21),NA(),SUM($D55:E55))</f>
        <v>10</v>
      </c>
      <c r="F56" s="4">
        <f>IF(ISBLANK(F21),NA(),SUM($D55:F55))</f>
        <v>10</v>
      </c>
      <c r="G56" s="4">
        <f>IF(ISBLANK(G21),NA(),SUM($D55:G55))</f>
        <v>10</v>
      </c>
      <c r="H56" s="4">
        <f>IF(ISBLANK(H21),NA(),SUM($D55:H55))</f>
        <v>10</v>
      </c>
      <c r="I56" s="4">
        <f>IF(ISBLANK(I21),NA(),SUM($D55:I55))</f>
        <v>10</v>
      </c>
      <c r="J56" s="4">
        <f>IF(ISBLANK(J21),NA(),SUM($D55:J55))</f>
        <v>10</v>
      </c>
      <c r="K56" s="4">
        <f>IF(ISBLANK(K21),NA(),SUM($D55:K55))</f>
        <v>10</v>
      </c>
      <c r="L56" s="4">
        <f>IF(ISBLANK(L21),NA(),SUM($D55:L55))</f>
        <v>10</v>
      </c>
      <c r="M56" s="4">
        <f>IF(ISBLANK(M21),NA(),SUM($D55:M55))</f>
        <v>10</v>
      </c>
      <c r="N56" s="4">
        <f>IF(ISBLANK(N21),NA(),SUM($D55:N55))</f>
        <v>10</v>
      </c>
      <c r="O56" s="4">
        <f>IF(ISBLANK(O21),NA(),SUM($D55:O55))</f>
        <v>10</v>
      </c>
      <c r="P56" s="4"/>
      <c r="Q56" s="2"/>
    </row>
    <row r="57" spans="1:17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2"/>
    </row>
    <row r="58" spans="1:17" ht="15.75" customHeight="1" x14ac:dyDescent="0.3">
      <c r="A58" s="3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5">
      <c r="A59" s="4"/>
      <c r="B59" s="4"/>
      <c r="C59" s="21" t="s">
        <v>28</v>
      </c>
      <c r="D59" s="16">
        <f>AC!D24</f>
        <v>0</v>
      </c>
      <c r="E59" s="16">
        <f>AC!E24</f>
        <v>0</v>
      </c>
      <c r="F59" s="16">
        <f>AC!F24</f>
        <v>0</v>
      </c>
      <c r="G59" s="16">
        <f>AC!G24</f>
        <v>0</v>
      </c>
      <c r="H59" s="16">
        <f>AC!H24</f>
        <v>0</v>
      </c>
      <c r="I59" s="16">
        <f>AC!I24</f>
        <v>0</v>
      </c>
      <c r="J59" s="16">
        <f>AC!J24</f>
        <v>0</v>
      </c>
      <c r="K59" s="16">
        <f>AC!K24</f>
        <v>0</v>
      </c>
      <c r="L59" s="16">
        <f>AC!L24</f>
        <v>0</v>
      </c>
      <c r="M59" s="16">
        <f>AC!M24</f>
        <v>0</v>
      </c>
      <c r="N59" s="16">
        <f>AC!N24</f>
        <v>0</v>
      </c>
      <c r="O59" s="16">
        <f>AC!O24</f>
        <v>0</v>
      </c>
      <c r="P59" s="4"/>
      <c r="Q59" s="26"/>
    </row>
    <row r="60" spans="1:17" ht="12.75" customHeight="1" x14ac:dyDescent="0.25">
      <c r="A60" s="4"/>
      <c r="B60" s="4"/>
      <c r="C60" s="21" t="s">
        <v>7</v>
      </c>
      <c r="D60" s="16">
        <f>EV!D22</f>
        <v>0</v>
      </c>
      <c r="E60" s="16">
        <f>EV!E22</f>
        <v>0</v>
      </c>
      <c r="F60" s="16">
        <f>EV!F22</f>
        <v>0</v>
      </c>
      <c r="G60" s="16">
        <f>EV!G22</f>
        <v>0</v>
      </c>
      <c r="H60" s="16">
        <f>EV!H22</f>
        <v>0</v>
      </c>
      <c r="I60" s="16">
        <f>EV!I22</f>
        <v>0</v>
      </c>
      <c r="J60" s="16">
        <f>EV!J22</f>
        <v>0</v>
      </c>
      <c r="K60" s="16">
        <f>EV!K22</f>
        <v>0</v>
      </c>
      <c r="L60" s="16">
        <f>EV!L22</f>
        <v>0</v>
      </c>
      <c r="M60" s="16">
        <f>EV!M22</f>
        <v>0</v>
      </c>
      <c r="N60" s="16">
        <f>EV!N22</f>
        <v>0</v>
      </c>
      <c r="O60" s="16">
        <f>EV!O22</f>
        <v>0</v>
      </c>
      <c r="P60" s="4"/>
      <c r="Q60" s="26"/>
    </row>
    <row r="61" spans="1:17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2"/>
    </row>
    <row r="62" spans="1:17" ht="15.75" customHeight="1" x14ac:dyDescent="0.3">
      <c r="A62" s="3" t="s">
        <v>43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5">
      <c r="A63" s="2"/>
      <c r="B63" s="2"/>
      <c r="C63" s="21" t="s">
        <v>44</v>
      </c>
      <c r="D63" s="21">
        <f t="shared" ref="D63:O63" si="1">IF(AND(ISBLANK(D59),ISBLANK(D60))," - ",D60-D59)</f>
        <v>0</v>
      </c>
      <c r="E63" s="21">
        <f t="shared" si="1"/>
        <v>0</v>
      </c>
      <c r="F63" s="21">
        <f t="shared" si="1"/>
        <v>0</v>
      </c>
      <c r="G63" s="21">
        <f t="shared" si="1"/>
        <v>0</v>
      </c>
      <c r="H63" s="21">
        <f t="shared" si="1"/>
        <v>0</v>
      </c>
      <c r="I63" s="21">
        <f t="shared" si="1"/>
        <v>0</v>
      </c>
      <c r="J63" s="21">
        <f t="shared" si="1"/>
        <v>0</v>
      </c>
      <c r="K63" s="21">
        <f t="shared" si="1"/>
        <v>0</v>
      </c>
      <c r="L63" s="21">
        <f t="shared" si="1"/>
        <v>0</v>
      </c>
      <c r="M63" s="21">
        <f t="shared" si="1"/>
        <v>0</v>
      </c>
      <c r="N63" s="21">
        <f t="shared" si="1"/>
        <v>0</v>
      </c>
      <c r="O63" s="21">
        <f t="shared" si="1"/>
        <v>0</v>
      </c>
      <c r="Q63" s="2"/>
    </row>
    <row r="64" spans="1:17" ht="12.75" customHeight="1" x14ac:dyDescent="0.25">
      <c r="A64" s="2"/>
      <c r="B64" s="2"/>
      <c r="C64" s="21" t="s">
        <v>45</v>
      </c>
      <c r="D64" s="21">
        <f t="shared" ref="D64:O64" si="2">IF(AND(ISBLANK(D59),ISBLANK(D60))," - ",D60-D56)</f>
        <v>-10</v>
      </c>
      <c r="E64" s="21">
        <f t="shared" si="2"/>
        <v>-10</v>
      </c>
      <c r="F64" s="21">
        <f t="shared" si="2"/>
        <v>-10</v>
      </c>
      <c r="G64" s="21">
        <f t="shared" si="2"/>
        <v>-10</v>
      </c>
      <c r="H64" s="21">
        <f t="shared" si="2"/>
        <v>-10</v>
      </c>
      <c r="I64" s="21">
        <f t="shared" si="2"/>
        <v>-10</v>
      </c>
      <c r="J64" s="21">
        <f t="shared" si="2"/>
        <v>-10</v>
      </c>
      <c r="K64" s="21">
        <f t="shared" si="2"/>
        <v>-10</v>
      </c>
      <c r="L64" s="21">
        <f t="shared" si="2"/>
        <v>-10</v>
      </c>
      <c r="M64" s="21">
        <f t="shared" si="2"/>
        <v>-10</v>
      </c>
      <c r="N64" s="21">
        <f t="shared" si="2"/>
        <v>-10</v>
      </c>
      <c r="O64" s="21">
        <f t="shared" si="2"/>
        <v>-10</v>
      </c>
      <c r="Q64" s="2"/>
    </row>
    <row r="65" spans="1:17" ht="12.75" customHeight="1" x14ac:dyDescent="0.25">
      <c r="A65" s="2"/>
      <c r="B65" s="2"/>
      <c r="C65" s="21" t="s">
        <v>46</v>
      </c>
      <c r="D65" s="30" t="e">
        <f t="shared" ref="D65:O65" si="3">IF(AND(ISBLANK(D59),ISBLANK(D60))," - ",D60/D59)</f>
        <v>#DIV/0!</v>
      </c>
      <c r="E65" s="30" t="e">
        <f t="shared" si="3"/>
        <v>#DIV/0!</v>
      </c>
      <c r="F65" s="30" t="e">
        <f t="shared" si="3"/>
        <v>#DIV/0!</v>
      </c>
      <c r="G65" s="30" t="e">
        <f t="shared" si="3"/>
        <v>#DIV/0!</v>
      </c>
      <c r="H65" s="30" t="e">
        <f t="shared" si="3"/>
        <v>#DIV/0!</v>
      </c>
      <c r="I65" s="30" t="e">
        <f t="shared" si="3"/>
        <v>#DIV/0!</v>
      </c>
      <c r="J65" s="30" t="e">
        <f t="shared" si="3"/>
        <v>#DIV/0!</v>
      </c>
      <c r="K65" s="30" t="e">
        <f t="shared" si="3"/>
        <v>#DIV/0!</v>
      </c>
      <c r="L65" s="30" t="e">
        <f t="shared" si="3"/>
        <v>#DIV/0!</v>
      </c>
      <c r="M65" s="30" t="e">
        <f t="shared" si="3"/>
        <v>#DIV/0!</v>
      </c>
      <c r="N65" s="30" t="e">
        <f t="shared" si="3"/>
        <v>#DIV/0!</v>
      </c>
      <c r="O65" s="30" t="e">
        <f t="shared" si="3"/>
        <v>#DIV/0!</v>
      </c>
      <c r="Q65" s="2"/>
    </row>
    <row r="66" spans="1:17" ht="12.75" customHeight="1" x14ac:dyDescent="0.25">
      <c r="A66" s="2"/>
      <c r="B66" s="2"/>
      <c r="C66" s="21" t="s">
        <v>47</v>
      </c>
      <c r="D66" s="30">
        <f t="shared" ref="D66:O66" si="4">IF(AND(ISBLANK(D59),ISBLANK(D60))," - ",D60/D56)</f>
        <v>0</v>
      </c>
      <c r="E66" s="30">
        <f t="shared" si="4"/>
        <v>0</v>
      </c>
      <c r="F66" s="30">
        <f t="shared" si="4"/>
        <v>0</v>
      </c>
      <c r="G66" s="30">
        <f t="shared" si="4"/>
        <v>0</v>
      </c>
      <c r="H66" s="30">
        <f t="shared" si="4"/>
        <v>0</v>
      </c>
      <c r="I66" s="30">
        <f t="shared" si="4"/>
        <v>0</v>
      </c>
      <c r="J66" s="30">
        <f t="shared" si="4"/>
        <v>0</v>
      </c>
      <c r="K66" s="30">
        <f t="shared" si="4"/>
        <v>0</v>
      </c>
      <c r="L66" s="30">
        <f t="shared" si="4"/>
        <v>0</v>
      </c>
      <c r="M66" s="30">
        <f t="shared" si="4"/>
        <v>0</v>
      </c>
      <c r="N66" s="30">
        <f t="shared" si="4"/>
        <v>0</v>
      </c>
      <c r="O66" s="30">
        <f t="shared" si="4"/>
        <v>0</v>
      </c>
      <c r="Q66" s="2"/>
    </row>
    <row r="67" spans="1:17" ht="12.75" customHeight="1" x14ac:dyDescent="0.25">
      <c r="A67" s="2"/>
      <c r="B67" s="2"/>
      <c r="C67" s="21" t="s">
        <v>48</v>
      </c>
      <c r="D67" s="31" t="e">
        <f t="shared" ref="D67:O67" si="5">IF(AND(ISBLANK(D59),ISBLANK(D60))," - ",$C$55/D65)</f>
        <v>#DIV/0!</v>
      </c>
      <c r="E67" s="31" t="e">
        <f t="shared" si="5"/>
        <v>#DIV/0!</v>
      </c>
      <c r="F67" s="31" t="e">
        <f t="shared" si="5"/>
        <v>#DIV/0!</v>
      </c>
      <c r="G67" s="31" t="e">
        <f t="shared" si="5"/>
        <v>#DIV/0!</v>
      </c>
      <c r="H67" s="31" t="e">
        <f t="shared" si="5"/>
        <v>#DIV/0!</v>
      </c>
      <c r="I67" s="31" t="e">
        <f t="shared" si="5"/>
        <v>#DIV/0!</v>
      </c>
      <c r="J67" s="31" t="e">
        <f t="shared" si="5"/>
        <v>#DIV/0!</v>
      </c>
      <c r="K67" s="31" t="e">
        <f t="shared" si="5"/>
        <v>#DIV/0!</v>
      </c>
      <c r="L67" s="31" t="e">
        <f t="shared" si="5"/>
        <v>#DIV/0!</v>
      </c>
      <c r="M67" s="31" t="e">
        <f t="shared" si="5"/>
        <v>#DIV/0!</v>
      </c>
      <c r="N67" s="31" t="e">
        <f t="shared" si="5"/>
        <v>#DIV/0!</v>
      </c>
      <c r="O67" s="31" t="e">
        <f t="shared" si="5"/>
        <v>#DIV/0!</v>
      </c>
      <c r="Q67" s="2"/>
    </row>
    <row r="68" spans="1:1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  <row r="1005" spans="1:17" ht="12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Q1005" s="2"/>
    </row>
    <row r="1006" spans="1:17" ht="12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Q1006" s="2"/>
    </row>
    <row r="1007" spans="1:17" ht="12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Q1007" s="2"/>
    </row>
    <row r="1008" spans="1:17" ht="12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Q1008" s="2"/>
    </row>
    <row r="1009" spans="1:17" ht="12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Q1009" s="2"/>
    </row>
    <row r="1010" spans="1:17" ht="12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Q1010" s="2"/>
    </row>
    <row r="1011" spans="1:17" ht="12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Q1011" s="2"/>
    </row>
    <row r="1012" spans="1:17" ht="12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Q1012" s="2"/>
    </row>
    <row r="1013" spans="1:17" ht="12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Q1013" s="2"/>
    </row>
    <row r="1014" spans="1:17" ht="12.75" customHeigh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Q1014" s="2"/>
    </row>
    <row r="1015" spans="1:17" ht="12.75" customHeigh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Q1015" s="2"/>
    </row>
    <row r="1016" spans="1:17" ht="12.75" customHeigh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Q1016" s="2"/>
    </row>
    <row r="1017" spans="1:17" ht="12.75" customHeigh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Q1017" s="2"/>
    </row>
    <row r="1018" spans="1:17" ht="12.75" customHeight="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Q1018" s="2"/>
    </row>
    <row r="1019" spans="1:17" ht="12.75" customHeight="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Q1019" s="2"/>
    </row>
    <row r="1020" spans="1:17" ht="12.75" customHeight="1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Q1020" s="2"/>
    </row>
  </sheetData>
  <mergeCells count="3">
    <mergeCell ref="C5:D5"/>
    <mergeCell ref="C7:D7"/>
    <mergeCell ref="B10:E18"/>
  </mergeCells>
  <phoneticPr fontId="6" type="noConversion"/>
  <conditionalFormatting sqref="D65:O66">
    <cfRule type="cellIs" dxfId="3" priority="1" operator="lessThan">
      <formula>1</formula>
    </cfRule>
  </conditionalFormatting>
  <conditionalFormatting sqref="D65:O66">
    <cfRule type="cellIs" dxfId="2" priority="2" operator="greaterThanOrEqual">
      <formula>1</formula>
    </cfRule>
  </conditionalFormatting>
  <conditionalFormatting sqref="D63:O64">
    <cfRule type="cellIs" dxfId="1" priority="3" operator="greaterThanOrEqual">
      <formula>0</formula>
    </cfRule>
  </conditionalFormatting>
  <conditionalFormatting sqref="D63:O64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showGridLines="0" workbookViewId="0">
      <selection activeCell="D22" sqref="D22"/>
    </sheetView>
  </sheetViews>
  <sheetFormatPr defaultColWidth="17.33203125" defaultRowHeight="15" customHeight="1" x14ac:dyDescent="0.25"/>
  <cols>
    <col min="1" max="1" width="6.5546875" customWidth="1"/>
    <col min="2" max="2" width="22" customWidth="1"/>
    <col min="3" max="3" width="6.44140625" customWidth="1"/>
    <col min="4" max="15" width="8.6640625" customWidth="1"/>
    <col min="16" max="16" width="8" customWidth="1"/>
    <col min="17" max="17" width="17.33203125" customWidth="1"/>
    <col min="18" max="26" width="8" customWidth="1"/>
  </cols>
  <sheetData>
    <row r="1" spans="1:17" ht="20.25" customHeight="1" x14ac:dyDescent="0.3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3">
      <c r="A2" s="3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5">
      <c r="A3" s="5" t="s">
        <v>2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 t="str">
        <f>HYPERLINK("http://www.vertex42.com/ExcelTemplates/earned-value-management.html","Earned Value Management Template")</f>
        <v>Earned Value Management Template</v>
      </c>
    </row>
    <row r="4" spans="1:17" ht="12.75" customHeight="1" x14ac:dyDescent="0.25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7" t="s">
        <v>5</v>
      </c>
    </row>
    <row r="5" spans="1:17" ht="12.75" customHeight="1" x14ac:dyDescent="0.25">
      <c r="A5" s="5" t="s">
        <v>6</v>
      </c>
      <c r="B5" s="4"/>
      <c r="C5" s="4"/>
      <c r="D5" s="5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3">
      <c r="A7" s="3" t="s">
        <v>7</v>
      </c>
      <c r="B7" s="4"/>
      <c r="C7" s="4"/>
      <c r="D7" s="5"/>
      <c r="E7" s="4"/>
      <c r="F7" s="4"/>
      <c r="G7" s="4"/>
      <c r="H7" s="2"/>
      <c r="I7" s="2"/>
      <c r="J7" s="2"/>
      <c r="K7" s="2"/>
      <c r="L7" s="2"/>
      <c r="M7" s="2"/>
      <c r="N7" s="2"/>
      <c r="O7" s="8"/>
      <c r="Q7" s="2"/>
    </row>
    <row r="8" spans="1:17" ht="12.75" customHeight="1" x14ac:dyDescent="0.25">
      <c r="A8" s="9" t="s">
        <v>8</v>
      </c>
      <c r="B8" s="10" t="s">
        <v>9</v>
      </c>
      <c r="C8" s="11" t="s">
        <v>10</v>
      </c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Q8" s="2"/>
    </row>
    <row r="9" spans="1:17" ht="12.75" customHeight="1" x14ac:dyDescent="0.25">
      <c r="A9" s="13">
        <f>IF(ISBLANK(Report!A22)," - ",Report!A22)</f>
        <v>1.1000000000000001</v>
      </c>
      <c r="B9" s="2" t="str">
        <f>IF(ISBLANK(Report!B22)," - ",Report!B22)</f>
        <v>Create Project</v>
      </c>
      <c r="C9" s="2">
        <f>Report!C22</f>
        <v>10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Q9" s="2"/>
    </row>
    <row r="10" spans="1:17" ht="12.75" customHeight="1" x14ac:dyDescent="0.25">
      <c r="A10" s="13">
        <f>IF(ISBLANK(Report!A23)," - ",Report!A23)</f>
        <v>1.2</v>
      </c>
      <c r="B10" s="2" t="str">
        <f>IF(ISBLANK(Report!B23)," - ",Report!B23)</f>
        <v xml:space="preserve">Project Monitoring </v>
      </c>
      <c r="C10" s="2">
        <f>Report!C23</f>
        <v>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Q10" s="2"/>
    </row>
    <row r="11" spans="1:17" ht="12.75" customHeight="1" x14ac:dyDescent="0.25">
      <c r="A11" s="13">
        <f>IF(ISBLANK(Report!A24)," - ",Report!A24)</f>
        <v>1.3</v>
      </c>
      <c r="B11" s="2" t="str">
        <f>IF(ISBLANK(Report!B24)," - ",Report!B24)</f>
        <v>Creation of Project Management Plan (PMP)</v>
      </c>
      <c r="C11" s="2">
        <f>Report!C24</f>
        <v>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Q11" s="2"/>
    </row>
    <row r="12" spans="1:17" ht="12.75" customHeight="1" x14ac:dyDescent="0.25">
      <c r="A12" s="13">
        <f>IF(ISBLANK(Report!A25)," - ",Report!A25)</f>
        <v>1.4</v>
      </c>
      <c r="B12" s="2" t="str">
        <f>IF(ISBLANK(Report!B25)," - ",Report!B25)</f>
        <v>Creation of Project Schedule</v>
      </c>
      <c r="C12" s="2">
        <f>Report!C25</f>
        <v>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Q12" s="2"/>
    </row>
    <row r="13" spans="1:17" ht="12.75" customHeight="1" x14ac:dyDescent="0.25">
      <c r="A13" s="13">
        <f>IF(ISBLANK(Report!A26)," - ",Report!A26)</f>
        <v>1.5</v>
      </c>
      <c r="B13" s="2" t="str">
        <f>IF(ISBLANK(Report!B26)," - ",Report!B26)</f>
        <v>Creation of Earned Value Management System (EVMS)</v>
      </c>
      <c r="C13" s="2">
        <f>Report!C26</f>
        <v>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Q13" s="2"/>
    </row>
    <row r="14" spans="1:17" ht="12.75" customHeight="1" x14ac:dyDescent="0.25">
      <c r="A14" s="13">
        <f>IF(ISBLANK(Report!A27)," - ",Report!A27)</f>
        <v>1.6</v>
      </c>
      <c r="B14" s="2" t="str">
        <f>IF(ISBLANK(Report!B27)," - ",Report!B27)</f>
        <v>Weekly Meeting</v>
      </c>
      <c r="C14" s="2">
        <f>Report!C27</f>
        <v>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Q14" s="2"/>
    </row>
    <row r="15" spans="1:17" ht="12.75" customHeight="1" x14ac:dyDescent="0.25">
      <c r="A15" s="13">
        <f>IF(ISBLANK(Report!A28)," - ",Report!A28)</f>
        <v>1.7</v>
      </c>
      <c r="B15" s="2" t="str">
        <f>IF(ISBLANK(Report!B28)," - ",Report!B28)</f>
        <v>Weekly Status Report 1</v>
      </c>
      <c r="C15" s="2">
        <f>Report!C28</f>
        <v>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Q15" s="2"/>
    </row>
    <row r="16" spans="1:17" ht="12.75" customHeight="1" x14ac:dyDescent="0.25">
      <c r="A16" s="13">
        <f>IF(ISBLANK(Report!A29)," - ",Report!A29)</f>
        <v>1.8</v>
      </c>
      <c r="B16" s="2" t="str">
        <f>IF(ISBLANK(Report!B29)," - ",Report!B29)</f>
        <v>Weekly Meeting 2</v>
      </c>
      <c r="C16" s="2">
        <f>Report!C29</f>
        <v>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Q16" s="2"/>
    </row>
    <row r="17" spans="1:17" ht="12.75" customHeight="1" x14ac:dyDescent="0.25">
      <c r="A17" s="13">
        <f>IF(ISBLANK(Report!A30)," - ",Report!A30)</f>
        <v>1.9</v>
      </c>
      <c r="B17" s="2" t="str">
        <f>IF(ISBLANK(Report!B30)," - ",Report!B30)</f>
        <v>Weekly Status Report 2</v>
      </c>
      <c r="C17" s="2">
        <f>Report!C30</f>
        <v>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Q17" s="2"/>
    </row>
    <row r="18" spans="1:17" ht="12.75" customHeight="1" x14ac:dyDescent="0.25">
      <c r="A18" s="13">
        <f>IF(ISBLANK(Report!A31)," - ",Report!A31)</f>
        <v>1.1000000000000001</v>
      </c>
      <c r="B18" s="2" t="str">
        <f>IF(ISBLANK(Report!B31)," - ",Report!B31)</f>
        <v>Weekly Meeting 3</v>
      </c>
      <c r="C18" s="2">
        <f>Report!C31</f>
        <v>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Q18" s="2"/>
    </row>
    <row r="19" spans="1:17" ht="12.75" customHeight="1" x14ac:dyDescent="0.25">
      <c r="A19" s="13">
        <f>IF(ISBLANK(Report!A32)," - ",Report!A32)</f>
        <v>1.1100000000000001</v>
      </c>
      <c r="B19" s="2" t="str">
        <f>IF(ISBLANK(Report!B32)," - ",Report!B32)</f>
        <v>Weekly Status Report 3</v>
      </c>
      <c r="C19" s="2">
        <f>Report!C32</f>
        <v>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Q19" s="2"/>
    </row>
    <row r="20" spans="1:17" ht="12.75" customHeight="1" x14ac:dyDescent="0.25">
      <c r="A20" s="13">
        <f>IF(ISBLANK(Report!A33)," - ",Report!A33)</f>
        <v>1.1200000000000001</v>
      </c>
      <c r="B20" s="2" t="str">
        <f>IF(ISBLANK(Report!B33)," - ",Report!B33)</f>
        <v>Weekly Meeting 4</v>
      </c>
      <c r="C20" s="2">
        <f>Report!C33</f>
        <v>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Q20" s="2"/>
    </row>
    <row r="21" spans="1:17" ht="12.75" customHeight="1" x14ac:dyDescent="0.25">
      <c r="A21" s="17" t="s">
        <v>25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Q21" s="2"/>
    </row>
    <row r="22" spans="1:17" ht="12.75" customHeight="1" x14ac:dyDescent="0.25">
      <c r="A22" s="2"/>
      <c r="B22" s="2"/>
      <c r="C22" s="19" t="s">
        <v>26</v>
      </c>
      <c r="D22" s="20">
        <f t="shared" ref="D22:O22" si="0">SUMPRODUCT(D9:D21,$C$9:$C$21)</f>
        <v>0</v>
      </c>
      <c r="E22" s="20">
        <f t="shared" si="0"/>
        <v>0</v>
      </c>
      <c r="F22" s="20">
        <f t="shared" si="0"/>
        <v>0</v>
      </c>
      <c r="G22" s="20">
        <f t="shared" si="0"/>
        <v>0</v>
      </c>
      <c r="H22" s="20">
        <f t="shared" si="0"/>
        <v>0</v>
      </c>
      <c r="I22" s="20">
        <f t="shared" si="0"/>
        <v>0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N22" s="20">
        <f t="shared" si="0"/>
        <v>0</v>
      </c>
      <c r="O22" s="20">
        <f t="shared" si="0"/>
        <v>0</v>
      </c>
      <c r="Q22" s="2"/>
    </row>
    <row r="23" spans="1:17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</row>
    <row r="25" spans="1:17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showGridLines="0" workbookViewId="0"/>
  </sheetViews>
  <sheetFormatPr defaultColWidth="17.33203125" defaultRowHeight="15" customHeight="1" x14ac:dyDescent="0.25"/>
  <cols>
    <col min="1" max="1" width="6.5546875" customWidth="1"/>
    <col min="2" max="2" width="22" customWidth="1"/>
    <col min="3" max="3" width="6.44140625" customWidth="1"/>
    <col min="4" max="15" width="8.6640625" customWidth="1"/>
    <col min="16" max="16" width="8" customWidth="1"/>
    <col min="17" max="17" width="17.33203125" customWidth="1"/>
    <col min="18" max="26" width="8" customWidth="1"/>
  </cols>
  <sheetData>
    <row r="1" spans="1:17" ht="20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3">
      <c r="A2" s="3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5">
      <c r="A3" s="5" t="s">
        <v>3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/>
    </row>
    <row r="4" spans="1:17" ht="12.75" customHeight="1" x14ac:dyDescent="0.25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7"/>
    </row>
    <row r="5" spans="1:17" ht="12.75" customHeight="1" x14ac:dyDescent="0.25">
      <c r="A5" s="5" t="s">
        <v>23</v>
      </c>
      <c r="B5" s="4"/>
      <c r="C5" s="4"/>
      <c r="D5" s="5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3">
      <c r="A7" s="3" t="s">
        <v>24</v>
      </c>
      <c r="B7" s="4"/>
      <c r="C7" s="4"/>
      <c r="D7" s="5"/>
      <c r="E7" s="4"/>
      <c r="F7" s="4"/>
      <c r="G7" s="4"/>
      <c r="H7" s="2"/>
      <c r="I7" s="2"/>
      <c r="J7" s="2"/>
      <c r="K7" s="2"/>
      <c r="L7" s="2"/>
      <c r="M7" s="2"/>
      <c r="N7" s="2"/>
      <c r="O7" s="8"/>
      <c r="Q7" s="2"/>
    </row>
    <row r="8" spans="1:17" ht="12.75" customHeight="1" x14ac:dyDescent="0.25">
      <c r="A8" s="9" t="s">
        <v>8</v>
      </c>
      <c r="B8" s="10" t="s">
        <v>9</v>
      </c>
      <c r="C8" s="11"/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Q8" s="2"/>
    </row>
    <row r="9" spans="1:17" ht="12.75" customHeight="1" x14ac:dyDescent="0.25">
      <c r="A9" s="13">
        <f>IF(ISBLANK(Report!A22)," - ",Report!A22)</f>
        <v>1.1000000000000001</v>
      </c>
      <c r="B9" s="2" t="str">
        <f>IF(ISBLANK(Report!B22)," - ",Report!B22)</f>
        <v>Create Project</v>
      </c>
      <c r="C9" s="2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Q9" s="2"/>
    </row>
    <row r="10" spans="1:17" ht="12.75" customHeight="1" x14ac:dyDescent="0.25">
      <c r="A10" s="13">
        <f>IF(ISBLANK(Report!A23)," - ",Report!A23)</f>
        <v>1.2</v>
      </c>
      <c r="B10" s="2" t="str">
        <f>IF(ISBLANK(Report!B23)," - ",Report!B23)</f>
        <v xml:space="preserve">Project Monitoring </v>
      </c>
      <c r="C10" s="2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Q10" s="2"/>
    </row>
    <row r="11" spans="1:17" ht="12.75" customHeight="1" x14ac:dyDescent="0.25">
      <c r="A11" s="13">
        <f>IF(ISBLANK(Report!A24)," - ",Report!A24)</f>
        <v>1.3</v>
      </c>
      <c r="B11" s="2" t="str">
        <f>IF(ISBLANK(Report!B24)," - ",Report!B24)</f>
        <v>Creation of Project Management Plan (PMP)</v>
      </c>
      <c r="C11" s="2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Q11" s="2"/>
    </row>
    <row r="12" spans="1:17" ht="12.75" customHeight="1" x14ac:dyDescent="0.25">
      <c r="A12" s="13">
        <f>IF(ISBLANK(Report!A25)," - ",Report!A25)</f>
        <v>1.4</v>
      </c>
      <c r="B12" s="2" t="str">
        <f>IF(ISBLANK(Report!B25)," - ",Report!B25)</f>
        <v>Creation of Project Schedule</v>
      </c>
      <c r="C12" s="2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Q12" s="2"/>
    </row>
    <row r="13" spans="1:17" ht="12.75" customHeight="1" x14ac:dyDescent="0.25">
      <c r="A13" s="13">
        <f>IF(ISBLANK(Report!A26)," - ",Report!A26)</f>
        <v>1.5</v>
      </c>
      <c r="B13" s="2" t="str">
        <f>IF(ISBLANK(Report!B26)," - ",Report!B26)</f>
        <v>Creation of Earned Value Management System (EVMS)</v>
      </c>
      <c r="C13" s="2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Q13" s="2"/>
    </row>
    <row r="14" spans="1:17" ht="12.75" customHeight="1" x14ac:dyDescent="0.25">
      <c r="A14" s="13">
        <f>IF(ISBLANK(Report!A27)," - ",Report!A27)</f>
        <v>1.6</v>
      </c>
      <c r="B14" s="2" t="str">
        <f>IF(ISBLANK(Report!B27)," - ",Report!B27)</f>
        <v>Weekly Meeting</v>
      </c>
      <c r="C14" s="2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Q14" s="2"/>
    </row>
    <row r="15" spans="1:17" ht="12.75" customHeight="1" x14ac:dyDescent="0.25">
      <c r="A15" s="13">
        <f>IF(ISBLANK(Report!A28)," - ",Report!A28)</f>
        <v>1.7</v>
      </c>
      <c r="B15" s="2" t="str">
        <f>IF(ISBLANK(Report!B28)," - ",Report!B28)</f>
        <v>Weekly Status Report 1</v>
      </c>
      <c r="C15" s="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Q15" s="2"/>
    </row>
    <row r="16" spans="1:17" ht="12.75" customHeight="1" x14ac:dyDescent="0.25">
      <c r="A16" s="13">
        <f>IF(ISBLANK(Report!A29)," - ",Report!A29)</f>
        <v>1.8</v>
      </c>
      <c r="B16" s="2" t="str">
        <f>IF(ISBLANK(Report!B29)," - ",Report!B29)</f>
        <v>Weekly Meeting 2</v>
      </c>
      <c r="C16" s="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Q16" s="2"/>
    </row>
    <row r="17" spans="1:17" ht="12.75" customHeight="1" x14ac:dyDescent="0.25">
      <c r="A17" s="13">
        <f>IF(ISBLANK(Report!A30)," - ",Report!A30)</f>
        <v>1.9</v>
      </c>
      <c r="B17" s="2" t="str">
        <f>IF(ISBLANK(Report!B30)," - ",Report!B30)</f>
        <v>Weekly Status Report 2</v>
      </c>
      <c r="C17" s="2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Q17" s="2"/>
    </row>
    <row r="18" spans="1:17" ht="12.75" customHeight="1" x14ac:dyDescent="0.25">
      <c r="A18" s="13">
        <f>IF(ISBLANK(Report!A31)," - ",Report!A31)</f>
        <v>1.1000000000000001</v>
      </c>
      <c r="B18" s="2" t="str">
        <f>IF(ISBLANK(Report!B31)," - ",Report!B31)</f>
        <v>Weekly Meeting 3</v>
      </c>
      <c r="C18" s="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Q18" s="2"/>
    </row>
    <row r="19" spans="1:17" ht="12.75" customHeight="1" x14ac:dyDescent="0.25">
      <c r="A19" s="13">
        <f>IF(ISBLANK(Report!A32)," - ",Report!A32)</f>
        <v>1.1100000000000001</v>
      </c>
      <c r="B19" s="2" t="str">
        <f>IF(ISBLANK(Report!B32)," - ",Report!B32)</f>
        <v>Weekly Status Report 3</v>
      </c>
      <c r="C19" s="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Q19" s="2"/>
    </row>
    <row r="20" spans="1:17" ht="12.75" customHeight="1" x14ac:dyDescent="0.25">
      <c r="A20" s="13">
        <f>IF(ISBLANK(Report!A33)," - ",Report!A33)</f>
        <v>1.1200000000000001</v>
      </c>
      <c r="B20" s="2" t="str">
        <f>IF(ISBLANK(Report!B33)," - ",Report!B33)</f>
        <v>Weekly Meeting 4</v>
      </c>
      <c r="C20" s="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Q20" s="2"/>
    </row>
    <row r="21" spans="1:17" ht="12.75" customHeight="1" x14ac:dyDescent="0.25">
      <c r="A21" s="17" t="s">
        <v>25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Q21" s="2"/>
    </row>
    <row r="22" spans="1:17" ht="12.75" customHeight="1" x14ac:dyDescent="0.25">
      <c r="A22" s="2"/>
      <c r="B22" s="2"/>
      <c r="C22" s="21" t="s">
        <v>27</v>
      </c>
      <c r="D22" s="20">
        <f t="shared" ref="D22:O22" si="0">SUM(D9:D21)</f>
        <v>0</v>
      </c>
      <c r="E22" s="20">
        <f t="shared" si="0"/>
        <v>0</v>
      </c>
      <c r="F22" s="20">
        <f t="shared" si="0"/>
        <v>0</v>
      </c>
      <c r="G22" s="20">
        <f t="shared" si="0"/>
        <v>0</v>
      </c>
      <c r="H22" s="20">
        <f t="shared" si="0"/>
        <v>0</v>
      </c>
      <c r="I22" s="20">
        <f t="shared" si="0"/>
        <v>0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N22" s="20">
        <f t="shared" si="0"/>
        <v>0</v>
      </c>
      <c r="O22" s="20">
        <f t="shared" si="0"/>
        <v>0</v>
      </c>
      <c r="Q22" s="2"/>
    </row>
    <row r="23" spans="1:17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25">
      <c r="A24" s="2"/>
      <c r="B24" s="2"/>
      <c r="C24" s="19" t="s">
        <v>28</v>
      </c>
      <c r="D24" s="22">
        <f t="shared" ref="D24:O24" si="1">SUM($D22:D22)</f>
        <v>0</v>
      </c>
      <c r="E24" s="22">
        <f t="shared" si="1"/>
        <v>0</v>
      </c>
      <c r="F24" s="22">
        <f t="shared" si="1"/>
        <v>0</v>
      </c>
      <c r="G24" s="22">
        <f t="shared" si="1"/>
        <v>0</v>
      </c>
      <c r="H24" s="22">
        <f t="shared" si="1"/>
        <v>0</v>
      </c>
      <c r="I24" s="22">
        <f t="shared" si="1"/>
        <v>0</v>
      </c>
      <c r="J24" s="22">
        <f t="shared" si="1"/>
        <v>0</v>
      </c>
      <c r="K24" s="22">
        <f t="shared" si="1"/>
        <v>0</v>
      </c>
      <c r="L24" s="22">
        <f t="shared" si="1"/>
        <v>0</v>
      </c>
      <c r="M24" s="22">
        <f t="shared" si="1"/>
        <v>0</v>
      </c>
      <c r="N24" s="22">
        <f t="shared" si="1"/>
        <v>0</v>
      </c>
      <c r="O24" s="22">
        <f t="shared" si="1"/>
        <v>0</v>
      </c>
      <c r="Q24" s="2"/>
    </row>
    <row r="25" spans="1:17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EV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jiang</dc:creator>
  <cp:lastModifiedBy>jayden jiang</cp:lastModifiedBy>
  <dcterms:created xsi:type="dcterms:W3CDTF">2021-11-05T01:19:50Z</dcterms:created>
  <dcterms:modified xsi:type="dcterms:W3CDTF">2021-11-19T19:07:33Z</dcterms:modified>
</cp:coreProperties>
</file>