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75"/>
  </bookViews>
  <sheets>
    <sheet name="data" sheetId="2" r:id="rId1"/>
    <sheet name="evaluasi program" sheetId="3" r:id="rId2"/>
  </sheets>
  <definedNames>
    <definedName name="_xlnm.Print_Area" localSheetId="1">'evaluasi program'!$A$1:$G$16</definedName>
  </definedNames>
  <calcPr calcId="144525"/>
</workbook>
</file>

<file path=xl/sharedStrings.xml><?xml version="1.0" encoding="utf-8"?>
<sst xmlns="http://schemas.openxmlformats.org/spreadsheetml/2006/main" count="146" uniqueCount="82">
  <si>
    <t>Nama</t>
  </si>
  <si>
    <t>Nilai</t>
  </si>
  <si>
    <t>Total Pelanggaran</t>
  </si>
  <si>
    <t>Kelas</t>
  </si>
  <si>
    <t>Gender</t>
  </si>
  <si>
    <t>Status</t>
  </si>
  <si>
    <t>Juli</t>
  </si>
  <si>
    <t>Agustus</t>
  </si>
  <si>
    <t>Afkar</t>
  </si>
  <si>
    <t>Putra</t>
  </si>
  <si>
    <t>Aidan</t>
  </si>
  <si>
    <t>Aiko</t>
  </si>
  <si>
    <t>Putri</t>
  </si>
  <si>
    <t>Aisyah</t>
  </si>
  <si>
    <t>Akmal</t>
  </si>
  <si>
    <t>Alvin</t>
  </si>
  <si>
    <t>Alya</t>
  </si>
  <si>
    <t>Amila</t>
  </si>
  <si>
    <t>Audrey</t>
  </si>
  <si>
    <t>Azzam</t>
  </si>
  <si>
    <t>Daffa</t>
  </si>
  <si>
    <t>Dhafia</t>
  </si>
  <si>
    <t>Fahrezy</t>
  </si>
  <si>
    <t>Fahri</t>
  </si>
  <si>
    <t>Faisal</t>
  </si>
  <si>
    <t>Faiz</t>
  </si>
  <si>
    <t>Hanif</t>
  </si>
  <si>
    <t>Haura</t>
  </si>
  <si>
    <t>Idris</t>
  </si>
  <si>
    <t>Ifroyim</t>
  </si>
  <si>
    <t>Intan</t>
  </si>
  <si>
    <t>Kamil</t>
  </si>
  <si>
    <t>Khalis</t>
  </si>
  <si>
    <t>Khanza</t>
  </si>
  <si>
    <t>Mirza</t>
  </si>
  <si>
    <t>Nadil</t>
  </si>
  <si>
    <t>Najwa</t>
  </si>
  <si>
    <t>Nisa</t>
  </si>
  <si>
    <t>Niswah</t>
  </si>
  <si>
    <t>Nizam</t>
  </si>
  <si>
    <t>Rafa</t>
  </si>
  <si>
    <t>Riski</t>
  </si>
  <si>
    <t>Rosyid</t>
  </si>
  <si>
    <t>Sabila</t>
  </si>
  <si>
    <t>Sano</t>
  </si>
  <si>
    <t>Sekar</t>
  </si>
  <si>
    <t>Suhail</t>
  </si>
  <si>
    <t>Syahid</t>
  </si>
  <si>
    <t>Syifa</t>
  </si>
  <si>
    <t>Thoriq</t>
  </si>
  <si>
    <t>Umar</t>
  </si>
  <si>
    <t>Uzam</t>
  </si>
  <si>
    <t>Wildan</t>
  </si>
  <si>
    <t>Yusuf</t>
  </si>
  <si>
    <t>Zidane</t>
  </si>
  <si>
    <t>Zufar</t>
  </si>
  <si>
    <t>Islah</t>
  </si>
  <si>
    <t>Apel Pagi</t>
  </si>
  <si>
    <t>Habis Dzuhur</t>
  </si>
  <si>
    <t>Ahad Pagi</t>
  </si>
  <si>
    <t>Iqob</t>
  </si>
  <si>
    <t>Evaluasi Umum</t>
  </si>
  <si>
    <t>Belum menyetorkan mufrodat iqob</t>
  </si>
  <si>
    <t>Banyak mufrodat yang nggak tau
Udah mencoba menghapalkan tapi belum hapal semua</t>
  </si>
  <si>
    <t>Seringnya nggak bisa jawab bahasa Arabnya
Kadang nggak ditulis di buku karena lupa bawa buku</t>
  </si>
  <si>
    <t>Kadang salah hapal (seperti salah baca harokat) karena susah dibaca</t>
  </si>
  <si>
    <t>Mufrodat sendiri belum dihapal karena malas</t>
  </si>
  <si>
    <t>Karena disuruh maju, jadi hapal</t>
  </si>
  <si>
    <t>Belum ada ngapal mufrodat yang diberikan
Cuma menghapal mufrodat sendiri
Tapi tau kalau semua mufrodat itu diujikan
Nggak menghapal mufrodat karena takut pusing
Karena banyak yang dihapal; hadits, kisah (tugas merangkum). Takut kecapekan pikirannya</t>
  </si>
  <si>
    <t>Seringnya nggak bisa jawab bahasa Arabnya
Yang ditulis di buku, belum ditanya bahasa Arabnya
Kadang nggak bawa buku</t>
  </si>
  <si>
    <t>Mufrodat temannya nggak dihapal</t>
  </si>
  <si>
    <t>Lupa-lupa mufrodatnya
Di list mufrodat, banyak yang nggak hapal
Mufrodatnya susah dibaca</t>
  </si>
  <si>
    <t>Nggak punya buku semenjak kelas 3</t>
  </si>
  <si>
    <t>Kadang lupa</t>
  </si>
  <si>
    <t>Kertasnya dipakai terus
Baru menghapal 1 halaman pertama</t>
  </si>
  <si>
    <t>Ada yang nggak ditulis, tapi pas muhasabah nggak maju (pelanggaran soalnya)</t>
  </si>
  <si>
    <t>Ada mufrodat kawannya yang nggak diperhatikan
Ada mufrodat temannya yang nggak hapal</t>
  </si>
  <si>
    <t>Banyak mufrodat yang belum dihapal
Baru 2 halaman yang dihapal
Tidak menghapal semuanya karena malas</t>
  </si>
  <si>
    <t>Bisa jawab islah</t>
  </si>
  <si>
    <t>Kebanyakan mufrodat kawannya udah hapal</t>
  </si>
  <si>
    <t>Mufrodat kawannya saat Ahad pagi, kebanyakan hapal. Tapi kalau kawannya nyebutnya kurang jelas, nggak hapal</t>
  </si>
  <si>
    <t>Yang keluar soalnya, nggak pernah dihapalin
Kertasnya kadang nggak ada
Setiap halaman, ada mufrodat yang dihapal. Ada beberapa yang muncul di ujian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</si>
</sst>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4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Total Pelanggaran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data!$B$2:$B$48</c:f>
              <c:numCache>
                <c:formatCode>General</c:formatCode>
                <c:ptCount val="47"/>
                <c:pt idx="0">
                  <c:v>30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70</c:v>
                </c:pt>
                <c:pt idx="6">
                  <c:v>80</c:v>
                </c:pt>
                <c:pt idx="7">
                  <c:v>70</c:v>
                </c:pt>
                <c:pt idx="8">
                  <c:v>100</c:v>
                </c:pt>
                <c:pt idx="9">
                  <c:v>80</c:v>
                </c:pt>
                <c:pt idx="10">
                  <c:v>90</c:v>
                </c:pt>
                <c:pt idx="11">
                  <c:v>70</c:v>
                </c:pt>
                <c:pt idx="12">
                  <c:v>40</c:v>
                </c:pt>
                <c:pt idx="13">
                  <c:v>80</c:v>
                </c:pt>
                <c:pt idx="14">
                  <c:v>50</c:v>
                </c:pt>
                <c:pt idx="15">
                  <c:v>20</c:v>
                </c:pt>
                <c:pt idx="16">
                  <c:v>100</c:v>
                </c:pt>
                <c:pt idx="17">
                  <c:v>80</c:v>
                </c:pt>
                <c:pt idx="18">
                  <c:v>70</c:v>
                </c:pt>
                <c:pt idx="19">
                  <c:v>70</c:v>
                </c:pt>
                <c:pt idx="20">
                  <c:v>100</c:v>
                </c:pt>
                <c:pt idx="21">
                  <c:v>70</c:v>
                </c:pt>
                <c:pt idx="22">
                  <c:v>80</c:v>
                </c:pt>
                <c:pt idx="23">
                  <c:v>80</c:v>
                </c:pt>
                <c:pt idx="24">
                  <c:v>70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50</c:v>
                </c:pt>
                <c:pt idx="29">
                  <c:v>70</c:v>
                </c:pt>
                <c:pt idx="30">
                  <c:v>50</c:v>
                </c:pt>
                <c:pt idx="31">
                  <c:v>100</c:v>
                </c:pt>
                <c:pt idx="32">
                  <c:v>20</c:v>
                </c:pt>
                <c:pt idx="33">
                  <c:v>30</c:v>
                </c:pt>
                <c:pt idx="34">
                  <c:v>80</c:v>
                </c:pt>
                <c:pt idx="35">
                  <c:v>30</c:v>
                </c:pt>
                <c:pt idx="36">
                  <c:v>100</c:v>
                </c:pt>
                <c:pt idx="37">
                  <c:v>30</c:v>
                </c:pt>
                <c:pt idx="38">
                  <c:v>50</c:v>
                </c:pt>
                <c:pt idx="39">
                  <c:v>50</c:v>
                </c:pt>
                <c:pt idx="40">
                  <c:v>70</c:v>
                </c:pt>
                <c:pt idx="41">
                  <c:v>0</c:v>
                </c:pt>
                <c:pt idx="42">
                  <c:v>30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</c:numCache>
            </c:numRef>
          </c:xVal>
          <c:yVal>
            <c:numRef>
              <c:f>data!$C$2:$C$48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8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0</c:v>
                </c:pt>
                <c:pt idx="39">
                  <c:v>4</c:v>
                </c:pt>
                <c:pt idx="40">
                  <c:v>6</c:v>
                </c:pt>
                <c:pt idx="41">
                  <c:v>4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99065"/>
        <c:axId val="470425836"/>
      </c:scatterChart>
      <c:valAx>
        <c:axId val="7036990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425836"/>
        <c:crosses val="autoZero"/>
        <c:crossBetween val="midCat"/>
      </c:valAx>
      <c:valAx>
        <c:axId val="470425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6990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231775</xdr:colOff>
      <xdr:row>4</xdr:row>
      <xdr:rowOff>165100</xdr:rowOff>
    </xdr:from>
    <xdr:to>
      <xdr:col>14</xdr:col>
      <xdr:colOff>231775</xdr:colOff>
      <xdr:row>19</xdr:row>
      <xdr:rowOff>50800</xdr:rowOff>
    </xdr:to>
    <xdr:graphicFrame>
      <xdr:nvGraphicFramePr>
        <xdr:cNvPr id="2" name="Chart 1"/>
        <xdr:cNvGraphicFramePr/>
      </xdr:nvGraphicFramePr>
      <xdr:xfrm>
        <a:off x="6604000" y="92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48" totalsRowShown="0">
  <autoFilter ref="A1:H48"/>
  <sortState ref="A2:H48">
    <sortCondition ref="A2"/>
  </sortState>
  <tableColumns count="8">
    <tableColumn id="1" name="Nama"/>
    <tableColumn id="2" name="Nilai"/>
    <tableColumn id="9" name="Column5"/>
    <tableColumn id="3" name="Kelas"/>
    <tableColumn id="4" name="Gender"/>
    <tableColumn id="5" name="Column1"/>
    <tableColumn id="6" name="Column2"/>
    <tableColumn id="7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tabSelected="1" workbookViewId="0">
      <selection activeCell="E19" sqref="E19"/>
    </sheetView>
  </sheetViews>
  <sheetFormatPr defaultColWidth="8.88888888888889" defaultRowHeight="15" outlineLevelCol="7"/>
  <cols>
    <col min="1" max="1" width="7.22222222222222" customWidth="1"/>
    <col min="2" max="2" width="5.11111111111111" customWidth="1"/>
    <col min="3" max="3" width="17.6666666666667" customWidth="1"/>
    <col min="4" max="4" width="5.77777777777778" customWidth="1"/>
    <col min="5" max="5" width="7.44444444444444" customWidth="1"/>
    <col min="6" max="6" width="9.88888888888889" customWidth="1"/>
    <col min="7" max="7" width="12.333333333333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30</v>
      </c>
      <c r="C2">
        <f t="shared" ref="C2:C48" si="0">G2+H2</f>
        <v>2</v>
      </c>
      <c r="D2">
        <v>1</v>
      </c>
      <c r="E2" t="s">
        <v>9</v>
      </c>
      <c r="F2" t="str">
        <f>IF(B2&gt;60,"Lulus","Tidak Lulus")</f>
        <v>Tidak Lulus</v>
      </c>
      <c r="G2">
        <v>1</v>
      </c>
      <c r="H2">
        <v>1</v>
      </c>
    </row>
    <row r="3" spans="1:6">
      <c r="A3" t="s">
        <v>10</v>
      </c>
      <c r="B3">
        <v>80</v>
      </c>
      <c r="C3">
        <f t="shared" si="0"/>
        <v>0</v>
      </c>
      <c r="D3">
        <v>2</v>
      </c>
      <c r="E3" t="s">
        <v>9</v>
      </c>
      <c r="F3" t="str">
        <f>IF(B3&gt;60,"Lulus","Tidak Lulus")</f>
        <v>Lulus</v>
      </c>
    </row>
    <row r="4" spans="1:8">
      <c r="A4" t="s">
        <v>11</v>
      </c>
      <c r="B4">
        <v>100</v>
      </c>
      <c r="C4">
        <f t="shared" si="0"/>
        <v>2</v>
      </c>
      <c r="D4">
        <v>2</v>
      </c>
      <c r="E4" t="s">
        <v>12</v>
      </c>
      <c r="F4" t="str">
        <f>IF(B4&gt;60,"Lulus","Tidak Lulus")</f>
        <v>Lulus</v>
      </c>
      <c r="G4">
        <v>1</v>
      </c>
      <c r="H4">
        <v>1</v>
      </c>
    </row>
    <row r="5" spans="1:8">
      <c r="A5" t="s">
        <v>13</v>
      </c>
      <c r="B5">
        <v>100</v>
      </c>
      <c r="C5">
        <f t="shared" si="0"/>
        <v>1</v>
      </c>
      <c r="D5">
        <v>2</v>
      </c>
      <c r="E5" t="s">
        <v>12</v>
      </c>
      <c r="F5" t="str">
        <f>IF(B5&gt;60,"Lulus","Tidak Lulus")</f>
        <v>Lulus</v>
      </c>
      <c r="H5">
        <v>1</v>
      </c>
    </row>
    <row r="6" spans="1:6">
      <c r="A6" t="s">
        <v>14</v>
      </c>
      <c r="B6">
        <v>80</v>
      </c>
      <c r="C6">
        <f t="shared" si="0"/>
        <v>0</v>
      </c>
      <c r="D6">
        <v>3</v>
      </c>
      <c r="E6" t="s">
        <v>9</v>
      </c>
      <c r="F6" t="str">
        <f>IF(B6&gt;60,"Lulus","Tidak Lulus")</f>
        <v>Lulus</v>
      </c>
    </row>
    <row r="7" spans="1:8">
      <c r="A7" t="s">
        <v>15</v>
      </c>
      <c r="B7">
        <v>70</v>
      </c>
      <c r="C7">
        <f t="shared" si="0"/>
        <v>2</v>
      </c>
      <c r="D7">
        <v>1</v>
      </c>
      <c r="E7" t="s">
        <v>9</v>
      </c>
      <c r="F7" t="str">
        <f>IF(B7&gt;60,"Lulus","Tidak Lulus")</f>
        <v>Lulus</v>
      </c>
      <c r="G7">
        <v>1</v>
      </c>
      <c r="H7">
        <v>1</v>
      </c>
    </row>
    <row r="8" spans="1:8">
      <c r="A8" t="s">
        <v>16</v>
      </c>
      <c r="B8">
        <v>80</v>
      </c>
      <c r="C8">
        <f t="shared" si="0"/>
        <v>4</v>
      </c>
      <c r="D8">
        <v>3</v>
      </c>
      <c r="E8" t="s">
        <v>12</v>
      </c>
      <c r="F8" t="str">
        <f>IF(B8&gt;60,"Lulus","Tidak Lulus")</f>
        <v>Lulus</v>
      </c>
      <c r="G8">
        <v>1</v>
      </c>
      <c r="H8">
        <v>3</v>
      </c>
    </row>
    <row r="9" spans="1:8">
      <c r="A9" t="s">
        <v>17</v>
      </c>
      <c r="B9">
        <v>70</v>
      </c>
      <c r="C9">
        <f t="shared" si="0"/>
        <v>6</v>
      </c>
      <c r="D9">
        <v>2</v>
      </c>
      <c r="E9" t="s">
        <v>12</v>
      </c>
      <c r="F9" t="str">
        <f>IF(B9&gt;60,"Lulus","Tidak Lulus")</f>
        <v>Lulus</v>
      </c>
      <c r="G9">
        <v>3</v>
      </c>
      <c r="H9">
        <v>3</v>
      </c>
    </row>
    <row r="10" spans="1:7">
      <c r="A10" t="s">
        <v>18</v>
      </c>
      <c r="B10">
        <v>100</v>
      </c>
      <c r="C10">
        <f t="shared" si="0"/>
        <v>1</v>
      </c>
      <c r="D10">
        <v>2</v>
      </c>
      <c r="E10" t="s">
        <v>12</v>
      </c>
      <c r="F10" t="str">
        <f>IF(B10&gt;60,"Lulus","Tidak Lulus")</f>
        <v>Lulus</v>
      </c>
      <c r="G10">
        <v>1</v>
      </c>
    </row>
    <row r="11" spans="1:8">
      <c r="A11" t="s">
        <v>19</v>
      </c>
      <c r="B11">
        <v>80</v>
      </c>
      <c r="C11">
        <f t="shared" si="0"/>
        <v>2</v>
      </c>
      <c r="D11">
        <v>1</v>
      </c>
      <c r="E11" t="s">
        <v>9</v>
      </c>
      <c r="F11" t="str">
        <f>IF(B11&gt;60,"Lulus","Tidak Lulus")</f>
        <v>Lulus</v>
      </c>
      <c r="G11">
        <v>1</v>
      </c>
      <c r="H11">
        <v>1</v>
      </c>
    </row>
    <row r="12" spans="1:8">
      <c r="A12" t="s">
        <v>20</v>
      </c>
      <c r="B12">
        <v>90</v>
      </c>
      <c r="C12">
        <f t="shared" si="0"/>
        <v>2</v>
      </c>
      <c r="D12">
        <v>2</v>
      </c>
      <c r="E12" t="s">
        <v>9</v>
      </c>
      <c r="F12" t="str">
        <f>IF(B12&gt;60,"Lulus","Tidak Lulus")</f>
        <v>Lulus</v>
      </c>
      <c r="G12">
        <v>1</v>
      </c>
      <c r="H12">
        <v>1</v>
      </c>
    </row>
    <row r="13" spans="1:8">
      <c r="A13" t="s">
        <v>21</v>
      </c>
      <c r="B13">
        <v>70</v>
      </c>
      <c r="C13">
        <f t="shared" si="0"/>
        <v>2</v>
      </c>
      <c r="D13">
        <v>1</v>
      </c>
      <c r="E13" t="s">
        <v>12</v>
      </c>
      <c r="F13" t="str">
        <f>IF(B13&gt;60,"Lulus","Tidak Lulus")</f>
        <v>Lulus</v>
      </c>
      <c r="G13">
        <v>1</v>
      </c>
      <c r="H13">
        <v>1</v>
      </c>
    </row>
    <row r="14" spans="1:6">
      <c r="A14" t="s">
        <v>22</v>
      </c>
      <c r="B14">
        <v>40</v>
      </c>
      <c r="C14">
        <f t="shared" si="0"/>
        <v>0</v>
      </c>
      <c r="D14">
        <v>3</v>
      </c>
      <c r="E14" t="s">
        <v>9</v>
      </c>
      <c r="F14" t="str">
        <f>IF(B14&gt;60,"Lulus","Tidak Lulus")</f>
        <v>Tidak Lulus</v>
      </c>
    </row>
    <row r="15" spans="1:6">
      <c r="A15" t="s">
        <v>23</v>
      </c>
      <c r="B15">
        <v>80</v>
      </c>
      <c r="C15">
        <f t="shared" si="0"/>
        <v>0</v>
      </c>
      <c r="D15">
        <v>3</v>
      </c>
      <c r="E15" t="s">
        <v>9</v>
      </c>
      <c r="F15" t="str">
        <f>IF(B15&gt;60,"Lulus","Tidak Lulus")</f>
        <v>Lulus</v>
      </c>
    </row>
    <row r="16" spans="1:6">
      <c r="A16" t="s">
        <v>24</v>
      </c>
      <c r="B16">
        <v>50</v>
      </c>
      <c r="C16">
        <f t="shared" si="0"/>
        <v>0</v>
      </c>
      <c r="D16">
        <v>3</v>
      </c>
      <c r="E16" t="s">
        <v>9</v>
      </c>
      <c r="F16" t="str">
        <f>IF(B16&gt;60,"Lulus","Tidak Lulus")</f>
        <v>Tidak Lulus</v>
      </c>
    </row>
    <row r="17" spans="1:8">
      <c r="A17" t="s">
        <v>25</v>
      </c>
      <c r="B17">
        <v>20</v>
      </c>
      <c r="C17">
        <f t="shared" si="0"/>
        <v>10</v>
      </c>
      <c r="D17">
        <v>1</v>
      </c>
      <c r="E17" t="s">
        <v>9</v>
      </c>
      <c r="F17" t="str">
        <f>IF(B17&gt;60,"Lulus","Tidak Lulus")</f>
        <v>Tidak Lulus</v>
      </c>
      <c r="G17">
        <v>5</v>
      </c>
      <c r="H17">
        <v>5</v>
      </c>
    </row>
    <row r="18" spans="1:6">
      <c r="A18" t="s">
        <v>26</v>
      </c>
      <c r="B18">
        <v>100</v>
      </c>
      <c r="C18">
        <f t="shared" si="0"/>
        <v>0</v>
      </c>
      <c r="D18">
        <v>2</v>
      </c>
      <c r="E18" t="s">
        <v>9</v>
      </c>
      <c r="F18" t="str">
        <f>IF(B18&gt;60,"Lulus","Tidak Lulus")</f>
        <v>Lulus</v>
      </c>
    </row>
    <row r="19" spans="1:8">
      <c r="A19" t="s">
        <v>27</v>
      </c>
      <c r="B19">
        <v>80</v>
      </c>
      <c r="C19">
        <f t="shared" si="0"/>
        <v>1</v>
      </c>
      <c r="D19">
        <v>1</v>
      </c>
      <c r="E19" t="s">
        <v>12</v>
      </c>
      <c r="F19" t="str">
        <f>IF(B19&gt;60,"Lulus","Tidak Lulus")</f>
        <v>Lulus</v>
      </c>
      <c r="H19">
        <v>1</v>
      </c>
    </row>
    <row r="20" spans="1:6">
      <c r="A20" t="s">
        <v>28</v>
      </c>
      <c r="B20">
        <v>70</v>
      </c>
      <c r="C20">
        <f t="shared" si="0"/>
        <v>0</v>
      </c>
      <c r="D20">
        <v>3</v>
      </c>
      <c r="E20" t="s">
        <v>9</v>
      </c>
      <c r="F20" t="str">
        <f>IF(B20&gt;60,"Lulus","Tidak Lulus")</f>
        <v>Lulus</v>
      </c>
    </row>
    <row r="21" spans="1:8">
      <c r="A21" t="s">
        <v>29</v>
      </c>
      <c r="B21">
        <v>70</v>
      </c>
      <c r="C21">
        <f t="shared" si="0"/>
        <v>4</v>
      </c>
      <c r="D21">
        <v>2</v>
      </c>
      <c r="E21" t="s">
        <v>9</v>
      </c>
      <c r="F21" t="str">
        <f>IF(B21&gt;60,"Lulus","Tidak Lulus")</f>
        <v>Lulus</v>
      </c>
      <c r="G21">
        <v>2</v>
      </c>
      <c r="H21">
        <v>2</v>
      </c>
    </row>
    <row r="22" spans="1:8">
      <c r="A22" t="s">
        <v>30</v>
      </c>
      <c r="B22">
        <v>100</v>
      </c>
      <c r="C22">
        <f t="shared" si="0"/>
        <v>5</v>
      </c>
      <c r="D22">
        <v>3</v>
      </c>
      <c r="E22" t="s">
        <v>12</v>
      </c>
      <c r="F22" t="str">
        <f>IF(B22&gt;60,"Lulus","Tidak Lulus")</f>
        <v>Lulus</v>
      </c>
      <c r="G22">
        <v>2</v>
      </c>
      <c r="H22">
        <v>3</v>
      </c>
    </row>
    <row r="23" spans="1:8">
      <c r="A23" t="s">
        <v>31</v>
      </c>
      <c r="B23">
        <v>70</v>
      </c>
      <c r="C23">
        <f t="shared" si="0"/>
        <v>2</v>
      </c>
      <c r="D23">
        <v>2</v>
      </c>
      <c r="E23" t="s">
        <v>9</v>
      </c>
      <c r="F23" t="str">
        <f>IF(B23&gt;60,"Lulus","Tidak Lulus")</f>
        <v>Lulus</v>
      </c>
      <c r="G23">
        <v>1</v>
      </c>
      <c r="H23">
        <v>1</v>
      </c>
    </row>
    <row r="24" spans="1:6">
      <c r="A24" t="s">
        <v>32</v>
      </c>
      <c r="B24">
        <v>80</v>
      </c>
      <c r="C24">
        <f t="shared" si="0"/>
        <v>0</v>
      </c>
      <c r="D24">
        <v>1</v>
      </c>
      <c r="E24" t="s">
        <v>9</v>
      </c>
      <c r="F24" t="str">
        <f>IF(B24&gt;60,"Lulus","Tidak Lulus")</f>
        <v>Lulus</v>
      </c>
    </row>
    <row r="25" spans="1:8">
      <c r="A25" t="s">
        <v>33</v>
      </c>
      <c r="B25">
        <v>80</v>
      </c>
      <c r="C25">
        <f t="shared" si="0"/>
        <v>6</v>
      </c>
      <c r="D25">
        <v>2</v>
      </c>
      <c r="E25" t="s">
        <v>12</v>
      </c>
      <c r="F25" t="str">
        <f>IF(B25&gt;60,"Lulus","Tidak Lulus")</f>
        <v>Lulus</v>
      </c>
      <c r="G25">
        <v>2</v>
      </c>
      <c r="H25">
        <v>4</v>
      </c>
    </row>
    <row r="26" spans="1:6">
      <c r="A26" t="s">
        <v>34</v>
      </c>
      <c r="B26">
        <v>70</v>
      </c>
      <c r="C26">
        <f t="shared" si="0"/>
        <v>0</v>
      </c>
      <c r="D26">
        <v>2</v>
      </c>
      <c r="E26" t="s">
        <v>9</v>
      </c>
      <c r="F26" t="str">
        <f>IF(B26&gt;60,"Lulus","Tidak Lulus")</f>
        <v>Lulus</v>
      </c>
    </row>
    <row r="27" spans="1:8">
      <c r="A27" t="s">
        <v>35</v>
      </c>
      <c r="B27">
        <v>80</v>
      </c>
      <c r="C27">
        <f t="shared" si="0"/>
        <v>2</v>
      </c>
      <c r="D27">
        <v>2</v>
      </c>
      <c r="E27" t="s">
        <v>9</v>
      </c>
      <c r="F27" t="str">
        <f>IF(B27&gt;60,"Lulus","Tidak Lulus")</f>
        <v>Lulus</v>
      </c>
      <c r="G27">
        <v>1</v>
      </c>
      <c r="H27">
        <v>1</v>
      </c>
    </row>
    <row r="28" spans="1:8">
      <c r="A28" t="s">
        <v>36</v>
      </c>
      <c r="B28">
        <v>80</v>
      </c>
      <c r="C28">
        <f t="shared" si="0"/>
        <v>5</v>
      </c>
      <c r="D28">
        <v>3</v>
      </c>
      <c r="E28" t="s">
        <v>12</v>
      </c>
      <c r="F28" t="str">
        <f>IF(B28&gt;60,"Lulus","Tidak Lulus")</f>
        <v>Lulus</v>
      </c>
      <c r="G28">
        <v>2</v>
      </c>
      <c r="H28">
        <v>3</v>
      </c>
    </row>
    <row r="29" spans="1:8">
      <c r="A29" t="s">
        <v>37</v>
      </c>
      <c r="B29">
        <v>60</v>
      </c>
      <c r="C29">
        <f t="shared" si="0"/>
        <v>6</v>
      </c>
      <c r="D29">
        <v>1</v>
      </c>
      <c r="E29" t="s">
        <v>12</v>
      </c>
      <c r="F29" t="str">
        <f>IF(B29&gt;60,"Lulus","Tidak Lulus")</f>
        <v>Tidak Lulus</v>
      </c>
      <c r="G29">
        <v>2</v>
      </c>
      <c r="H29">
        <v>4</v>
      </c>
    </row>
    <row r="30" spans="1:8">
      <c r="A30" t="s">
        <v>38</v>
      </c>
      <c r="B30">
        <v>50</v>
      </c>
      <c r="C30">
        <f t="shared" si="0"/>
        <v>3</v>
      </c>
      <c r="D30">
        <v>1</v>
      </c>
      <c r="E30" t="s">
        <v>12</v>
      </c>
      <c r="F30" t="str">
        <f>IF(B30&gt;60,"Lulus","Tidak Lulus")</f>
        <v>Tidak Lulus</v>
      </c>
      <c r="G30">
        <v>1</v>
      </c>
      <c r="H30">
        <v>2</v>
      </c>
    </row>
    <row r="31" spans="1:6">
      <c r="A31" t="s">
        <v>39</v>
      </c>
      <c r="B31">
        <v>70</v>
      </c>
      <c r="C31">
        <f t="shared" si="0"/>
        <v>0</v>
      </c>
      <c r="D31">
        <v>2</v>
      </c>
      <c r="E31" t="s">
        <v>9</v>
      </c>
      <c r="F31" t="str">
        <f>IF(B31&gt;60,"Lulus","Tidak Lulus")</f>
        <v>Lulus</v>
      </c>
    </row>
    <row r="32" spans="1:8">
      <c r="A32" t="s">
        <v>12</v>
      </c>
      <c r="B32">
        <v>50</v>
      </c>
      <c r="C32">
        <f t="shared" si="0"/>
        <v>5</v>
      </c>
      <c r="D32">
        <v>2</v>
      </c>
      <c r="E32" t="s">
        <v>12</v>
      </c>
      <c r="F32" t="str">
        <f>IF(B32&gt;60,"Lulus","Tidak Lulus")</f>
        <v>Tidak Lulus</v>
      </c>
      <c r="G32">
        <v>3</v>
      </c>
      <c r="H32">
        <v>2</v>
      </c>
    </row>
    <row r="33" spans="1:8">
      <c r="A33" t="s">
        <v>40</v>
      </c>
      <c r="B33">
        <v>100</v>
      </c>
      <c r="C33">
        <f t="shared" si="0"/>
        <v>4</v>
      </c>
      <c r="D33">
        <v>3</v>
      </c>
      <c r="E33" t="s">
        <v>9</v>
      </c>
      <c r="F33" t="str">
        <f>IF(B33&gt;60,"Lulus","Tidak Lulus")</f>
        <v>Lulus</v>
      </c>
      <c r="G33">
        <v>2</v>
      </c>
      <c r="H33">
        <v>2</v>
      </c>
    </row>
    <row r="34" spans="1:8">
      <c r="A34" t="s">
        <v>41</v>
      </c>
      <c r="B34">
        <v>20</v>
      </c>
      <c r="C34">
        <f t="shared" si="0"/>
        <v>4</v>
      </c>
      <c r="D34">
        <v>2</v>
      </c>
      <c r="E34" t="s">
        <v>9</v>
      </c>
      <c r="F34" t="str">
        <f>IF(B34&gt;60,"Lulus","Tidak Lulus")</f>
        <v>Tidak Lulus</v>
      </c>
      <c r="G34">
        <v>2</v>
      </c>
      <c r="H34">
        <v>2</v>
      </c>
    </row>
    <row r="35" spans="1:6">
      <c r="A35" t="s">
        <v>42</v>
      </c>
      <c r="B35">
        <v>30</v>
      </c>
      <c r="C35">
        <f t="shared" si="0"/>
        <v>0</v>
      </c>
      <c r="D35">
        <v>1</v>
      </c>
      <c r="E35" t="s">
        <v>9</v>
      </c>
      <c r="F35" t="str">
        <f>IF(B35&gt;60,"Lulus","Tidak Lulus")</f>
        <v>Tidak Lulus</v>
      </c>
    </row>
    <row r="36" spans="1:8">
      <c r="A36" t="s">
        <v>43</v>
      </c>
      <c r="B36">
        <v>80</v>
      </c>
      <c r="C36">
        <f t="shared" si="0"/>
        <v>8</v>
      </c>
      <c r="D36">
        <v>1</v>
      </c>
      <c r="E36" t="s">
        <v>12</v>
      </c>
      <c r="F36" t="str">
        <f>IF(B36&gt;60,"Lulus","Tidak Lulus")</f>
        <v>Lulus</v>
      </c>
      <c r="G36">
        <v>5</v>
      </c>
      <c r="H36">
        <v>3</v>
      </c>
    </row>
    <row r="37" spans="1:8">
      <c r="A37" t="s">
        <v>44</v>
      </c>
      <c r="B37">
        <v>30</v>
      </c>
      <c r="C37">
        <f t="shared" si="0"/>
        <v>4</v>
      </c>
      <c r="D37">
        <v>1</v>
      </c>
      <c r="E37" t="s">
        <v>9</v>
      </c>
      <c r="F37" t="str">
        <f>IF(B37&gt;60,"Lulus","Tidak Lulus")</f>
        <v>Tidak Lulus</v>
      </c>
      <c r="G37">
        <v>2</v>
      </c>
      <c r="H37">
        <v>2</v>
      </c>
    </row>
    <row r="38" spans="1:8">
      <c r="A38" t="s">
        <v>45</v>
      </c>
      <c r="B38">
        <v>100</v>
      </c>
      <c r="C38">
        <f t="shared" si="0"/>
        <v>6</v>
      </c>
      <c r="D38">
        <v>3</v>
      </c>
      <c r="E38" t="s">
        <v>12</v>
      </c>
      <c r="F38" t="str">
        <f>IF(B38&gt;60,"Lulus","Tidak Lulus")</f>
        <v>Lulus</v>
      </c>
      <c r="G38">
        <v>4</v>
      </c>
      <c r="H38">
        <v>2</v>
      </c>
    </row>
    <row r="39" spans="1:8">
      <c r="A39" t="s">
        <v>46</v>
      </c>
      <c r="B39">
        <v>30</v>
      </c>
      <c r="C39">
        <f t="shared" si="0"/>
        <v>8</v>
      </c>
      <c r="D39">
        <v>1</v>
      </c>
      <c r="E39" t="s">
        <v>9</v>
      </c>
      <c r="F39" t="str">
        <f>IF(B39&gt;60,"Lulus","Tidak Lulus")</f>
        <v>Tidak Lulus</v>
      </c>
      <c r="G39">
        <v>4</v>
      </c>
      <c r="H39">
        <v>4</v>
      </c>
    </row>
    <row r="40" spans="1:6">
      <c r="A40" t="s">
        <v>47</v>
      </c>
      <c r="B40">
        <v>50</v>
      </c>
      <c r="C40">
        <f t="shared" si="0"/>
        <v>0</v>
      </c>
      <c r="D40">
        <v>3</v>
      </c>
      <c r="E40" t="s">
        <v>9</v>
      </c>
      <c r="F40" t="str">
        <f>IF(B40&gt;60,"Lulus","Tidak Lulus")</f>
        <v>Tidak Lulus</v>
      </c>
    </row>
    <row r="41" spans="1:8">
      <c r="A41" t="s">
        <v>48</v>
      </c>
      <c r="B41">
        <v>50</v>
      </c>
      <c r="C41">
        <f t="shared" si="0"/>
        <v>4</v>
      </c>
      <c r="D41">
        <v>2</v>
      </c>
      <c r="E41" t="s">
        <v>12</v>
      </c>
      <c r="F41" t="str">
        <f>IF(B41&gt;60,"Lulus","Tidak Lulus")</f>
        <v>Tidak Lulus</v>
      </c>
      <c r="G41">
        <v>3</v>
      </c>
      <c r="H41">
        <v>1</v>
      </c>
    </row>
    <row r="42" spans="1:8">
      <c r="A42" t="s">
        <v>49</v>
      </c>
      <c r="B42">
        <v>70</v>
      </c>
      <c r="C42">
        <f t="shared" si="0"/>
        <v>6</v>
      </c>
      <c r="D42">
        <v>1</v>
      </c>
      <c r="E42" t="s">
        <v>9</v>
      </c>
      <c r="F42" t="str">
        <f>IF(B42&gt;60,"Lulus","Tidak Lulus")</f>
        <v>Lulus</v>
      </c>
      <c r="G42">
        <v>3</v>
      </c>
      <c r="H42">
        <v>3</v>
      </c>
    </row>
    <row r="43" spans="1:8">
      <c r="A43" t="s">
        <v>50</v>
      </c>
      <c r="B43">
        <v>0</v>
      </c>
      <c r="C43">
        <f t="shared" si="0"/>
        <v>4</v>
      </c>
      <c r="D43">
        <v>1</v>
      </c>
      <c r="E43" t="s">
        <v>9</v>
      </c>
      <c r="F43" t="str">
        <f>IF(B43&gt;60,"Lulus","Tidak Lulus")</f>
        <v>Tidak Lulus</v>
      </c>
      <c r="G43">
        <v>2</v>
      </c>
      <c r="H43">
        <v>2</v>
      </c>
    </row>
    <row r="44" spans="1:8">
      <c r="A44" t="s">
        <v>51</v>
      </c>
      <c r="B44">
        <v>30</v>
      </c>
      <c r="C44">
        <f t="shared" si="0"/>
        <v>6</v>
      </c>
      <c r="D44">
        <v>1</v>
      </c>
      <c r="E44" t="s">
        <v>9</v>
      </c>
      <c r="F44" t="str">
        <f>IF(B44&gt;60,"Lulus","Tidak Lulus")</f>
        <v>Tidak Lulus</v>
      </c>
      <c r="G44">
        <v>3</v>
      </c>
      <c r="H44">
        <v>3</v>
      </c>
    </row>
    <row r="45" spans="1:6">
      <c r="A45" t="s">
        <v>52</v>
      </c>
      <c r="B45">
        <v>70</v>
      </c>
      <c r="C45">
        <f t="shared" si="0"/>
        <v>0</v>
      </c>
      <c r="D45">
        <v>2</v>
      </c>
      <c r="E45" t="s">
        <v>9</v>
      </c>
      <c r="F45" t="str">
        <f>IF(B45&gt;60,"Lulus","Tidak Lulus")</f>
        <v>Lulus</v>
      </c>
    </row>
    <row r="46" spans="1:6">
      <c r="A46" t="s">
        <v>53</v>
      </c>
      <c r="B46">
        <v>70</v>
      </c>
      <c r="C46">
        <f t="shared" si="0"/>
        <v>0</v>
      </c>
      <c r="D46">
        <v>1</v>
      </c>
      <c r="E46" t="s">
        <v>9</v>
      </c>
      <c r="F46" t="str">
        <f>IF(B46&gt;60,"Lulus","Tidak Lulus")</f>
        <v>Lulus</v>
      </c>
    </row>
    <row r="47" spans="1:6">
      <c r="A47" t="s">
        <v>54</v>
      </c>
      <c r="B47">
        <v>80</v>
      </c>
      <c r="C47">
        <f t="shared" si="0"/>
        <v>0</v>
      </c>
      <c r="D47">
        <v>2</v>
      </c>
      <c r="E47" t="s">
        <v>9</v>
      </c>
      <c r="F47" t="str">
        <f>IF(B47&gt;60,"Lulus","Tidak Lulus")</f>
        <v>Lulus</v>
      </c>
    </row>
    <row r="48" spans="1:8">
      <c r="A48" t="s">
        <v>55</v>
      </c>
      <c r="B48">
        <v>80</v>
      </c>
      <c r="C48">
        <f t="shared" si="0"/>
        <v>2</v>
      </c>
      <c r="D48">
        <v>2</v>
      </c>
      <c r="E48" t="s">
        <v>9</v>
      </c>
      <c r="F48" t="str">
        <f>IF(B48&gt;60,"Lulus","Tidak Lulus")</f>
        <v>Lulus</v>
      </c>
      <c r="G48">
        <v>1</v>
      </c>
      <c r="H48">
        <v>1</v>
      </c>
    </row>
  </sheetData>
  <conditionalFormatting sqref="B$1:B$1048576;C49:C1048576">
    <cfRule type="cellIs" dxfId="0" priority="1" operator="lessThan">
      <formula>70</formula>
    </cfRule>
  </conditionalFormatting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6"/>
  <sheetViews>
    <sheetView workbookViewId="0">
      <pane ySplit="1" topLeftCell="A2" activePane="bottomLeft" state="frozen"/>
      <selection/>
      <selection pane="bottomLeft" activeCell="B4" sqref="B4"/>
    </sheetView>
  </sheetViews>
  <sheetFormatPr defaultColWidth="8.88888888888889" defaultRowHeight="15" outlineLevelCol="6"/>
  <cols>
    <col min="1" max="1" width="7.22222222222222" customWidth="1"/>
    <col min="2" max="7" width="22.8888888888889" customWidth="1"/>
  </cols>
  <sheetData>
    <row r="1" spans="1:7">
      <c r="A1" s="1"/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</row>
    <row r="2" ht="75" spans="1:7">
      <c r="A2" s="3" t="s">
        <v>8</v>
      </c>
      <c r="B2" s="4"/>
      <c r="C2" s="4"/>
      <c r="D2" s="4"/>
      <c r="E2" s="4"/>
      <c r="F2" s="4" t="s">
        <v>62</v>
      </c>
      <c r="G2" s="4" t="s">
        <v>63</v>
      </c>
    </row>
    <row r="3" ht="180" spans="1:7">
      <c r="A3" s="3" t="s">
        <v>25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62</v>
      </c>
      <c r="G3" s="4" t="s">
        <v>68</v>
      </c>
    </row>
    <row r="4" spans="1:7">
      <c r="A4" s="3" t="s">
        <v>42</v>
      </c>
      <c r="B4" s="4"/>
      <c r="C4" s="4"/>
      <c r="D4" s="4"/>
      <c r="E4" s="4"/>
      <c r="F4" s="4"/>
      <c r="G4" s="4"/>
    </row>
    <row r="5" spans="1:7">
      <c r="A5" s="3" t="s">
        <v>44</v>
      </c>
      <c r="B5" s="4"/>
      <c r="C5" s="4"/>
      <c r="D5" s="4"/>
      <c r="E5" s="4"/>
      <c r="F5" s="4"/>
      <c r="G5" s="4"/>
    </row>
    <row r="6" spans="1:7">
      <c r="A6" s="3" t="s">
        <v>46</v>
      </c>
      <c r="B6" s="4"/>
      <c r="C6" s="4"/>
      <c r="D6" s="4"/>
      <c r="E6" s="4"/>
      <c r="F6" s="4"/>
      <c r="G6" s="4"/>
    </row>
    <row r="7" spans="1:7">
      <c r="A7" s="3" t="s">
        <v>50</v>
      </c>
      <c r="B7" s="4"/>
      <c r="C7" s="4"/>
      <c r="D7" s="4"/>
      <c r="E7" s="4"/>
      <c r="F7" s="4"/>
      <c r="G7" s="4"/>
    </row>
    <row r="8" spans="1:7">
      <c r="A8" s="3" t="s">
        <v>51</v>
      </c>
      <c r="B8" s="4"/>
      <c r="C8" s="4"/>
      <c r="D8" s="4"/>
      <c r="E8" s="4"/>
      <c r="F8" s="4"/>
      <c r="G8" s="4"/>
    </row>
    <row r="9" ht="75" spans="1:7">
      <c r="A9" s="5" t="s">
        <v>41</v>
      </c>
      <c r="B9" s="4" t="s">
        <v>69</v>
      </c>
      <c r="C9" s="4"/>
      <c r="D9" s="4" t="s">
        <v>70</v>
      </c>
      <c r="E9" s="4"/>
      <c r="F9" s="4" t="s">
        <v>62</v>
      </c>
      <c r="G9" s="4" t="s">
        <v>71</v>
      </c>
    </row>
    <row r="10" ht="45" spans="1:7">
      <c r="A10" s="3" t="s">
        <v>22</v>
      </c>
      <c r="B10" s="4" t="s">
        <v>72</v>
      </c>
      <c r="C10" s="4" t="s">
        <v>73</v>
      </c>
      <c r="D10" s="4"/>
      <c r="E10" s="4"/>
      <c r="F10" s="4"/>
      <c r="G10" s="4" t="s">
        <v>74</v>
      </c>
    </row>
    <row r="11" ht="75" spans="1:7">
      <c r="A11" s="3" t="s">
        <v>24</v>
      </c>
      <c r="B11" s="4"/>
      <c r="C11" s="4" t="s">
        <v>75</v>
      </c>
      <c r="D11" s="4" t="s">
        <v>76</v>
      </c>
      <c r="E11" s="4"/>
      <c r="F11" s="4" t="s">
        <v>62</v>
      </c>
      <c r="G11" s="4" t="s">
        <v>77</v>
      </c>
    </row>
    <row r="12" ht="105" spans="1:7">
      <c r="A12" s="3" t="s">
        <v>47</v>
      </c>
      <c r="B12" s="4" t="s">
        <v>78</v>
      </c>
      <c r="C12" s="4"/>
      <c r="D12" s="4" t="s">
        <v>79</v>
      </c>
      <c r="E12" s="4" t="s">
        <v>80</v>
      </c>
      <c r="F12" s="4"/>
      <c r="G12" s="4" t="s">
        <v>81</v>
      </c>
    </row>
    <row r="13" spans="1:7">
      <c r="A13" s="5" t="s">
        <v>37</v>
      </c>
      <c r="B13" s="4"/>
      <c r="C13" s="4"/>
      <c r="D13" s="4"/>
      <c r="E13" s="4"/>
      <c r="F13" s="4"/>
      <c r="G13" s="4"/>
    </row>
    <row r="14" spans="1:7">
      <c r="A14" s="5" t="s">
        <v>38</v>
      </c>
      <c r="B14" s="4"/>
      <c r="C14" s="4"/>
      <c r="D14" s="4"/>
      <c r="E14" s="4"/>
      <c r="F14" s="4"/>
      <c r="G14" s="4"/>
    </row>
    <row r="15" spans="1:7">
      <c r="A15" s="3" t="s">
        <v>12</v>
      </c>
      <c r="B15" s="4"/>
      <c r="C15" s="4"/>
      <c r="D15" s="4"/>
      <c r="E15" s="4"/>
      <c r="F15" s="4"/>
      <c r="G15" s="4"/>
    </row>
    <row r="16" spans="1:7">
      <c r="A16" s="3" t="s">
        <v>48</v>
      </c>
      <c r="B16" s="4"/>
      <c r="C16" s="4"/>
      <c r="D16" s="4"/>
      <c r="E16" s="4"/>
      <c r="F16" s="4"/>
      <c r="G16" s="4"/>
    </row>
  </sheetData>
  <sortState ref="A15:A16">
    <sortCondition ref="A15"/>
  </sortState>
  <pageMargins left="0.75" right="0.75" top="1" bottom="1" header="0.5" footer="0.5"/>
  <pageSetup paperSize="9" scale="5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evaluasi program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zen</cp:lastModifiedBy>
  <dcterms:created xsi:type="dcterms:W3CDTF">2015-06-07T10:17:00Z</dcterms:created>
  <cp:lastPrinted>2024-05-13T06:30:00Z</cp:lastPrinted>
  <dcterms:modified xsi:type="dcterms:W3CDTF">2024-09-23T17:00:24Z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  <property fmtid="{D5CDD505-2E9C-101B-9397-08002B2CF9AE}" pid="4" name="KSOReadingLayout">
    <vt:bool>true</vt:bool>
  </property>
</Properties>
</file>