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5"/>
  <workbookPr defaultThemeVersion="166925"/>
  <mc:AlternateContent xmlns:mc="http://schemas.openxmlformats.org/markup-compatibility/2006">
    <mc:Choice Requires="x15">
      <x15ac:absPath xmlns:x15ac="http://schemas.microsoft.com/office/spreadsheetml/2010/11/ac" url="E:\zen\data-mabaiz\hasil ujian tahfidz\"/>
    </mc:Choice>
  </mc:AlternateContent>
  <xr:revisionPtr revIDLastSave="0" documentId="13_ncr:1_{5770FC4E-DA79-477F-9DF5-A9567B09C33D}" xr6:coauthVersionLast="36" xr6:coauthVersionMax="36" xr10:uidLastSave="{00000000-0000-0000-0000-000000000000}"/>
  <bookViews>
    <workbookView xWindow="0" yWindow="0" windowWidth="20490" windowHeight="7545" xr2:uid="{00000000-000D-0000-FFFF-FFFF00000000}"/>
  </bookViews>
  <sheets>
    <sheet name="juz 30" sheetId="1" r:id="rId1"/>
    <sheet name="juz 1" sheetId="3" r:id="rId2"/>
    <sheet name="juz 2" sheetId="4" r:id="rId3"/>
    <sheet name="juz 3" sheetId="6" r:id="rId4"/>
    <sheet name="juz 4 - last" sheetId="7" r:id="rId5"/>
  </sheets>
  <definedNames>
    <definedName name="_xlnm.Print_Area" localSheetId="1">'juz 1'!$A$1:$E$52</definedName>
    <definedName name="_xlnm.Print_Area" localSheetId="2">'juz 2'!$A$1:$E$50</definedName>
    <definedName name="_xlnm.Print_Area" localSheetId="3">'juz 3'!$A$1:$E$52</definedName>
    <definedName name="_xlnm.Print_Area" localSheetId="0">'juz 30'!$A$1:$E$51</definedName>
    <definedName name="_xlnm.Print_Area" localSheetId="4">'juz 4 - last'!$A$1:$E$52</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5" i="7" l="1"/>
  <c r="E35" i="7" s="1"/>
  <c r="D34" i="7"/>
  <c r="E34" i="7" s="1"/>
  <c r="D33" i="7"/>
  <c r="E33" i="7" s="1"/>
  <c r="D32" i="7"/>
  <c r="E32" i="7" s="1"/>
  <c r="D31" i="7"/>
  <c r="E31" i="7" s="1"/>
  <c r="D30" i="7"/>
  <c r="E30" i="7" s="1"/>
  <c r="D29" i="7"/>
  <c r="E29" i="7" s="1"/>
  <c r="D28" i="7"/>
  <c r="E28" i="7" s="1"/>
  <c r="D27" i="7"/>
  <c r="E27" i="7" s="1"/>
  <c r="D26" i="7"/>
  <c r="E26" i="7" s="1"/>
  <c r="D25" i="7"/>
  <c r="E25" i="7" s="1"/>
  <c r="D24" i="7"/>
  <c r="E24" i="7" s="1"/>
  <c r="D23" i="7"/>
  <c r="E23" i="7" s="1"/>
  <c r="D22" i="7"/>
  <c r="E22" i="7" s="1"/>
  <c r="D21" i="7"/>
  <c r="E21" i="7" s="1"/>
  <c r="D20" i="7"/>
  <c r="E20" i="7" s="1"/>
  <c r="D19" i="7"/>
  <c r="E19" i="7" s="1"/>
  <c r="D18" i="7"/>
  <c r="E18" i="7" s="1"/>
  <c r="D17" i="7"/>
  <c r="E17" i="7" s="1"/>
  <c r="A17" i="7"/>
  <c r="B17" i="7" s="1"/>
  <c r="D16" i="7"/>
  <c r="B16" i="7"/>
  <c r="B10" i="7"/>
  <c r="D35" i="6"/>
  <c r="E35" i="6" s="1"/>
  <c r="D34" i="6"/>
  <c r="E34" i="6" s="1"/>
  <c r="D33" i="6"/>
  <c r="E33" i="6" s="1"/>
  <c r="D32" i="6"/>
  <c r="E32" i="6" s="1"/>
  <c r="D31" i="6"/>
  <c r="E31" i="6" s="1"/>
  <c r="D30" i="6"/>
  <c r="E30" i="6" s="1"/>
  <c r="D29" i="6"/>
  <c r="E29" i="6" s="1"/>
  <c r="D28" i="6"/>
  <c r="E28" i="6" s="1"/>
  <c r="D27" i="6"/>
  <c r="E27" i="6" s="1"/>
  <c r="D26" i="6"/>
  <c r="E26" i="6" s="1"/>
  <c r="D25" i="6"/>
  <c r="E25" i="6" s="1"/>
  <c r="D24" i="6"/>
  <c r="E24" i="6" s="1"/>
  <c r="D23" i="6"/>
  <c r="E23" i="6" s="1"/>
  <c r="D22" i="6"/>
  <c r="E22" i="6" s="1"/>
  <c r="D21" i="6"/>
  <c r="E21" i="6" s="1"/>
  <c r="D20" i="6"/>
  <c r="E20" i="6" s="1"/>
  <c r="D19" i="6"/>
  <c r="E19" i="6" s="1"/>
  <c r="D18" i="6"/>
  <c r="E18" i="6" s="1"/>
  <c r="D17" i="6"/>
  <c r="E17" i="6" s="1"/>
  <c r="A17" i="6"/>
  <c r="B17" i="6" s="1"/>
  <c r="D16" i="6"/>
  <c r="E16" i="6" s="1"/>
  <c r="B16" i="6"/>
  <c r="B10" i="6"/>
  <c r="D16" i="4"/>
  <c r="E16" i="4" s="1"/>
  <c r="D35" i="4"/>
  <c r="E35" i="4" s="1"/>
  <c r="D34" i="4"/>
  <c r="E34" i="4" s="1"/>
  <c r="D33" i="4"/>
  <c r="E33" i="4" s="1"/>
  <c r="D32" i="4"/>
  <c r="E32" i="4" s="1"/>
  <c r="E31" i="4"/>
  <c r="D31" i="4"/>
  <c r="D30" i="4"/>
  <c r="E30" i="4" s="1"/>
  <c r="E29" i="4"/>
  <c r="D29" i="4"/>
  <c r="D28" i="4"/>
  <c r="E28" i="4" s="1"/>
  <c r="E27" i="4"/>
  <c r="D27" i="4"/>
  <c r="D26" i="4"/>
  <c r="E26" i="4" s="1"/>
  <c r="E25" i="4"/>
  <c r="D25" i="4"/>
  <c r="D24" i="4"/>
  <c r="E24" i="4" s="1"/>
  <c r="E23" i="4"/>
  <c r="D23" i="4"/>
  <c r="D22" i="4"/>
  <c r="E22" i="4" s="1"/>
  <c r="E21" i="4"/>
  <c r="D21" i="4"/>
  <c r="D20" i="4"/>
  <c r="E20" i="4" s="1"/>
  <c r="E19" i="4"/>
  <c r="D19" i="4"/>
  <c r="D18" i="4"/>
  <c r="E18" i="4" s="1"/>
  <c r="E17" i="4"/>
  <c r="D17" i="4"/>
  <c r="A17" i="4"/>
  <c r="A18" i="4" s="1"/>
  <c r="B16" i="4"/>
  <c r="B10" i="4"/>
  <c r="B10" i="3"/>
  <c r="D16" i="3"/>
  <c r="D35" i="3"/>
  <c r="E35" i="3" s="1"/>
  <c r="D34" i="3"/>
  <c r="E34" i="3" s="1"/>
  <c r="D33" i="3"/>
  <c r="E33" i="3" s="1"/>
  <c r="D32" i="3"/>
  <c r="E32" i="3" s="1"/>
  <c r="D31" i="3"/>
  <c r="E31" i="3" s="1"/>
  <c r="D30" i="3"/>
  <c r="E30" i="3" s="1"/>
  <c r="D29" i="3"/>
  <c r="E29" i="3" s="1"/>
  <c r="D28" i="3"/>
  <c r="E28" i="3" s="1"/>
  <c r="D27" i="3"/>
  <c r="E27" i="3" s="1"/>
  <c r="D26" i="3"/>
  <c r="E26" i="3" s="1"/>
  <c r="D25" i="3"/>
  <c r="E25" i="3" s="1"/>
  <c r="D24" i="3"/>
  <c r="E24" i="3" s="1"/>
  <c r="E23" i="3"/>
  <c r="D23" i="3"/>
  <c r="D22" i="3"/>
  <c r="E22" i="3" s="1"/>
  <c r="D21" i="3"/>
  <c r="E21" i="3" s="1"/>
  <c r="D20" i="3"/>
  <c r="E20" i="3" s="1"/>
  <c r="D19" i="3"/>
  <c r="E19" i="3" s="1"/>
  <c r="D18" i="3"/>
  <c r="E18" i="3" s="1"/>
  <c r="D17" i="3"/>
  <c r="E17" i="3" s="1"/>
  <c r="A17" i="3"/>
  <c r="B17" i="3" s="1"/>
  <c r="B16" i="3"/>
  <c r="D36" i="7" l="1"/>
  <c r="E36" i="7" s="1"/>
  <c r="D36" i="4"/>
  <c r="E36" i="4" s="1"/>
  <c r="B17" i="4"/>
  <c r="E16" i="7"/>
  <c r="A18" i="7"/>
  <c r="A18" i="6"/>
  <c r="D36" i="6"/>
  <c r="E36" i="6" s="1"/>
  <c r="D36" i="3"/>
  <c r="E36" i="3" s="1"/>
  <c r="A19" i="4"/>
  <c r="B18" i="4"/>
  <c r="E16" i="3"/>
  <c r="A18" i="3"/>
  <c r="D16" i="1"/>
  <c r="D17" i="1"/>
  <c r="E17" i="1" s="1"/>
  <c r="D18" i="1"/>
  <c r="E18" i="1" s="1"/>
  <c r="D19" i="1"/>
  <c r="E19" i="1" s="1"/>
  <c r="D20" i="1"/>
  <c r="E20" i="1" s="1"/>
  <c r="D21" i="1"/>
  <c r="E21" i="1" s="1"/>
  <c r="D22" i="1"/>
  <c r="E22" i="1" s="1"/>
  <c r="D23" i="1"/>
  <c r="E23" i="1" s="1"/>
  <c r="D24" i="1"/>
  <c r="E24" i="1" s="1"/>
  <c r="D25" i="1"/>
  <c r="E25" i="1" s="1"/>
  <c r="D26" i="1"/>
  <c r="E26" i="1" s="1"/>
  <c r="D27" i="1"/>
  <c r="E27" i="1" s="1"/>
  <c r="D28" i="1"/>
  <c r="E28" i="1" s="1"/>
  <c r="D29" i="1"/>
  <c r="E29" i="1" s="1"/>
  <c r="D30" i="1"/>
  <c r="E30" i="1" s="1"/>
  <c r="D31" i="1"/>
  <c r="E31" i="1" s="1"/>
  <c r="D32" i="1"/>
  <c r="E32" i="1" s="1"/>
  <c r="D33" i="1"/>
  <c r="E33" i="1" s="1"/>
  <c r="D34" i="1"/>
  <c r="E34" i="1" s="1"/>
  <c r="D35" i="1"/>
  <c r="E35" i="1" s="1"/>
  <c r="D36" i="1"/>
  <c r="E36" i="1" s="1"/>
  <c r="D37" i="1"/>
  <c r="E37" i="1" s="1"/>
  <c r="D38" i="1"/>
  <c r="E38" i="1" s="1"/>
  <c r="B16" i="1"/>
  <c r="A17" i="1"/>
  <c r="A18" i="1" s="1"/>
  <c r="A19" i="1" s="1"/>
  <c r="A20" i="1" s="1"/>
  <c r="A21" i="1" s="1"/>
  <c r="A22" i="1" s="1"/>
  <c r="A23" i="1" s="1"/>
  <c r="A24" i="1" s="1"/>
  <c r="A25" i="1" s="1"/>
  <c r="A26" i="1" s="1"/>
  <c r="A27" i="1" s="1"/>
  <c r="A28" i="1" s="1"/>
  <c r="A29" i="1" s="1"/>
  <c r="A30" i="1" s="1"/>
  <c r="A31" i="1" s="1"/>
  <c r="A32" i="1" s="1"/>
  <c r="A33" i="1" s="1"/>
  <c r="A34" i="1" s="1"/>
  <c r="A35" i="1" s="1"/>
  <c r="A36" i="1" s="1"/>
  <c r="A37" i="1" s="1"/>
  <c r="A38" i="1" s="1"/>
  <c r="B38" i="1" s="1"/>
  <c r="B24" i="1" l="1"/>
  <c r="B32" i="1"/>
  <c r="B19" i="1"/>
  <c r="B18" i="7"/>
  <c r="A19" i="7"/>
  <c r="B18" i="6"/>
  <c r="A19" i="6"/>
  <c r="A20" i="4"/>
  <c r="B19" i="4"/>
  <c r="B18" i="3"/>
  <c r="A19" i="3"/>
  <c r="B31" i="1"/>
  <c r="B23" i="1"/>
  <c r="B28" i="1"/>
  <c r="B20" i="1"/>
  <c r="B27" i="1"/>
  <c r="D39" i="1"/>
  <c r="E39" i="1" s="1"/>
  <c r="B36" i="1"/>
  <c r="B35" i="1"/>
  <c r="B34" i="1"/>
  <c r="B30" i="1"/>
  <c r="B26" i="1"/>
  <c r="B22" i="1"/>
  <c r="B18" i="1"/>
  <c r="E16" i="1"/>
  <c r="B37" i="1"/>
  <c r="B33" i="1"/>
  <c r="B29" i="1"/>
  <c r="B25" i="1"/>
  <c r="B21" i="1"/>
  <c r="B17" i="1"/>
  <c r="B19" i="7" l="1"/>
  <c r="A20" i="7"/>
  <c r="B19" i="6"/>
  <c r="A20" i="6"/>
  <c r="A21" i="4"/>
  <c r="B20" i="4"/>
  <c r="B19" i="3"/>
  <c r="A20" i="3"/>
  <c r="B20" i="7" l="1"/>
  <c r="A21" i="7"/>
  <c r="B20" i="6"/>
  <c r="A21" i="6"/>
  <c r="A22" i="4"/>
  <c r="B21" i="4"/>
  <c r="B20" i="3"/>
  <c r="A21" i="3"/>
  <c r="B21" i="7" l="1"/>
  <c r="A22" i="7"/>
  <c r="B21" i="6"/>
  <c r="A22" i="6"/>
  <c r="A23" i="4"/>
  <c r="B22" i="4"/>
  <c r="B21" i="3"/>
  <c r="A22" i="3"/>
  <c r="B22" i="7" l="1"/>
  <c r="A23" i="7"/>
  <c r="B22" i="6"/>
  <c r="A23" i="6"/>
  <c r="A24" i="4"/>
  <c r="B23" i="4"/>
  <c r="B22" i="3"/>
  <c r="A23" i="3"/>
  <c r="B23" i="7" l="1"/>
  <c r="A24" i="7"/>
  <c r="B23" i="6"/>
  <c r="A24" i="6"/>
  <c r="A25" i="4"/>
  <c r="B24" i="4"/>
  <c r="B23" i="3"/>
  <c r="A24" i="3"/>
  <c r="B24" i="7" l="1"/>
  <c r="A25" i="7"/>
  <c r="B24" i="6"/>
  <c r="A25" i="6"/>
  <c r="A26" i="4"/>
  <c r="B25" i="4"/>
  <c r="B24" i="3"/>
  <c r="A25" i="3"/>
  <c r="B25" i="7" l="1"/>
  <c r="A26" i="7"/>
  <c r="B25" i="6"/>
  <c r="A26" i="6"/>
  <c r="A27" i="4"/>
  <c r="B26" i="4"/>
  <c r="B25" i="3"/>
  <c r="A26" i="3"/>
  <c r="B26" i="7" l="1"/>
  <c r="A27" i="7"/>
  <c r="B26" i="6"/>
  <c r="A27" i="6"/>
  <c r="A28" i="4"/>
  <c r="B27" i="4"/>
  <c r="B26" i="3"/>
  <c r="A27" i="3"/>
  <c r="B27" i="7" l="1"/>
  <c r="A28" i="7"/>
  <c r="B27" i="6"/>
  <c r="A28" i="6"/>
  <c r="A29" i="4"/>
  <c r="B28" i="4"/>
  <c r="B27" i="3"/>
  <c r="A28" i="3"/>
  <c r="B28" i="7" l="1"/>
  <c r="A29" i="7"/>
  <c r="B28" i="6"/>
  <c r="A29" i="6"/>
  <c r="A30" i="4"/>
  <c r="B29" i="4"/>
  <c r="B28" i="3"/>
  <c r="A29" i="3"/>
  <c r="B29" i="7" l="1"/>
  <c r="A30" i="7"/>
  <c r="B29" i="6"/>
  <c r="A30" i="6"/>
  <c r="A31" i="4"/>
  <c r="B30" i="4"/>
  <c r="B29" i="3"/>
  <c r="A30" i="3"/>
  <c r="B30" i="7" l="1"/>
  <c r="A31" i="7"/>
  <c r="B30" i="6"/>
  <c r="A31" i="6"/>
  <c r="A32" i="4"/>
  <c r="B31" i="4"/>
  <c r="B30" i="3"/>
  <c r="A31" i="3"/>
  <c r="B31" i="7" l="1"/>
  <c r="A32" i="7"/>
  <c r="B31" i="6"/>
  <c r="A32" i="6"/>
  <c r="A33" i="4"/>
  <c r="B32" i="4"/>
  <c r="B31" i="3"/>
  <c r="A32" i="3"/>
  <c r="B32" i="7" l="1"/>
  <c r="A33" i="7"/>
  <c r="B32" i="6"/>
  <c r="A33" i="6"/>
  <c r="A34" i="4"/>
  <c r="B33" i="4"/>
  <c r="B32" i="3"/>
  <c r="A33" i="3"/>
  <c r="B33" i="7" l="1"/>
  <c r="A34" i="7"/>
  <c r="B33" i="6"/>
  <c r="A34" i="6"/>
  <c r="A35" i="4"/>
  <c r="B35" i="4" s="1"/>
  <c r="B34" i="4"/>
  <c r="B33" i="3"/>
  <c r="A34" i="3"/>
  <c r="B34" i="7" l="1"/>
  <c r="A35" i="7"/>
  <c r="B35" i="7" s="1"/>
  <c r="B34" i="6"/>
  <c r="A35" i="6"/>
  <c r="B35" i="6" s="1"/>
  <c r="B34" i="3"/>
  <c r="A35" i="3"/>
  <c r="B35" i="3" l="1"/>
</calcChain>
</file>

<file path=xl/sharedStrings.xml><?xml version="1.0" encoding="utf-8"?>
<sst xmlns="http://schemas.openxmlformats.org/spreadsheetml/2006/main" count="82" uniqueCount="18">
  <si>
    <t>RAPORT TAHFIDZ AL-QURAN</t>
  </si>
  <si>
    <t>MADRASAH BAITUL IZZAH</t>
  </si>
  <si>
    <t>SAMARINDA</t>
  </si>
  <si>
    <t>NO</t>
  </si>
  <si>
    <t>HALAMAN</t>
  </si>
  <si>
    <t>JML
SALAH</t>
  </si>
  <si>
    <t>NILAI</t>
  </si>
  <si>
    <t>KETERANGAN</t>
  </si>
  <si>
    <t>Rata-rata :</t>
  </si>
  <si>
    <t>DESKRIPSI TAJWID &amp; MAKHROJ :</t>
  </si>
  <si>
    <t>Ananda     :</t>
  </si>
  <si>
    <t>Juz              :</t>
  </si>
  <si>
    <t>Marhalah :</t>
  </si>
  <si>
    <t>Ula</t>
  </si>
  <si>
    <t>Fashl          :</t>
  </si>
  <si>
    <t>II (Tsani)</t>
  </si>
  <si>
    <t>Ja'far As Shodiq Habibullah Fatah</t>
  </si>
  <si>
    <r>
      <t xml:space="preserve">Alhamdulillah ananda Habib dapat menyelesaikan ujian juz 2 dengan baik, terdapat beberapa ayat yang tidak lancar seperti keterangan di atas. Dalam aspek bacaan, ada beberapa hal yang menjadi catatan; terkadang masih ada beberapa harokat yang terbalik, </t>
    </r>
    <r>
      <rPr>
        <sz val="11"/>
        <color theme="1"/>
        <rFont val="Arial"/>
        <family val="2"/>
      </rPr>
      <t xml:space="preserve">إلى </t>
    </r>
    <r>
      <rPr>
        <sz val="11"/>
        <color theme="1"/>
        <rFont val="Calibri"/>
        <family val="2"/>
        <scheme val="minor"/>
      </rPr>
      <t xml:space="preserve"> dibaca </t>
    </r>
    <r>
      <rPr>
        <sz val="11"/>
        <color theme="1"/>
        <rFont val="Arial"/>
        <family val="2"/>
      </rPr>
      <t>إلا</t>
    </r>
    <r>
      <rPr>
        <sz val="11"/>
        <color theme="1"/>
        <rFont val="Calibri"/>
        <family val="2"/>
        <scheme val="minor"/>
      </rPr>
      <t xml:space="preserve"> , terbalik antara dhomir </t>
    </r>
    <r>
      <rPr>
        <sz val="11"/>
        <color theme="1"/>
        <rFont val="Arial"/>
        <family val="2"/>
      </rPr>
      <t>هم</t>
    </r>
    <r>
      <rPr>
        <sz val="11"/>
        <color theme="1"/>
        <rFont val="Calibri"/>
        <family val="2"/>
        <scheme val="minor"/>
      </rPr>
      <t xml:space="preserve"> dan </t>
    </r>
    <r>
      <rPr>
        <sz val="11"/>
        <color theme="1"/>
        <rFont val="Arial"/>
        <family val="2"/>
      </rPr>
      <t>كم</t>
    </r>
    <r>
      <rPr>
        <sz val="11"/>
        <color theme="1"/>
        <rFont val="Calibri"/>
        <family val="2"/>
        <scheme val="minor"/>
      </rPr>
      <t xml:space="preserve"> , membaca </t>
    </r>
    <r>
      <rPr>
        <sz val="11"/>
        <color theme="1"/>
        <rFont val="Arial"/>
        <family val="2"/>
      </rPr>
      <t>و</t>
    </r>
    <r>
      <rPr>
        <sz val="11"/>
        <color theme="1"/>
        <rFont val="Calibri"/>
        <family val="2"/>
        <scheme val="minor"/>
      </rPr>
      <t xml:space="preserve"> pada awal ayat tertentu yang kurang jelas membacanya (terlalu samar / kecil suaranya ketika menyebut huruf </t>
    </r>
    <r>
      <rPr>
        <sz val="11"/>
        <color theme="1"/>
        <rFont val="Arial"/>
        <family val="2"/>
      </rPr>
      <t>و</t>
    </r>
    <r>
      <rPr>
        <sz val="11"/>
        <color theme="1"/>
        <rFont val="Calibri"/>
        <family val="2"/>
        <scheme val="minor"/>
      </rPr>
      <t xml:space="preserve"> ), </t>
    </r>
    <r>
      <rPr>
        <i/>
        <sz val="11"/>
        <color theme="1"/>
        <rFont val="Calibri"/>
        <family val="2"/>
        <scheme val="minor"/>
      </rPr>
      <t>nuqotil</t>
    </r>
    <r>
      <rPr>
        <sz val="14"/>
        <color theme="1"/>
        <rFont val="Traditional Arabic"/>
        <family val="1"/>
      </rPr>
      <t xml:space="preserve"> </t>
    </r>
    <r>
      <rPr>
        <sz val="11"/>
        <color theme="1"/>
        <rFont val="Calibri"/>
        <family val="2"/>
        <scheme val="minor"/>
      </rPr>
      <t xml:space="preserve">dibaca </t>
    </r>
    <r>
      <rPr>
        <i/>
        <sz val="11"/>
        <color theme="1"/>
        <rFont val="Calibri"/>
        <family val="2"/>
        <scheme val="minor"/>
      </rPr>
      <t>naqatil</t>
    </r>
    <r>
      <rPr>
        <sz val="11"/>
        <color theme="1"/>
        <rFont val="Calibri"/>
        <family val="2"/>
        <scheme val="minor"/>
      </rPr>
      <t xml:space="preserve">, </t>
    </r>
    <r>
      <rPr>
        <i/>
        <sz val="11"/>
        <color theme="1"/>
        <rFont val="Calibri"/>
        <family val="2"/>
        <scheme val="minor"/>
      </rPr>
      <t>hasanan</t>
    </r>
    <r>
      <rPr>
        <sz val="11"/>
        <color theme="1"/>
        <rFont val="Calibri"/>
        <family val="2"/>
        <scheme val="minor"/>
      </rPr>
      <t xml:space="preserve"> dibaca </t>
    </r>
    <r>
      <rPr>
        <i/>
        <sz val="11"/>
        <color theme="1"/>
        <rFont val="Calibri"/>
        <family val="2"/>
        <scheme val="minor"/>
      </rPr>
      <t>hasanatan</t>
    </r>
    <r>
      <rPr>
        <sz val="11"/>
        <color theme="1"/>
        <rFont val="Calibri"/>
        <family val="2"/>
        <scheme val="minor"/>
      </rPr>
      <t xml:space="preserve">, </t>
    </r>
    <r>
      <rPr>
        <i/>
        <sz val="11"/>
        <color theme="1"/>
        <rFont val="Calibri"/>
        <family val="2"/>
        <scheme val="minor"/>
      </rPr>
      <t xml:space="preserve">hududullah </t>
    </r>
    <r>
      <rPr>
        <sz val="11"/>
        <color theme="1"/>
        <rFont val="Calibri"/>
        <family val="2"/>
        <scheme val="minor"/>
      </rPr>
      <t xml:space="preserve">dibaca </t>
    </r>
    <r>
      <rPr>
        <i/>
        <sz val="11"/>
        <color theme="1"/>
        <rFont val="Calibri"/>
        <family val="2"/>
        <scheme val="minor"/>
      </rPr>
      <t>hududallah</t>
    </r>
    <r>
      <rPr>
        <sz val="11"/>
        <color theme="1"/>
        <rFont val="Calibri"/>
        <family val="2"/>
        <scheme val="minor"/>
      </rPr>
      <t xml:space="preserve">, dan terkadang menambah huruf seperti,  </t>
    </r>
    <r>
      <rPr>
        <i/>
        <sz val="11"/>
        <color theme="1"/>
        <rFont val="Calibri"/>
        <family val="2"/>
        <scheme val="minor"/>
      </rPr>
      <t>dzu</t>
    </r>
    <r>
      <rPr>
        <sz val="11"/>
        <color theme="1"/>
        <rFont val="Calibri"/>
        <family val="2"/>
        <scheme val="minor"/>
      </rPr>
      <t xml:space="preserve"> menjadi </t>
    </r>
    <r>
      <rPr>
        <i/>
        <sz val="11"/>
        <color theme="1"/>
        <rFont val="Calibri"/>
        <family val="2"/>
        <scheme val="minor"/>
      </rPr>
      <t>ladzu</t>
    </r>
    <r>
      <rPr>
        <sz val="11"/>
        <color theme="1"/>
        <rFont val="Calibri"/>
        <family val="2"/>
        <scheme val="minor"/>
      </rPr>
      <t>. Dan dari aspek hukum tajwid, perhatikan bacaan mad wajib. Secara umum, untuk di juz 2 ini, ananda lulus dengan predikat "Mumtaz”</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</si>
</sst>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11" x14ac:knownFonts="1">
    <font>
      <sz val="11"/>
      <color theme="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16"/>
      <color theme="1"/>
      <name val="Calibri"/>
      <family val="2"/>
      <scheme val="minor"/>
    </font>
    <font>
      <sz val="16"/>
      <color theme="1"/>
      <name val="Calibri"/>
      <family val="2"/>
      <scheme val="minor"/>
    </font>
    <font>
      <b/>
      <sz val="14"/>
      <color theme="1"/>
      <name val="Calibri"/>
      <family val="2"/>
      <scheme val="minor"/>
    </font>
    <font>
      <sz val="11"/>
      <color theme="1"/>
      <name val="Arial"/>
      <family val="2"/>
    </font>
    <font>
      <sz val="14"/>
      <color theme="1"/>
      <name val="Traditional Arabic"/>
      <family val="1"/>
    </font>
    <font>
      <i/>
      <sz val="11"/>
      <color theme="1"/>
      <name val="Calibri"/>
      <family val="2"/>
      <scheme val="minor"/>
    </font>
    <font>
      <sz val="12"/>
      <color theme="1"/>
      <name val="Calibri"/>
      <family val="2"/>
      <scheme val="minor"/>
    </font>
  </fonts>
  <fills count="2">
    <fill>
      <patternFill patternType="none"/>
    </fill>
    <fill>
      <patternFill patternType="gray125"/>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43" fontId="2" fillId="0" borderId="0" applyFont="0" applyFill="0" applyBorder="0" applyAlignment="0" applyProtection="0"/>
  </cellStyleXfs>
  <cellXfs count="21">
    <xf numFmtId="0" fontId="0" fillId="0" borderId="0" xfId="0"/>
    <xf numFmtId="0" fontId="1" fillId="0" borderId="0" xfId="0" applyFont="1"/>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2" xfId="0" applyFont="1" applyBorder="1"/>
    <xf numFmtId="0" fontId="0" fillId="0" borderId="5" xfId="0" applyBorder="1"/>
    <xf numFmtId="0" fontId="0" fillId="0" borderId="1" xfId="0" applyBorder="1" applyAlignment="1">
      <alignment horizontal="center" vertical="center"/>
    </xf>
    <xf numFmtId="0" fontId="0" fillId="0" borderId="3" xfId="0" applyBorder="1" applyAlignment="1">
      <alignment horizontal="center" vertical="center"/>
    </xf>
    <xf numFmtId="1" fontId="0" fillId="0" borderId="1" xfId="1" applyNumberFormat="1" applyFont="1" applyBorder="1" applyAlignment="1">
      <alignment horizontal="center" vertical="center"/>
    </xf>
    <xf numFmtId="1" fontId="1" fillId="0" borderId="2" xfId="1" applyNumberFormat="1" applyFont="1" applyBorder="1" applyAlignment="1">
      <alignment horizontal="center" vertical="center"/>
    </xf>
    <xf numFmtId="0" fontId="5" fillId="0" borderId="0" xfId="0" applyFont="1"/>
    <xf numFmtId="0" fontId="6" fillId="0" borderId="0" xfId="0" applyFont="1"/>
    <xf numFmtId="0" fontId="3" fillId="0" borderId="0" xfId="0" applyFont="1"/>
    <xf numFmtId="0" fontId="6" fillId="0" borderId="0" xfId="0" applyFont="1" applyAlignment="1">
      <alignment horizontal="left"/>
    </xf>
    <xf numFmtId="0" fontId="1" fillId="0" borderId="4" xfId="0" applyFont="1" applyBorder="1" applyAlignment="1">
      <alignment vertical="center"/>
    </xf>
    <xf numFmtId="0" fontId="0" fillId="0" borderId="0" xfId="0" applyAlignment="1">
      <alignment vertical="center"/>
    </xf>
    <xf numFmtId="0" fontId="0" fillId="0" borderId="0" xfId="0" applyAlignment="1">
      <alignment horizontal="left" vertical="center" wrapText="1"/>
    </xf>
    <xf numFmtId="0" fontId="4" fillId="0" borderId="0" xfId="0" applyFont="1" applyAlignment="1">
      <alignment horizontal="center"/>
    </xf>
    <xf numFmtId="0" fontId="0" fillId="0" borderId="0" xfId="0" applyAlignment="1">
      <alignment horizontal="center"/>
    </xf>
    <xf numFmtId="0" fontId="0" fillId="0" borderId="0" xfId="0" applyAlignment="1">
      <alignment horizontal="center" vertical="center" wrapText="1"/>
    </xf>
    <xf numFmtId="0" fontId="10" fillId="0" borderId="0" xfId="0" applyFont="1" applyAlignment="1">
      <alignment horizontal="left" vertical="center" wrapText="1"/>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3" name="Picture 6">
          <a:extLst>
            <a:ext uri="{FF2B5EF4-FFF2-40B4-BE49-F238E27FC236}">
              <a16:creationId xmlns:a16="http://schemas.microsoft.com/office/drawing/2014/main" id="{C375F565-5DC1-4897-A2E6-2BEBB911F44C}"/>
            </a:ext>
          </a:extLst>
        </xdr:cNvPr>
        <xdr:cNvPicPr>
          <a:picLocks noChangeAspect="1"/>
        </xdr:cNvPicPr>
      </xdr:nvPicPr>
      <xdr:blipFill>
        <a:blip xmlns:r="http://schemas.openxmlformats.org/officeDocument/2006/relationships" r:embed="rId1"/>
        <a:stretch>
          <a:fillRect/>
        </a:stretch>
      </xdr:blipFill>
      <xdr:spPr>
        <a:xfrm>
          <a:off x="2038350" y="9525"/>
          <a:ext cx="666750" cy="703883"/>
        </a:xfrm>
        <a:prstGeom prst="rect">
          <a:avLst/>
        </a:prstGeom>
        <a:noFill/>
        <a:ln w="9525">
          <a:noFill/>
        </a:ln>
      </xdr:spPr>
    </xdr:pic>
    <xdr:clientData/>
  </xdr:twoCellAnchor>
  <xdr:twoCellAnchor>
    <xdr:from>
      <xdr:col>0</xdr:col>
      <xdr:colOff>0</xdr:colOff>
      <xdr:row>41</xdr:row>
      <xdr:rowOff>0</xdr:rowOff>
    </xdr:from>
    <xdr:to>
      <xdr:col>5</xdr:col>
      <xdr:colOff>0</xdr:colOff>
      <xdr:row>49</xdr:row>
      <xdr:rowOff>132292</xdr:rowOff>
    </xdr:to>
    <xdr:sp macro="" textlink="">
      <xdr:nvSpPr>
        <xdr:cNvPr id="4" name="Rectangle 3">
          <a:extLst>
            <a:ext uri="{FF2B5EF4-FFF2-40B4-BE49-F238E27FC236}">
              <a16:creationId xmlns:a16="http://schemas.microsoft.com/office/drawing/2014/main" id="{350C754C-90F5-460D-8E8E-A702F9B99A3C}"/>
            </a:ext>
          </a:extLst>
        </xdr:cNvPr>
        <xdr:cNvSpPr/>
      </xdr:nvSpPr>
      <xdr:spPr>
        <a:xfrm>
          <a:off x="0" y="10212917"/>
          <a:ext cx="4963583" cy="1656292"/>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200">
              <a:solidFill>
                <a:sysClr val="windowText" lastClr="000000"/>
              </a:solidFill>
            </a:rPr>
            <a:t>Alhamdulillah ananda Habib dapat menyelesaikan ujian juz 30 dengan sangat baik, terdapat beberapa ayat yang tidak lancar seperti keterangan di atas. Dalam aspek tajwid, ada beberapa hukum bacaan yang perlu diperbaiki seperti hukum ghunnah, mad wajib muttashil, kadang terbalik antara harokat satu dengan yang lain dan kadang kurang teliti dihukum mad thobi’i karena terlalu terburu-buru dalam setoran. Dan makhroj huruf seperti </a:t>
          </a:r>
          <a:r>
            <a:rPr lang="ar-SA" sz="1200">
              <a:solidFill>
                <a:sysClr val="windowText" lastClr="000000"/>
              </a:solidFill>
            </a:rPr>
            <a:t>ع</a:t>
          </a:r>
          <a:r>
            <a:rPr lang="en-US" sz="1200">
              <a:solidFill>
                <a:sysClr val="windowText" lastClr="000000"/>
              </a:solidFill>
            </a:rPr>
            <a:t> dan</a:t>
          </a:r>
          <a:r>
            <a:rPr lang="ar-SA" sz="1200">
              <a:solidFill>
                <a:sysClr val="windowText" lastClr="000000"/>
              </a:solidFill>
            </a:rPr>
            <a:t>ش </a:t>
          </a:r>
          <a:r>
            <a:rPr lang="en-US" sz="1200">
              <a:solidFill>
                <a:sysClr val="windowText" lastClr="000000"/>
              </a:solidFill>
            </a:rPr>
            <a:t> masih perlu dilatih dalam juz ini. Secara umum, untuk di juz 30 ini, ananda lulus dengan predikat </a:t>
          </a:r>
          <a:r>
            <a:rPr lang="en-US" sz="1200" b="1">
              <a:solidFill>
                <a:sysClr val="windowText" lastClr="000000"/>
              </a:solidFill>
            </a:rPr>
            <a:t>"Mumtaz".</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1BCCF2C-4DC6-4E4B-8D88-46C7975C051C}"/>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0</xdr:rowOff>
    </xdr:from>
    <xdr:to>
      <xdr:col>5</xdr:col>
      <xdr:colOff>0</xdr:colOff>
      <xdr:row>50</xdr:row>
      <xdr:rowOff>116418</xdr:rowOff>
    </xdr:to>
    <xdr:sp macro="" textlink="">
      <xdr:nvSpPr>
        <xdr:cNvPr id="4" name="Rectangle 3">
          <a:extLst>
            <a:ext uri="{FF2B5EF4-FFF2-40B4-BE49-F238E27FC236}">
              <a16:creationId xmlns:a16="http://schemas.microsoft.com/office/drawing/2014/main" id="{80E40F89-7721-4D22-A515-B77542A4E0AD}"/>
            </a:ext>
          </a:extLst>
        </xdr:cNvPr>
        <xdr:cNvSpPr/>
      </xdr:nvSpPr>
      <xdr:spPr>
        <a:xfrm>
          <a:off x="0" y="9419167"/>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00">
              <a:solidFill>
                <a:sysClr val="windowText" lastClr="000000"/>
              </a:solidFill>
            </a:rPr>
            <a:t>Alhamdulillah ananda Habib dapat menyelesaikan ujian juz 1 dengan baik, terdapat beberapa ayat yang tidak lancar seperti keterangan di atas. Dalam aspek bacaan, ada beberapa hal yang menjadi catatan; terkadang terbalik antara membaca huruf</a:t>
          </a:r>
          <a:r>
            <a:rPr lang="ar-SA" sz="1300">
              <a:solidFill>
                <a:sysClr val="windowText" lastClr="000000"/>
              </a:solidFill>
            </a:rPr>
            <a:t>و  </a:t>
          </a:r>
          <a:r>
            <a:rPr lang="en-US" sz="1300">
              <a:solidFill>
                <a:sysClr val="windowText" lastClr="000000"/>
              </a:solidFill>
            </a:rPr>
            <a:t> dan</a:t>
          </a:r>
          <a:r>
            <a:rPr lang="ar-SA" sz="1300">
              <a:solidFill>
                <a:sysClr val="windowText" lastClr="000000"/>
              </a:solidFill>
            </a:rPr>
            <a:t>ف </a:t>
          </a:r>
          <a:r>
            <a:rPr lang="en-US" sz="1300">
              <a:solidFill>
                <a:sysClr val="windowText" lastClr="000000"/>
              </a:solidFill>
            </a:rPr>
            <a:t> dipermulaan ayat atau di tengah ayat, terkadang menambahkan huruf</a:t>
          </a:r>
          <a:r>
            <a:rPr lang="ar-SA" sz="1300">
              <a:solidFill>
                <a:sysClr val="windowText" lastClr="000000"/>
              </a:solidFill>
            </a:rPr>
            <a:t>ن </a:t>
          </a:r>
          <a:r>
            <a:rPr lang="en-US" sz="1300">
              <a:solidFill>
                <a:sysClr val="windowText" lastClr="000000"/>
              </a:solidFill>
            </a:rPr>
            <a:t> pada jama’ padahal seharusnya tidak ada “nun” nya, masih ada beberapa harokat yang terbalik, terbalik antara dhomir </a:t>
          </a:r>
          <a:r>
            <a:rPr lang="ar-SA" sz="1300">
              <a:solidFill>
                <a:sysClr val="windowText" lastClr="000000"/>
              </a:solidFill>
            </a:rPr>
            <a:t>هم </a:t>
          </a:r>
          <a:r>
            <a:rPr lang="en-US" sz="1300">
              <a:solidFill>
                <a:sysClr val="windowText" lastClr="000000"/>
              </a:solidFill>
            </a:rPr>
            <a:t> dan</a:t>
          </a:r>
          <a:r>
            <a:rPr lang="ar-SA" sz="1300">
              <a:solidFill>
                <a:sysClr val="windowText" lastClr="000000"/>
              </a:solidFill>
            </a:rPr>
            <a:t>كم </a:t>
          </a:r>
          <a:r>
            <a:rPr lang="en-US" sz="1300">
              <a:solidFill>
                <a:sysClr val="windowText" lastClr="000000"/>
              </a:solidFill>
            </a:rPr>
            <a:t>, membaca </a:t>
          </a:r>
          <a:r>
            <a:rPr lang="ar-SA" sz="1300">
              <a:solidFill>
                <a:sysClr val="windowText" lastClr="000000"/>
              </a:solidFill>
            </a:rPr>
            <a:t>و </a:t>
          </a:r>
          <a:r>
            <a:rPr lang="en-US" sz="1300">
              <a:solidFill>
                <a:sysClr val="windowText" lastClr="000000"/>
              </a:solidFill>
            </a:rPr>
            <a:t>pada awal ayat tertentu yang kurang jelas membacanya (terlalu samar / kecil suaranya ketika menyebut huruf </a:t>
          </a:r>
          <a:r>
            <a:rPr lang="ar-SA" sz="1300">
              <a:solidFill>
                <a:sysClr val="windowText" lastClr="000000"/>
              </a:solidFill>
            </a:rPr>
            <a:t>و) </a:t>
          </a:r>
          <a:r>
            <a:rPr lang="en-US" sz="1300">
              <a:solidFill>
                <a:sysClr val="windowText" lastClr="000000"/>
              </a:solidFill>
            </a:rPr>
            <a:t>dan terkadang hukum tajwid ikhfa’ dibaca idhar. Secara umum, untuk di juz 1 ini, ananda lulus dengan predikat </a:t>
          </a:r>
          <a:r>
            <a:rPr lang="en-US" sz="1300" b="1">
              <a:solidFill>
                <a:sysClr val="windowText" lastClr="000000"/>
              </a:solidFill>
            </a:rPr>
            <a:t>"Mumtaz”.</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6197651C-12B6-4A91-94AE-EC3315D164A4}"/>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0</xdr:rowOff>
    </xdr:from>
    <xdr:to>
      <xdr:col>5</xdr:col>
      <xdr:colOff>0</xdr:colOff>
      <xdr:row>49</xdr:row>
      <xdr:rowOff>31752</xdr:rowOff>
    </xdr:to>
    <xdr:sp macro="" textlink="">
      <xdr:nvSpPr>
        <xdr:cNvPr id="3" name="Rectangle 2">
          <a:extLst>
            <a:ext uri="{FF2B5EF4-FFF2-40B4-BE49-F238E27FC236}">
              <a16:creationId xmlns:a16="http://schemas.microsoft.com/office/drawing/2014/main" id="{38E36312-9695-48F2-AF5D-4BC083E804D2}"/>
            </a:ext>
          </a:extLst>
        </xdr:cNvPr>
        <xdr:cNvSpPr/>
      </xdr:nvSpPr>
      <xdr:spPr>
        <a:xfrm>
          <a:off x="0" y="9419167"/>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00">
              <a:solidFill>
                <a:sysClr val="windowText" lastClr="000000"/>
              </a:solidFill>
            </a:rPr>
            <a:t>Alhamdulillah ananda Habib dapat menyelesaikan ujian juz 2 dengan baik, terdapat beberapa ayat yang tidak lancar seperti keterangan di atas. Dalam aspek bacaan, ada beberapa hal yang menjadi catatan; terkadang masih ada beberapa harokat yang terbalik</a:t>
          </a:r>
          <a:r>
            <a:rPr lang="ar-SA" sz="1300">
              <a:solidFill>
                <a:sysClr val="windowText" lastClr="000000"/>
              </a:solidFill>
            </a:rPr>
            <a:t>إلى  </a:t>
          </a:r>
          <a:r>
            <a:rPr lang="en-US" sz="1300">
              <a:solidFill>
                <a:sysClr val="windowText" lastClr="000000"/>
              </a:solidFill>
            </a:rPr>
            <a:t> dibaca</a:t>
          </a:r>
          <a:r>
            <a:rPr lang="ar-SA" sz="1300">
              <a:solidFill>
                <a:sysClr val="windowText" lastClr="000000"/>
              </a:solidFill>
            </a:rPr>
            <a:t>إلا </a:t>
          </a:r>
          <a:r>
            <a:rPr lang="en-US" sz="1300">
              <a:solidFill>
                <a:sysClr val="windowText" lastClr="000000"/>
              </a:solidFill>
            </a:rPr>
            <a:t>    terbalik antara dhomir</a:t>
          </a:r>
          <a:r>
            <a:rPr lang="ar-SA" sz="1300">
              <a:solidFill>
                <a:sysClr val="windowText" lastClr="000000"/>
              </a:solidFill>
            </a:rPr>
            <a:t>هم </a:t>
          </a:r>
          <a:r>
            <a:rPr lang="en-US" sz="1300">
              <a:solidFill>
                <a:sysClr val="windowText" lastClr="000000"/>
              </a:solidFill>
            </a:rPr>
            <a:t> dan</a:t>
          </a:r>
          <a:r>
            <a:rPr lang="ar-SA" sz="1300">
              <a:solidFill>
                <a:sysClr val="windowText" lastClr="000000"/>
              </a:solidFill>
            </a:rPr>
            <a:t>كم </a:t>
          </a:r>
          <a:r>
            <a:rPr lang="en-US" sz="1300">
              <a:solidFill>
                <a:sysClr val="windowText" lastClr="000000"/>
              </a:solidFill>
            </a:rPr>
            <a:t>, membaca</a:t>
          </a:r>
          <a:r>
            <a:rPr lang="ar-SA" sz="1300">
              <a:solidFill>
                <a:sysClr val="windowText" lastClr="000000"/>
              </a:solidFill>
            </a:rPr>
            <a:t>و </a:t>
          </a:r>
          <a:r>
            <a:rPr lang="en-US" sz="1300">
              <a:solidFill>
                <a:sysClr val="windowText" lastClr="000000"/>
              </a:solidFill>
            </a:rPr>
            <a:t> pada awal ayat tertentu yang kurang jelas membacanya (terlalu samar / kecil suaranya ketika menyebut huruf</a:t>
          </a:r>
          <a:r>
            <a:rPr lang="ar-SA" sz="1300">
              <a:solidFill>
                <a:sysClr val="windowText" lastClr="000000"/>
              </a:solidFill>
            </a:rPr>
            <a:t>و </a:t>
          </a:r>
          <a:r>
            <a:rPr lang="en-US" sz="1300">
              <a:solidFill>
                <a:sysClr val="windowText" lastClr="000000"/>
              </a:solidFill>
            </a:rPr>
            <a:t>, nuqotil dibaca naqatil, hasanan dibaca hasanatan, hududullah dibaca hududallah, dan terkadang menambah huruf seperti,  dzu menjadi ladzu. Dan dari aspek hukum tajwid, perhatikan bacaan mad wajib. Secara umum, untuk di juz 2 ini, ananda lulus dengan predikat </a:t>
          </a:r>
          <a:r>
            <a:rPr lang="en-US" sz="1300" b="1">
              <a:solidFill>
                <a:sysClr val="windowText" lastClr="000000"/>
              </a:solidFill>
            </a:rPr>
            <a:t>"Mumtaz”</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DD474E0D-E0F2-48EE-96E5-E01A73B02F2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0</xdr:rowOff>
    </xdr:from>
    <xdr:to>
      <xdr:col>5</xdr:col>
      <xdr:colOff>0</xdr:colOff>
      <xdr:row>50</xdr:row>
      <xdr:rowOff>116418</xdr:rowOff>
    </xdr:to>
    <xdr:sp macro="" textlink="">
      <xdr:nvSpPr>
        <xdr:cNvPr id="3" name="Rectangle 2">
          <a:extLst>
            <a:ext uri="{FF2B5EF4-FFF2-40B4-BE49-F238E27FC236}">
              <a16:creationId xmlns:a16="http://schemas.microsoft.com/office/drawing/2014/main" id="{8B8695D4-7ED3-420A-8EDF-8360DD66EEF7}"/>
            </a:ext>
          </a:extLst>
        </xdr:cNvPr>
        <xdr:cNvSpPr/>
      </xdr:nvSpPr>
      <xdr:spPr>
        <a:xfrm>
          <a:off x="0" y="9419167"/>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Habib dapat menyelesaikan ujian juz 3 dengan baik, terdapat beberapa ayat yang tidak lancar seperti keterangan di atas. Dalam aspek tajwid, ada beberapa hukum bacaaan yang perlu diperbaiki seperti hukum mad lazim mutsaqal kilmi. dan dalam aspek bacaan ada beberapa huruf yang tertukar dan bahkan tidak terbaca, seperti: Fa terganti wa, Qoolat  terbaca Qoola, Faman  terbaca waman, ‘ala  menjadi  ila, dan di juz ini masih ada beberapa harokat yang tertukar dan di halaman 50-53 masih banyak kata pada akhir ayat yang keliru/tertukar.  Dan di juz ini ananda masih perlu banyak muroja’ah. Secara umum, untuk di juz 3 ini, ananda lulus dengan predikat </a:t>
          </a:r>
          <a:r>
            <a:rPr lang="en-US" sz="1350" b="1">
              <a:solidFill>
                <a:sysClr val="windowText" lastClr="000000"/>
              </a:solidFill>
            </a:rPr>
            <a:t>"Jayyid”</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600075</xdr:colOff>
      <xdr:row>0</xdr:row>
      <xdr:rowOff>9525</xdr:rowOff>
    </xdr:from>
    <xdr:to>
      <xdr:col>3</xdr:col>
      <xdr:colOff>657225</xdr:colOff>
      <xdr:row>3</xdr:row>
      <xdr:rowOff>141908</xdr:rowOff>
    </xdr:to>
    <xdr:pic>
      <xdr:nvPicPr>
        <xdr:cNvPr id="2" name="Picture 6">
          <a:extLst>
            <a:ext uri="{FF2B5EF4-FFF2-40B4-BE49-F238E27FC236}">
              <a16:creationId xmlns:a16="http://schemas.microsoft.com/office/drawing/2014/main" id="{3133594A-14A9-4998-97BF-F7B940FF6880}"/>
            </a:ext>
          </a:extLst>
        </xdr:cNvPr>
        <xdr:cNvPicPr>
          <a:picLocks noChangeAspect="1"/>
        </xdr:cNvPicPr>
      </xdr:nvPicPr>
      <xdr:blipFill>
        <a:blip xmlns:r="http://schemas.openxmlformats.org/officeDocument/2006/relationships" r:embed="rId1"/>
        <a:stretch>
          <a:fillRect/>
        </a:stretch>
      </xdr:blipFill>
      <xdr:spPr>
        <a:xfrm>
          <a:off x="2238375" y="9525"/>
          <a:ext cx="666750" cy="703883"/>
        </a:xfrm>
        <a:prstGeom prst="rect">
          <a:avLst/>
        </a:prstGeom>
        <a:noFill/>
        <a:ln w="9525">
          <a:noFill/>
        </a:ln>
      </xdr:spPr>
    </xdr:pic>
    <xdr:clientData/>
  </xdr:twoCellAnchor>
  <xdr:twoCellAnchor>
    <xdr:from>
      <xdr:col>0</xdr:col>
      <xdr:colOff>0</xdr:colOff>
      <xdr:row>38</xdr:row>
      <xdr:rowOff>0</xdr:rowOff>
    </xdr:from>
    <xdr:to>
      <xdr:col>5</xdr:col>
      <xdr:colOff>0</xdr:colOff>
      <xdr:row>50</xdr:row>
      <xdr:rowOff>116418</xdr:rowOff>
    </xdr:to>
    <xdr:sp macro="" textlink="">
      <xdr:nvSpPr>
        <xdr:cNvPr id="3" name="Rectangle 2">
          <a:extLst>
            <a:ext uri="{FF2B5EF4-FFF2-40B4-BE49-F238E27FC236}">
              <a16:creationId xmlns:a16="http://schemas.microsoft.com/office/drawing/2014/main" id="{CFF48AD8-23B7-47A3-90B5-F5F233887A61}"/>
            </a:ext>
          </a:extLst>
        </xdr:cNvPr>
        <xdr:cNvSpPr/>
      </xdr:nvSpPr>
      <xdr:spPr>
        <a:xfrm>
          <a:off x="0" y="9419167"/>
          <a:ext cx="4963583" cy="2402418"/>
        </a:xfrm>
        <a:prstGeom prst="rect">
          <a:avLst/>
        </a:prstGeom>
        <a:solidFill>
          <a:sysClr val="window" lastClr="FFFFFF"/>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just"/>
          <a:r>
            <a:rPr lang="en-US" sz="1350">
              <a:solidFill>
                <a:sysClr val="windowText" lastClr="000000"/>
              </a:solidFill>
            </a:rPr>
            <a:t>Alhamdulillah ananda Habib belum dapat menyelesaikan ujian juz 4 dengan baik, terdapat beberapa ayat yang tidak lancar seperti keterangan di atas. Dalam aspek bacaan, masih seperti pada deskripsi juz yang ke 3, seperti: huruf yang tertukar dan bahkan tidak terbaca, seperti:</a:t>
          </a:r>
          <a:r>
            <a:rPr lang="ar-SA" sz="1350">
              <a:solidFill>
                <a:sysClr val="windowText" lastClr="000000"/>
              </a:solidFill>
            </a:rPr>
            <a:t>ف </a:t>
          </a:r>
          <a:r>
            <a:rPr lang="en-US" sz="1350">
              <a:solidFill>
                <a:sysClr val="windowText" lastClr="000000"/>
              </a:solidFill>
            </a:rPr>
            <a:t> terganti </a:t>
          </a:r>
          <a:r>
            <a:rPr lang="ar-SA" sz="1350">
              <a:solidFill>
                <a:sysClr val="windowText" lastClr="000000"/>
              </a:solidFill>
            </a:rPr>
            <a:t>و</a:t>
          </a:r>
          <a:r>
            <a:rPr lang="en-US" sz="1350">
              <a:solidFill>
                <a:sysClr val="windowText" lastClr="000000"/>
              </a:solidFill>
            </a:rPr>
            <a:t>,</a:t>
          </a:r>
          <a:r>
            <a:rPr lang="en-US" sz="1350" baseline="0">
              <a:solidFill>
                <a:sysClr val="windowText" lastClr="000000"/>
              </a:solidFill>
            </a:rPr>
            <a:t> </a:t>
          </a:r>
          <a:r>
            <a:rPr lang="en-US" sz="1350">
              <a:solidFill>
                <a:sysClr val="windowText" lastClr="000000"/>
              </a:solidFill>
            </a:rPr>
            <a:t>harokat yang tertukar, kata pada akhir ayat yang keliru/tertukar dan hampir disetiap ayat ketika membaca tertukar ke ayat yang lain yang ada di juz yang lain. Dan di juz ini ananda masih perlu banyak muroja’ah. Secara umum, untuk di juz 4 ini,  berpredikat </a:t>
          </a:r>
          <a:r>
            <a:rPr lang="en-US" sz="1350" b="1">
              <a:solidFill>
                <a:sysClr val="windowText" lastClr="000000"/>
              </a:solidFill>
            </a:rPr>
            <a:t>“Dhoif”.</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0"/>
  <sheetViews>
    <sheetView tabSelected="1" zoomScale="90" zoomScaleNormal="90" workbookViewId="0">
      <selection sqref="A1:E51"/>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8"/>
      <c r="B1" s="18"/>
      <c r="C1" s="18"/>
      <c r="D1" s="18"/>
      <c r="E1" s="18"/>
    </row>
    <row r="6" spans="1:5" s="10" customFormat="1" ht="21" x14ac:dyDescent="0.35">
      <c r="A6" s="17" t="s">
        <v>0</v>
      </c>
      <c r="B6" s="17"/>
      <c r="C6" s="17"/>
      <c r="D6" s="17"/>
      <c r="E6" s="17"/>
    </row>
    <row r="7" spans="1:5" s="10" customFormat="1" ht="21" x14ac:dyDescent="0.35">
      <c r="A7" s="17" t="s">
        <v>1</v>
      </c>
      <c r="B7" s="17"/>
      <c r="C7" s="17"/>
      <c r="D7" s="17"/>
      <c r="E7" s="17"/>
    </row>
    <row r="8" spans="1:5" s="10" customFormat="1" ht="21" x14ac:dyDescent="0.35">
      <c r="A8" s="17" t="s">
        <v>2</v>
      </c>
      <c r="B8" s="17"/>
      <c r="C8" s="17"/>
      <c r="D8" s="17"/>
      <c r="E8" s="17"/>
    </row>
    <row r="10" spans="1:5" s="12" customFormat="1" ht="18.75" x14ac:dyDescent="0.3">
      <c r="A10" s="11" t="s">
        <v>10</v>
      </c>
      <c r="B10" s="11" t="s">
        <v>16</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30</v>
      </c>
    </row>
    <row r="15" spans="1:5" ht="30" x14ac:dyDescent="0.25">
      <c r="A15" s="2" t="s">
        <v>3</v>
      </c>
      <c r="B15" s="2" t="s">
        <v>4</v>
      </c>
      <c r="C15" s="3" t="s">
        <v>5</v>
      </c>
      <c r="D15" s="2" t="s">
        <v>6</v>
      </c>
      <c r="E15" s="2" t="s">
        <v>7</v>
      </c>
    </row>
    <row r="16" spans="1:5" ht="21" customHeight="1" x14ac:dyDescent="0.25">
      <c r="A16" s="6">
        <v>1</v>
      </c>
      <c r="B16" s="6">
        <f t="shared" ref="B16:B38" si="0">20*($B$13-1)+1+A16</f>
        <v>582</v>
      </c>
      <c r="C16" s="6"/>
      <c r="D16" s="8">
        <f t="shared" ref="D16:D38" si="1">(15-C16)/15*100</f>
        <v>100</v>
      </c>
      <c r="E16" s="6" t="str">
        <f t="shared" ref="E16:E39" si="2">IF(D16&lt;66,"Dhoif",IF(D16&lt;74.5,"Maqbul",IF(D16&lt;83,"Jayyid",IF(D16&lt;91.5,"Jayyid Jiddan","Mumtaz"))))</f>
        <v>Mumtaz</v>
      </c>
    </row>
    <row r="17" spans="1:5" ht="21" customHeight="1" x14ac:dyDescent="0.25">
      <c r="A17" s="6">
        <f t="shared" ref="A17:A32" si="3">A16+1</f>
        <v>2</v>
      </c>
      <c r="B17" s="6">
        <f t="shared" si="0"/>
        <v>583</v>
      </c>
      <c r="C17" s="6"/>
      <c r="D17" s="8">
        <f t="shared" si="1"/>
        <v>100</v>
      </c>
      <c r="E17" s="6" t="str">
        <f t="shared" si="2"/>
        <v>Mumtaz</v>
      </c>
    </row>
    <row r="18" spans="1:5" ht="21" customHeight="1" x14ac:dyDescent="0.25">
      <c r="A18" s="6">
        <f t="shared" si="3"/>
        <v>3</v>
      </c>
      <c r="B18" s="6">
        <f t="shared" si="0"/>
        <v>584</v>
      </c>
      <c r="C18" s="6"/>
      <c r="D18" s="8">
        <f t="shared" si="1"/>
        <v>100</v>
      </c>
      <c r="E18" s="6" t="str">
        <f t="shared" si="2"/>
        <v>Mumtaz</v>
      </c>
    </row>
    <row r="19" spans="1:5" ht="21" customHeight="1" x14ac:dyDescent="0.25">
      <c r="A19" s="6">
        <f t="shared" si="3"/>
        <v>4</v>
      </c>
      <c r="B19" s="6">
        <f t="shared" si="0"/>
        <v>585</v>
      </c>
      <c r="C19" s="6"/>
      <c r="D19" s="8">
        <f t="shared" si="1"/>
        <v>100</v>
      </c>
      <c r="E19" s="6" t="str">
        <f t="shared" si="2"/>
        <v>Mumtaz</v>
      </c>
    </row>
    <row r="20" spans="1:5" ht="21" customHeight="1" x14ac:dyDescent="0.25">
      <c r="A20" s="6">
        <f t="shared" si="3"/>
        <v>5</v>
      </c>
      <c r="B20" s="6">
        <f t="shared" si="0"/>
        <v>586</v>
      </c>
      <c r="C20" s="6">
        <v>1</v>
      </c>
      <c r="D20" s="8">
        <f t="shared" si="1"/>
        <v>93.333333333333329</v>
      </c>
      <c r="E20" s="6" t="str">
        <f t="shared" si="2"/>
        <v>Mumtaz</v>
      </c>
    </row>
    <row r="21" spans="1:5" ht="21" customHeight="1" x14ac:dyDescent="0.25">
      <c r="A21" s="6">
        <f t="shared" si="3"/>
        <v>6</v>
      </c>
      <c r="B21" s="6">
        <f t="shared" si="0"/>
        <v>587</v>
      </c>
      <c r="C21" s="6"/>
      <c r="D21" s="8">
        <f t="shared" si="1"/>
        <v>100</v>
      </c>
      <c r="E21" s="6" t="str">
        <f t="shared" si="2"/>
        <v>Mumtaz</v>
      </c>
    </row>
    <row r="22" spans="1:5" ht="21" customHeight="1" x14ac:dyDescent="0.25">
      <c r="A22" s="6">
        <f t="shared" si="3"/>
        <v>7</v>
      </c>
      <c r="B22" s="6">
        <f t="shared" si="0"/>
        <v>588</v>
      </c>
      <c r="C22" s="6"/>
      <c r="D22" s="8">
        <f t="shared" si="1"/>
        <v>100</v>
      </c>
      <c r="E22" s="6" t="str">
        <f t="shared" si="2"/>
        <v>Mumtaz</v>
      </c>
    </row>
    <row r="23" spans="1:5" ht="21" customHeight="1" x14ac:dyDescent="0.25">
      <c r="A23" s="6">
        <f t="shared" si="3"/>
        <v>8</v>
      </c>
      <c r="B23" s="6">
        <f t="shared" si="0"/>
        <v>589</v>
      </c>
      <c r="C23" s="6"/>
      <c r="D23" s="8">
        <f t="shared" si="1"/>
        <v>100</v>
      </c>
      <c r="E23" s="6" t="str">
        <f t="shared" si="2"/>
        <v>Mumtaz</v>
      </c>
    </row>
    <row r="24" spans="1:5" ht="21" customHeight="1" x14ac:dyDescent="0.25">
      <c r="A24" s="6">
        <f t="shared" si="3"/>
        <v>9</v>
      </c>
      <c r="B24" s="6">
        <f t="shared" si="0"/>
        <v>590</v>
      </c>
      <c r="C24" s="6"/>
      <c r="D24" s="8">
        <f t="shared" si="1"/>
        <v>100</v>
      </c>
      <c r="E24" s="6" t="str">
        <f t="shared" si="2"/>
        <v>Mumtaz</v>
      </c>
    </row>
    <row r="25" spans="1:5" ht="21" customHeight="1" x14ac:dyDescent="0.25">
      <c r="A25" s="6">
        <f t="shared" si="3"/>
        <v>10</v>
      </c>
      <c r="B25" s="6">
        <f t="shared" si="0"/>
        <v>591</v>
      </c>
      <c r="C25" s="6">
        <v>1</v>
      </c>
      <c r="D25" s="8">
        <f t="shared" si="1"/>
        <v>93.333333333333329</v>
      </c>
      <c r="E25" s="6" t="str">
        <f t="shared" si="2"/>
        <v>Mumtaz</v>
      </c>
    </row>
    <row r="26" spans="1:5" ht="21" customHeight="1" x14ac:dyDescent="0.25">
      <c r="A26" s="6">
        <f t="shared" si="3"/>
        <v>11</v>
      </c>
      <c r="B26" s="6">
        <f t="shared" si="0"/>
        <v>592</v>
      </c>
      <c r="C26" s="6"/>
      <c r="D26" s="8">
        <f t="shared" si="1"/>
        <v>100</v>
      </c>
      <c r="E26" s="6" t="str">
        <f t="shared" si="2"/>
        <v>Mumtaz</v>
      </c>
    </row>
    <row r="27" spans="1:5" ht="21" customHeight="1" x14ac:dyDescent="0.25">
      <c r="A27" s="6">
        <f t="shared" si="3"/>
        <v>12</v>
      </c>
      <c r="B27" s="6">
        <f t="shared" si="0"/>
        <v>593</v>
      </c>
      <c r="C27" s="6"/>
      <c r="D27" s="8">
        <f t="shared" si="1"/>
        <v>100</v>
      </c>
      <c r="E27" s="6" t="str">
        <f t="shared" si="2"/>
        <v>Mumtaz</v>
      </c>
    </row>
    <row r="28" spans="1:5" ht="21" customHeight="1" x14ac:dyDescent="0.25">
      <c r="A28" s="6">
        <f t="shared" si="3"/>
        <v>13</v>
      </c>
      <c r="B28" s="6">
        <f t="shared" si="0"/>
        <v>594</v>
      </c>
      <c r="C28" s="6"/>
      <c r="D28" s="8">
        <f t="shared" si="1"/>
        <v>100</v>
      </c>
      <c r="E28" s="6" t="str">
        <f t="shared" si="2"/>
        <v>Mumtaz</v>
      </c>
    </row>
    <row r="29" spans="1:5" ht="21" customHeight="1" x14ac:dyDescent="0.25">
      <c r="A29" s="6">
        <f t="shared" si="3"/>
        <v>14</v>
      </c>
      <c r="B29" s="6">
        <f t="shared" si="0"/>
        <v>595</v>
      </c>
      <c r="C29" s="6"/>
      <c r="D29" s="8">
        <f t="shared" si="1"/>
        <v>100</v>
      </c>
      <c r="E29" s="6" t="str">
        <f t="shared" si="2"/>
        <v>Mumtaz</v>
      </c>
    </row>
    <row r="30" spans="1:5" ht="21" customHeight="1" x14ac:dyDescent="0.25">
      <c r="A30" s="6">
        <f t="shared" si="3"/>
        <v>15</v>
      </c>
      <c r="B30" s="6">
        <f t="shared" si="0"/>
        <v>596</v>
      </c>
      <c r="C30" s="6"/>
      <c r="D30" s="8">
        <f t="shared" si="1"/>
        <v>100</v>
      </c>
      <c r="E30" s="6" t="str">
        <f t="shared" si="2"/>
        <v>Mumtaz</v>
      </c>
    </row>
    <row r="31" spans="1:5" ht="21" customHeight="1" x14ac:dyDescent="0.25">
      <c r="A31" s="6">
        <f t="shared" si="3"/>
        <v>16</v>
      </c>
      <c r="B31" s="6">
        <f t="shared" si="0"/>
        <v>597</v>
      </c>
      <c r="C31" s="6"/>
      <c r="D31" s="8">
        <f t="shared" si="1"/>
        <v>100</v>
      </c>
      <c r="E31" s="6" t="str">
        <f t="shared" si="2"/>
        <v>Mumtaz</v>
      </c>
    </row>
    <row r="32" spans="1:5" ht="21" customHeight="1" x14ac:dyDescent="0.25">
      <c r="A32" s="6">
        <f t="shared" si="3"/>
        <v>17</v>
      </c>
      <c r="B32" s="6">
        <f t="shared" si="0"/>
        <v>598</v>
      </c>
      <c r="C32" s="6"/>
      <c r="D32" s="8">
        <f t="shared" si="1"/>
        <v>100</v>
      </c>
      <c r="E32" s="6" t="str">
        <f t="shared" si="2"/>
        <v>Mumtaz</v>
      </c>
    </row>
    <row r="33" spans="1:5" ht="21" customHeight="1" x14ac:dyDescent="0.25">
      <c r="A33" s="6">
        <f t="shared" ref="A33:A38" si="4">A32+1</f>
        <v>18</v>
      </c>
      <c r="B33" s="6">
        <f t="shared" si="0"/>
        <v>599</v>
      </c>
      <c r="C33" s="6"/>
      <c r="D33" s="8">
        <f t="shared" si="1"/>
        <v>100</v>
      </c>
      <c r="E33" s="6" t="str">
        <f t="shared" si="2"/>
        <v>Mumtaz</v>
      </c>
    </row>
    <row r="34" spans="1:5" ht="21" customHeight="1" x14ac:dyDescent="0.25">
      <c r="A34" s="6">
        <f t="shared" si="4"/>
        <v>19</v>
      </c>
      <c r="B34" s="6">
        <f t="shared" si="0"/>
        <v>600</v>
      </c>
      <c r="C34" s="6"/>
      <c r="D34" s="8">
        <f t="shared" si="1"/>
        <v>100</v>
      </c>
      <c r="E34" s="6" t="str">
        <f t="shared" si="2"/>
        <v>Mumtaz</v>
      </c>
    </row>
    <row r="35" spans="1:5" ht="21" customHeight="1" x14ac:dyDescent="0.25">
      <c r="A35" s="6">
        <f t="shared" si="4"/>
        <v>20</v>
      </c>
      <c r="B35" s="6">
        <f t="shared" si="0"/>
        <v>601</v>
      </c>
      <c r="C35" s="6"/>
      <c r="D35" s="8">
        <f t="shared" si="1"/>
        <v>100</v>
      </c>
      <c r="E35" s="6" t="str">
        <f t="shared" si="2"/>
        <v>Mumtaz</v>
      </c>
    </row>
    <row r="36" spans="1:5" ht="21" customHeight="1" x14ac:dyDescent="0.25">
      <c r="A36" s="6">
        <f t="shared" si="4"/>
        <v>21</v>
      </c>
      <c r="B36" s="6">
        <f t="shared" si="0"/>
        <v>602</v>
      </c>
      <c r="C36" s="6"/>
      <c r="D36" s="8">
        <f t="shared" si="1"/>
        <v>100</v>
      </c>
      <c r="E36" s="6" t="str">
        <f t="shared" si="2"/>
        <v>Mumtaz</v>
      </c>
    </row>
    <row r="37" spans="1:5" ht="21" customHeight="1" x14ac:dyDescent="0.25">
      <c r="A37" s="6">
        <f t="shared" si="4"/>
        <v>22</v>
      </c>
      <c r="B37" s="6">
        <f t="shared" si="0"/>
        <v>603</v>
      </c>
      <c r="C37" s="6"/>
      <c r="D37" s="8">
        <f t="shared" si="1"/>
        <v>100</v>
      </c>
      <c r="E37" s="6" t="str">
        <f t="shared" si="2"/>
        <v>Mumtaz</v>
      </c>
    </row>
    <row r="38" spans="1:5" ht="21" customHeight="1" x14ac:dyDescent="0.25">
      <c r="A38" s="7">
        <f t="shared" si="4"/>
        <v>23</v>
      </c>
      <c r="B38" s="7">
        <f t="shared" si="0"/>
        <v>604</v>
      </c>
      <c r="C38" s="7"/>
      <c r="D38" s="8">
        <f t="shared" si="1"/>
        <v>100</v>
      </c>
      <c r="E38" s="6" t="str">
        <f t="shared" si="2"/>
        <v>Mumtaz</v>
      </c>
    </row>
    <row r="39" spans="1:5" ht="21" customHeight="1" x14ac:dyDescent="0.25">
      <c r="A39" s="14" t="s">
        <v>8</v>
      </c>
      <c r="B39" s="5"/>
      <c r="C39" s="4"/>
      <c r="D39" s="9">
        <f>AVERAGE(D16:D38)</f>
        <v>99.420289855072454</v>
      </c>
      <c r="E39" s="2" t="str">
        <f t="shared" si="2"/>
        <v>Mumtaz</v>
      </c>
    </row>
    <row r="41" spans="1:5" x14ac:dyDescent="0.25">
      <c r="A41" s="1" t="s">
        <v>9</v>
      </c>
    </row>
    <row r="42" spans="1:5" x14ac:dyDescent="0.25">
      <c r="A42" s="16"/>
      <c r="B42" s="16"/>
      <c r="C42" s="16"/>
      <c r="D42" s="16"/>
      <c r="E42" s="16"/>
    </row>
    <row r="43" spans="1:5" x14ac:dyDescent="0.25">
      <c r="A43" s="16"/>
      <c r="B43" s="16"/>
      <c r="C43" s="16"/>
      <c r="D43" s="16"/>
      <c r="E43" s="16"/>
    </row>
    <row r="44" spans="1:5" x14ac:dyDescent="0.25">
      <c r="A44" s="16"/>
      <c r="B44" s="16"/>
      <c r="C44" s="16"/>
      <c r="D44" s="16"/>
      <c r="E44" s="16"/>
    </row>
    <row r="45" spans="1:5" x14ac:dyDescent="0.25">
      <c r="A45" s="16"/>
      <c r="B45" s="16"/>
      <c r="C45" s="16"/>
      <c r="D45" s="16"/>
      <c r="E45" s="16"/>
    </row>
    <row r="46" spans="1:5" x14ac:dyDescent="0.25">
      <c r="A46" s="16"/>
      <c r="B46" s="16"/>
      <c r="C46" s="16"/>
      <c r="D46" s="16"/>
      <c r="E46" s="16"/>
    </row>
    <row r="47" spans="1:5" x14ac:dyDescent="0.25">
      <c r="A47" s="16"/>
      <c r="B47" s="16"/>
      <c r="C47" s="16"/>
      <c r="D47" s="16"/>
      <c r="E47" s="16"/>
    </row>
    <row r="48" spans="1:5" x14ac:dyDescent="0.25">
      <c r="A48" s="16"/>
      <c r="B48" s="16"/>
      <c r="C48" s="16"/>
      <c r="D48" s="16"/>
      <c r="E48" s="16"/>
    </row>
    <row r="49" spans="1:5" x14ac:dyDescent="0.25">
      <c r="A49" s="16"/>
      <c r="B49" s="16"/>
      <c r="C49" s="16"/>
      <c r="D49" s="16"/>
      <c r="E49" s="16"/>
    </row>
    <row r="50" spans="1:5" x14ac:dyDescent="0.25">
      <c r="A50" s="16"/>
      <c r="B50" s="16"/>
      <c r="C50" s="16"/>
      <c r="D50" s="16"/>
      <c r="E50" s="16"/>
    </row>
  </sheetData>
  <mergeCells count="5">
    <mergeCell ref="A42:E50"/>
    <mergeCell ref="A6:E6"/>
    <mergeCell ref="A7:E7"/>
    <mergeCell ref="A8:E8"/>
    <mergeCell ref="A1:E1"/>
  </mergeCells>
  <printOptions horizontalCentered="1"/>
  <pageMargins left="0.25" right="0.25" top="0.75" bottom="0.75" header="0.3" footer="0.3"/>
  <pageSetup paperSize="5" scale="85"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8"/>
  <sheetViews>
    <sheetView topLeftCell="A40" zoomScale="90" zoomScaleNormal="90" workbookViewId="0">
      <selection activeCell="G47" sqref="G47"/>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8"/>
      <c r="B1" s="18"/>
      <c r="C1" s="18"/>
      <c r="D1" s="18"/>
      <c r="E1" s="18"/>
    </row>
    <row r="6" spans="1:5" s="10" customFormat="1" ht="21" x14ac:dyDescent="0.35">
      <c r="A6" s="17" t="s">
        <v>0</v>
      </c>
      <c r="B6" s="17"/>
      <c r="C6" s="17"/>
      <c r="D6" s="17"/>
      <c r="E6" s="17"/>
    </row>
    <row r="7" spans="1:5" s="10" customFormat="1" ht="21" x14ac:dyDescent="0.35">
      <c r="A7" s="17" t="s">
        <v>1</v>
      </c>
      <c r="B7" s="17"/>
      <c r="C7" s="17"/>
      <c r="D7" s="17"/>
      <c r="E7" s="17"/>
    </row>
    <row r="8" spans="1:5" s="10" customFormat="1" ht="21" x14ac:dyDescent="0.35">
      <c r="A8" s="17" t="s">
        <v>2</v>
      </c>
      <c r="B8" s="17"/>
      <c r="C8" s="17"/>
      <c r="D8" s="17"/>
      <c r="E8" s="17"/>
    </row>
    <row r="10" spans="1:5" s="12" customFormat="1" ht="18.75" x14ac:dyDescent="0.3">
      <c r="A10" s="11" t="s">
        <v>10</v>
      </c>
      <c r="B10" s="11" t="str">
        <f>'juz 30'!B10</f>
        <v>Ja'far As Shodiq Habibullah Fatah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1</v>
      </c>
    </row>
    <row r="15" spans="1:5" ht="30" x14ac:dyDescent="0.25">
      <c r="A15" s="2" t="s">
        <v>3</v>
      </c>
      <c r="B15" s="2" t="s">
        <v>4</v>
      </c>
      <c r="C15" s="3" t="s">
        <v>5</v>
      </c>
      <c r="D15" s="2" t="s">
        <v>6</v>
      </c>
      <c r="E15" s="2" t="s">
        <v>7</v>
      </c>
    </row>
    <row r="16" spans="1:5" ht="21" customHeight="1" x14ac:dyDescent="0.25">
      <c r="A16" s="6">
        <v>1</v>
      </c>
      <c r="B16" s="6">
        <f t="shared" ref="B16:B35" si="0">20*($B$13-1)+1+A16</f>
        <v>2</v>
      </c>
      <c r="C16" s="6"/>
      <c r="D16" s="8">
        <f>(6-C16)/6*100</f>
        <v>100</v>
      </c>
      <c r="E16" s="6" t="str">
        <f t="shared" ref="E16:E36" si="1">IF(D16&lt;66,"Dhoif",IF(D16&lt;74.5,"Maqbul",IF(D16&lt;83,"Jayyid",IF(D16&lt;91.5,"Jayyid Jiddan","Mumtaz"))))</f>
        <v>Mumtaz</v>
      </c>
    </row>
    <row r="17" spans="1:5" ht="21" customHeight="1" x14ac:dyDescent="0.25">
      <c r="A17" s="6">
        <f t="shared" ref="A17:A35" si="2">A16+1</f>
        <v>2</v>
      </c>
      <c r="B17" s="6">
        <f t="shared" si="0"/>
        <v>3</v>
      </c>
      <c r="C17" s="6">
        <v>1</v>
      </c>
      <c r="D17" s="8">
        <f t="shared" ref="D17:D35" si="3">(15-C17)/15*100</f>
        <v>93.333333333333329</v>
      </c>
      <c r="E17" s="6" t="str">
        <f t="shared" si="1"/>
        <v>Mumtaz</v>
      </c>
    </row>
    <row r="18" spans="1:5" ht="21" customHeight="1" x14ac:dyDescent="0.25">
      <c r="A18" s="6">
        <f t="shared" si="2"/>
        <v>3</v>
      </c>
      <c r="B18" s="6">
        <f t="shared" si="0"/>
        <v>4</v>
      </c>
      <c r="C18" s="6"/>
      <c r="D18" s="8">
        <f t="shared" si="3"/>
        <v>100</v>
      </c>
      <c r="E18" s="6" t="str">
        <f t="shared" si="1"/>
        <v>Mumtaz</v>
      </c>
    </row>
    <row r="19" spans="1:5" ht="21" customHeight="1" x14ac:dyDescent="0.25">
      <c r="A19" s="6">
        <f t="shared" si="2"/>
        <v>4</v>
      </c>
      <c r="B19" s="6">
        <f t="shared" si="0"/>
        <v>5</v>
      </c>
      <c r="C19" s="6"/>
      <c r="D19" s="8">
        <f t="shared" si="3"/>
        <v>100</v>
      </c>
      <c r="E19" s="6" t="str">
        <f t="shared" si="1"/>
        <v>Mumtaz</v>
      </c>
    </row>
    <row r="20" spans="1:5" ht="21" customHeight="1" x14ac:dyDescent="0.25">
      <c r="A20" s="6">
        <f t="shared" si="2"/>
        <v>5</v>
      </c>
      <c r="B20" s="6">
        <f t="shared" si="0"/>
        <v>6</v>
      </c>
      <c r="C20" s="6">
        <v>1</v>
      </c>
      <c r="D20" s="8">
        <f t="shared" si="3"/>
        <v>93.333333333333329</v>
      </c>
      <c r="E20" s="6" t="str">
        <f t="shared" si="1"/>
        <v>Mumtaz</v>
      </c>
    </row>
    <row r="21" spans="1:5" ht="21" customHeight="1" x14ac:dyDescent="0.25">
      <c r="A21" s="6">
        <f t="shared" si="2"/>
        <v>6</v>
      </c>
      <c r="B21" s="6">
        <f t="shared" si="0"/>
        <v>7</v>
      </c>
      <c r="C21" s="6"/>
      <c r="D21" s="8">
        <f t="shared" si="3"/>
        <v>100</v>
      </c>
      <c r="E21" s="6" t="str">
        <f t="shared" si="1"/>
        <v>Mumtaz</v>
      </c>
    </row>
    <row r="22" spans="1:5" ht="21" customHeight="1" x14ac:dyDescent="0.25">
      <c r="A22" s="6">
        <f t="shared" si="2"/>
        <v>7</v>
      </c>
      <c r="B22" s="6">
        <f t="shared" si="0"/>
        <v>8</v>
      </c>
      <c r="C22" s="6"/>
      <c r="D22" s="8">
        <f t="shared" si="3"/>
        <v>100</v>
      </c>
      <c r="E22" s="6" t="str">
        <f t="shared" si="1"/>
        <v>Mumtaz</v>
      </c>
    </row>
    <row r="23" spans="1:5" ht="21" customHeight="1" x14ac:dyDescent="0.25">
      <c r="A23" s="6">
        <f t="shared" si="2"/>
        <v>8</v>
      </c>
      <c r="B23" s="6">
        <f t="shared" si="0"/>
        <v>9</v>
      </c>
      <c r="C23" s="6"/>
      <c r="D23" s="8">
        <f t="shared" si="3"/>
        <v>100</v>
      </c>
      <c r="E23" s="6" t="str">
        <f t="shared" si="1"/>
        <v>Mumtaz</v>
      </c>
    </row>
    <row r="24" spans="1:5" ht="21" customHeight="1" x14ac:dyDescent="0.25">
      <c r="A24" s="6">
        <f t="shared" si="2"/>
        <v>9</v>
      </c>
      <c r="B24" s="6">
        <f t="shared" si="0"/>
        <v>10</v>
      </c>
      <c r="C24" s="6"/>
      <c r="D24" s="8">
        <f t="shared" si="3"/>
        <v>100</v>
      </c>
      <c r="E24" s="6" t="str">
        <f t="shared" si="1"/>
        <v>Mumtaz</v>
      </c>
    </row>
    <row r="25" spans="1:5" ht="21" customHeight="1" x14ac:dyDescent="0.25">
      <c r="A25" s="6">
        <f t="shared" si="2"/>
        <v>10</v>
      </c>
      <c r="B25" s="6">
        <f t="shared" si="0"/>
        <v>11</v>
      </c>
      <c r="C25" s="6"/>
      <c r="D25" s="8">
        <f t="shared" si="3"/>
        <v>100</v>
      </c>
      <c r="E25" s="6" t="str">
        <f t="shared" si="1"/>
        <v>Mumtaz</v>
      </c>
    </row>
    <row r="26" spans="1:5" ht="21" customHeight="1" x14ac:dyDescent="0.25">
      <c r="A26" s="6">
        <f t="shared" si="2"/>
        <v>11</v>
      </c>
      <c r="B26" s="6">
        <f t="shared" si="0"/>
        <v>12</v>
      </c>
      <c r="C26" s="6"/>
      <c r="D26" s="8">
        <f t="shared" si="3"/>
        <v>100</v>
      </c>
      <c r="E26" s="6" t="str">
        <f t="shared" si="1"/>
        <v>Mumtaz</v>
      </c>
    </row>
    <row r="27" spans="1:5" ht="21" customHeight="1" x14ac:dyDescent="0.25">
      <c r="A27" s="6">
        <f t="shared" si="2"/>
        <v>12</v>
      </c>
      <c r="B27" s="6">
        <f t="shared" si="0"/>
        <v>13</v>
      </c>
      <c r="C27" s="6"/>
      <c r="D27" s="8">
        <f t="shared" si="3"/>
        <v>100</v>
      </c>
      <c r="E27" s="6" t="str">
        <f t="shared" si="1"/>
        <v>Mumtaz</v>
      </c>
    </row>
    <row r="28" spans="1:5" ht="21" customHeight="1" x14ac:dyDescent="0.25">
      <c r="A28" s="6">
        <f t="shared" si="2"/>
        <v>13</v>
      </c>
      <c r="B28" s="6">
        <f t="shared" si="0"/>
        <v>14</v>
      </c>
      <c r="C28" s="6"/>
      <c r="D28" s="8">
        <f t="shared" si="3"/>
        <v>100</v>
      </c>
      <c r="E28" s="6" t="str">
        <f t="shared" si="1"/>
        <v>Mumtaz</v>
      </c>
    </row>
    <row r="29" spans="1:5" ht="21" customHeight="1" x14ac:dyDescent="0.25">
      <c r="A29" s="6">
        <f t="shared" si="2"/>
        <v>14</v>
      </c>
      <c r="B29" s="6">
        <f t="shared" si="0"/>
        <v>15</v>
      </c>
      <c r="C29" s="6"/>
      <c r="D29" s="8">
        <f t="shared" si="3"/>
        <v>100</v>
      </c>
      <c r="E29" s="6" t="str">
        <f t="shared" si="1"/>
        <v>Mumtaz</v>
      </c>
    </row>
    <row r="30" spans="1:5" ht="21" customHeight="1" x14ac:dyDescent="0.25">
      <c r="A30" s="6">
        <f t="shared" si="2"/>
        <v>15</v>
      </c>
      <c r="B30" s="6">
        <f t="shared" si="0"/>
        <v>16</v>
      </c>
      <c r="C30" s="6"/>
      <c r="D30" s="8">
        <f t="shared" si="3"/>
        <v>100</v>
      </c>
      <c r="E30" s="6" t="str">
        <f t="shared" si="1"/>
        <v>Mumtaz</v>
      </c>
    </row>
    <row r="31" spans="1:5" ht="21" customHeight="1" x14ac:dyDescent="0.25">
      <c r="A31" s="6">
        <f t="shared" si="2"/>
        <v>16</v>
      </c>
      <c r="B31" s="6">
        <f t="shared" si="0"/>
        <v>17</v>
      </c>
      <c r="C31" s="6"/>
      <c r="D31" s="8">
        <f t="shared" si="3"/>
        <v>100</v>
      </c>
      <c r="E31" s="6" t="str">
        <f t="shared" si="1"/>
        <v>Mumtaz</v>
      </c>
    </row>
    <row r="32" spans="1:5" ht="21" customHeight="1" x14ac:dyDescent="0.25">
      <c r="A32" s="6">
        <f t="shared" si="2"/>
        <v>17</v>
      </c>
      <c r="B32" s="6">
        <f t="shared" si="0"/>
        <v>18</v>
      </c>
      <c r="C32" s="6">
        <v>2</v>
      </c>
      <c r="D32" s="8">
        <f t="shared" si="3"/>
        <v>86.666666666666671</v>
      </c>
      <c r="E32" s="6" t="str">
        <f t="shared" si="1"/>
        <v>Jayyid Jiddan</v>
      </c>
    </row>
    <row r="33" spans="1:5" ht="21" customHeight="1" x14ac:dyDescent="0.25">
      <c r="A33" s="6">
        <f t="shared" si="2"/>
        <v>18</v>
      </c>
      <c r="B33" s="6">
        <f t="shared" si="0"/>
        <v>19</v>
      </c>
      <c r="C33" s="6"/>
      <c r="D33" s="8">
        <f t="shared" si="3"/>
        <v>100</v>
      </c>
      <c r="E33" s="6" t="str">
        <f t="shared" si="1"/>
        <v>Mumtaz</v>
      </c>
    </row>
    <row r="34" spans="1:5" ht="21" customHeight="1" x14ac:dyDescent="0.25">
      <c r="A34" s="6">
        <f t="shared" si="2"/>
        <v>19</v>
      </c>
      <c r="B34" s="6">
        <f t="shared" si="0"/>
        <v>20</v>
      </c>
      <c r="C34" s="6"/>
      <c r="D34" s="8">
        <f t="shared" si="3"/>
        <v>100</v>
      </c>
      <c r="E34" s="6" t="str">
        <f t="shared" si="1"/>
        <v>Mumtaz</v>
      </c>
    </row>
    <row r="35" spans="1:5" ht="21" customHeight="1" x14ac:dyDescent="0.25">
      <c r="A35" s="6">
        <f t="shared" si="2"/>
        <v>20</v>
      </c>
      <c r="B35" s="6">
        <f t="shared" si="0"/>
        <v>21</v>
      </c>
      <c r="C35" s="6"/>
      <c r="D35" s="8">
        <f t="shared" si="3"/>
        <v>100</v>
      </c>
      <c r="E35" s="6" t="str">
        <f t="shared" si="1"/>
        <v>Mumtaz</v>
      </c>
    </row>
    <row r="36" spans="1:5" ht="21" customHeight="1" x14ac:dyDescent="0.25">
      <c r="A36" s="14" t="s">
        <v>8</v>
      </c>
      <c r="B36" s="5"/>
      <c r="C36" s="4"/>
      <c r="D36" s="9">
        <f>AVERAGE(D16:D35)</f>
        <v>98.666666666666657</v>
      </c>
      <c r="E36" s="2" t="str">
        <f t="shared" si="1"/>
        <v>Mumtaz</v>
      </c>
    </row>
    <row r="38" spans="1:5" x14ac:dyDescent="0.25">
      <c r="A38" s="1" t="s">
        <v>9</v>
      </c>
    </row>
    <row r="39" spans="1:5" x14ac:dyDescent="0.25">
      <c r="A39" s="20"/>
      <c r="B39" s="16"/>
      <c r="C39" s="16"/>
      <c r="D39" s="16"/>
      <c r="E39" s="16"/>
    </row>
    <row r="40" spans="1:5" x14ac:dyDescent="0.25">
      <c r="A40" s="16"/>
      <c r="B40" s="16"/>
      <c r="C40" s="16"/>
      <c r="D40" s="16"/>
      <c r="E40" s="16"/>
    </row>
    <row r="41" spans="1:5" x14ac:dyDescent="0.25">
      <c r="A41" s="16"/>
      <c r="B41" s="16"/>
      <c r="C41" s="16"/>
      <c r="D41" s="16"/>
      <c r="E41" s="16"/>
    </row>
    <row r="42" spans="1:5" x14ac:dyDescent="0.25">
      <c r="A42" s="16"/>
      <c r="B42" s="16"/>
      <c r="C42" s="16"/>
      <c r="D42" s="16"/>
      <c r="E42" s="16"/>
    </row>
    <row r="43" spans="1:5" x14ac:dyDescent="0.25">
      <c r="A43" s="16"/>
      <c r="B43" s="16"/>
      <c r="C43" s="16"/>
      <c r="D43" s="16"/>
      <c r="E43" s="16"/>
    </row>
    <row r="44" spans="1:5" x14ac:dyDescent="0.25">
      <c r="A44" s="16"/>
      <c r="B44" s="16"/>
      <c r="C44" s="16"/>
      <c r="D44" s="16"/>
      <c r="E44" s="16"/>
    </row>
    <row r="45" spans="1:5" x14ac:dyDescent="0.25">
      <c r="A45" s="16"/>
      <c r="B45" s="16"/>
      <c r="C45" s="16"/>
      <c r="D45" s="16"/>
      <c r="E45" s="16"/>
    </row>
    <row r="46" spans="1:5" x14ac:dyDescent="0.25">
      <c r="A46" s="16"/>
      <c r="B46" s="16"/>
      <c r="C46" s="16"/>
      <c r="D46" s="16"/>
      <c r="E46" s="16"/>
    </row>
    <row r="47" spans="1:5" x14ac:dyDescent="0.25">
      <c r="A47" s="16"/>
      <c r="B47" s="16"/>
      <c r="C47" s="16"/>
      <c r="D47" s="16"/>
      <c r="E47" s="16"/>
    </row>
    <row r="48" spans="1:5" x14ac:dyDescent="0.25">
      <c r="A48" s="16"/>
      <c r="B48" s="16"/>
      <c r="C48" s="16"/>
      <c r="D48" s="16"/>
      <c r="E48" s="16"/>
    </row>
  </sheetData>
  <mergeCells count="5">
    <mergeCell ref="A39:E48"/>
    <mergeCell ref="A1:E1"/>
    <mergeCell ref="A6:E6"/>
    <mergeCell ref="A7:E7"/>
    <mergeCell ref="A8:E8"/>
  </mergeCells>
  <printOptions horizontalCentered="1"/>
  <pageMargins left="0.25" right="0.25" top="0.75" bottom="0.75" header="0.3" footer="0.3"/>
  <pageSetup paperSize="5" scale="85" orientation="portrait"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E49"/>
  <sheetViews>
    <sheetView topLeftCell="A35" zoomScale="90" zoomScaleNormal="90" workbookViewId="0">
      <selection activeCell="F44" sqref="F44"/>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8"/>
      <c r="B1" s="18"/>
      <c r="C1" s="18"/>
      <c r="D1" s="18"/>
      <c r="E1" s="18"/>
    </row>
    <row r="6" spans="1:5" s="10" customFormat="1" ht="21" x14ac:dyDescent="0.35">
      <c r="A6" s="17" t="s">
        <v>0</v>
      </c>
      <c r="B6" s="17"/>
      <c r="C6" s="17"/>
      <c r="D6" s="17"/>
      <c r="E6" s="17"/>
    </row>
    <row r="7" spans="1:5" s="10" customFormat="1" ht="21" x14ac:dyDescent="0.35">
      <c r="A7" s="17" t="s">
        <v>1</v>
      </c>
      <c r="B7" s="17"/>
      <c r="C7" s="17"/>
      <c r="D7" s="17"/>
      <c r="E7" s="17"/>
    </row>
    <row r="8" spans="1:5" s="10" customFormat="1" ht="21" x14ac:dyDescent="0.35">
      <c r="A8" s="17" t="s">
        <v>2</v>
      </c>
      <c r="B8" s="17"/>
      <c r="C8" s="17"/>
      <c r="D8" s="17"/>
      <c r="E8" s="17"/>
    </row>
    <row r="10" spans="1:5" s="12" customFormat="1" ht="18.75" x14ac:dyDescent="0.3">
      <c r="A10" s="11" t="s">
        <v>10</v>
      </c>
      <c r="B10" s="11" t="str">
        <f>'juz 30'!B10</f>
        <v>Ja'far As Shodiq Habibullah Fatah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2</v>
      </c>
    </row>
    <row r="15" spans="1:5" ht="30" x14ac:dyDescent="0.25">
      <c r="A15" s="2" t="s">
        <v>3</v>
      </c>
      <c r="B15" s="2" t="s">
        <v>4</v>
      </c>
      <c r="C15" s="3" t="s">
        <v>5</v>
      </c>
      <c r="D15" s="2" t="s">
        <v>6</v>
      </c>
      <c r="E15" s="2" t="s">
        <v>7</v>
      </c>
    </row>
    <row r="16" spans="1:5" ht="21" customHeight="1" x14ac:dyDescent="0.25">
      <c r="A16" s="6">
        <v>1</v>
      </c>
      <c r="B16" s="6">
        <f t="shared" ref="B16:B35" si="0">20*($B$13-1)+1+A16</f>
        <v>22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23</v>
      </c>
      <c r="C17" s="6"/>
      <c r="D17" s="8">
        <f t="shared" ref="D17:D35" si="3">(15-C17)/15*100</f>
        <v>100</v>
      </c>
      <c r="E17" s="6" t="str">
        <f t="shared" si="1"/>
        <v>Mumtaz</v>
      </c>
    </row>
    <row r="18" spans="1:5" ht="21" customHeight="1" x14ac:dyDescent="0.25">
      <c r="A18" s="6">
        <f t="shared" si="2"/>
        <v>3</v>
      </c>
      <c r="B18" s="6">
        <f t="shared" si="0"/>
        <v>24</v>
      </c>
      <c r="C18" s="6"/>
      <c r="D18" s="8">
        <f t="shared" si="3"/>
        <v>100</v>
      </c>
      <c r="E18" s="6" t="str">
        <f t="shared" si="1"/>
        <v>Mumtaz</v>
      </c>
    </row>
    <row r="19" spans="1:5" ht="21" customHeight="1" x14ac:dyDescent="0.25">
      <c r="A19" s="6">
        <f t="shared" si="2"/>
        <v>4</v>
      </c>
      <c r="B19" s="6">
        <f t="shared" si="0"/>
        <v>25</v>
      </c>
      <c r="C19" s="6"/>
      <c r="D19" s="8">
        <f t="shared" si="3"/>
        <v>100</v>
      </c>
      <c r="E19" s="6" t="str">
        <f t="shared" si="1"/>
        <v>Mumtaz</v>
      </c>
    </row>
    <row r="20" spans="1:5" ht="21" customHeight="1" x14ac:dyDescent="0.25">
      <c r="A20" s="6">
        <f t="shared" si="2"/>
        <v>5</v>
      </c>
      <c r="B20" s="6">
        <f t="shared" si="0"/>
        <v>26</v>
      </c>
      <c r="C20" s="6"/>
      <c r="D20" s="8">
        <f t="shared" si="3"/>
        <v>100</v>
      </c>
      <c r="E20" s="6" t="str">
        <f t="shared" si="1"/>
        <v>Mumtaz</v>
      </c>
    </row>
    <row r="21" spans="1:5" ht="21" customHeight="1" x14ac:dyDescent="0.25">
      <c r="A21" s="6">
        <f t="shared" si="2"/>
        <v>6</v>
      </c>
      <c r="B21" s="6">
        <f t="shared" si="0"/>
        <v>27</v>
      </c>
      <c r="C21" s="6"/>
      <c r="D21" s="8">
        <f t="shared" si="3"/>
        <v>100</v>
      </c>
      <c r="E21" s="6" t="str">
        <f t="shared" si="1"/>
        <v>Mumtaz</v>
      </c>
    </row>
    <row r="22" spans="1:5" ht="21" customHeight="1" x14ac:dyDescent="0.25">
      <c r="A22" s="6">
        <f t="shared" si="2"/>
        <v>7</v>
      </c>
      <c r="B22" s="6">
        <f t="shared" si="0"/>
        <v>28</v>
      </c>
      <c r="C22" s="6"/>
      <c r="D22" s="8">
        <f t="shared" si="3"/>
        <v>100</v>
      </c>
      <c r="E22" s="6" t="str">
        <f t="shared" si="1"/>
        <v>Mumtaz</v>
      </c>
    </row>
    <row r="23" spans="1:5" ht="21" customHeight="1" x14ac:dyDescent="0.25">
      <c r="A23" s="6">
        <f t="shared" si="2"/>
        <v>8</v>
      </c>
      <c r="B23" s="6">
        <f t="shared" si="0"/>
        <v>29</v>
      </c>
      <c r="C23" s="6"/>
      <c r="D23" s="8">
        <f t="shared" si="3"/>
        <v>100</v>
      </c>
      <c r="E23" s="6" t="str">
        <f t="shared" si="1"/>
        <v>Mumtaz</v>
      </c>
    </row>
    <row r="24" spans="1:5" ht="21" customHeight="1" x14ac:dyDescent="0.25">
      <c r="A24" s="6">
        <f t="shared" si="2"/>
        <v>9</v>
      </c>
      <c r="B24" s="6">
        <f t="shared" si="0"/>
        <v>30</v>
      </c>
      <c r="C24" s="6"/>
      <c r="D24" s="8">
        <f t="shared" si="3"/>
        <v>100</v>
      </c>
      <c r="E24" s="6" t="str">
        <f t="shared" si="1"/>
        <v>Mumtaz</v>
      </c>
    </row>
    <row r="25" spans="1:5" ht="21" customHeight="1" x14ac:dyDescent="0.25">
      <c r="A25" s="6">
        <f t="shared" si="2"/>
        <v>10</v>
      </c>
      <c r="B25" s="6">
        <f t="shared" si="0"/>
        <v>31</v>
      </c>
      <c r="C25" s="6"/>
      <c r="D25" s="8">
        <f t="shared" si="3"/>
        <v>100</v>
      </c>
      <c r="E25" s="6" t="str">
        <f t="shared" si="1"/>
        <v>Mumtaz</v>
      </c>
    </row>
    <row r="26" spans="1:5" ht="21" customHeight="1" x14ac:dyDescent="0.25">
      <c r="A26" s="6">
        <f t="shared" si="2"/>
        <v>11</v>
      </c>
      <c r="B26" s="6">
        <f t="shared" si="0"/>
        <v>32</v>
      </c>
      <c r="C26" s="6"/>
      <c r="D26" s="8">
        <f t="shared" si="3"/>
        <v>100</v>
      </c>
      <c r="E26" s="6" t="str">
        <f t="shared" si="1"/>
        <v>Mumtaz</v>
      </c>
    </row>
    <row r="27" spans="1:5" ht="21" customHeight="1" x14ac:dyDescent="0.25">
      <c r="A27" s="6">
        <f t="shared" si="2"/>
        <v>12</v>
      </c>
      <c r="B27" s="6">
        <f t="shared" si="0"/>
        <v>33</v>
      </c>
      <c r="C27" s="6"/>
      <c r="D27" s="8">
        <f t="shared" si="3"/>
        <v>100</v>
      </c>
      <c r="E27" s="6" t="str">
        <f t="shared" si="1"/>
        <v>Mumtaz</v>
      </c>
    </row>
    <row r="28" spans="1:5" ht="21" customHeight="1" x14ac:dyDescent="0.25">
      <c r="A28" s="6">
        <f t="shared" si="2"/>
        <v>13</v>
      </c>
      <c r="B28" s="6">
        <f t="shared" si="0"/>
        <v>34</v>
      </c>
      <c r="C28" s="6"/>
      <c r="D28" s="8">
        <f t="shared" si="3"/>
        <v>100</v>
      </c>
      <c r="E28" s="6" t="str">
        <f t="shared" si="1"/>
        <v>Mumtaz</v>
      </c>
    </row>
    <row r="29" spans="1:5" ht="21" customHeight="1" x14ac:dyDescent="0.25">
      <c r="A29" s="6">
        <f t="shared" si="2"/>
        <v>14</v>
      </c>
      <c r="B29" s="6">
        <f t="shared" si="0"/>
        <v>35</v>
      </c>
      <c r="C29" s="6"/>
      <c r="D29" s="8">
        <f t="shared" si="3"/>
        <v>100</v>
      </c>
      <c r="E29" s="6" t="str">
        <f t="shared" si="1"/>
        <v>Mumtaz</v>
      </c>
    </row>
    <row r="30" spans="1:5" ht="21" customHeight="1" x14ac:dyDescent="0.25">
      <c r="A30" s="6">
        <f t="shared" si="2"/>
        <v>15</v>
      </c>
      <c r="B30" s="6">
        <f t="shared" si="0"/>
        <v>36</v>
      </c>
      <c r="C30" s="6">
        <v>2</v>
      </c>
      <c r="D30" s="8">
        <f t="shared" si="3"/>
        <v>86.666666666666671</v>
      </c>
      <c r="E30" s="6" t="str">
        <f t="shared" si="1"/>
        <v>Jayyid Jiddan</v>
      </c>
    </row>
    <row r="31" spans="1:5" ht="21" customHeight="1" x14ac:dyDescent="0.25">
      <c r="A31" s="6">
        <f t="shared" si="2"/>
        <v>16</v>
      </c>
      <c r="B31" s="6">
        <f t="shared" si="0"/>
        <v>37</v>
      </c>
      <c r="C31" s="6"/>
      <c r="D31" s="8">
        <f t="shared" si="3"/>
        <v>100</v>
      </c>
      <c r="E31" s="6" t="str">
        <f t="shared" si="1"/>
        <v>Mumtaz</v>
      </c>
    </row>
    <row r="32" spans="1:5" ht="21" customHeight="1" x14ac:dyDescent="0.25">
      <c r="A32" s="6">
        <f t="shared" si="2"/>
        <v>17</v>
      </c>
      <c r="B32" s="6">
        <f t="shared" si="0"/>
        <v>38</v>
      </c>
      <c r="C32" s="6">
        <v>2</v>
      </c>
      <c r="D32" s="8">
        <f t="shared" si="3"/>
        <v>86.666666666666671</v>
      </c>
      <c r="E32" s="6" t="str">
        <f t="shared" si="1"/>
        <v>Jayyid Jiddan</v>
      </c>
    </row>
    <row r="33" spans="1:5" ht="21" customHeight="1" x14ac:dyDescent="0.25">
      <c r="A33" s="6">
        <f t="shared" si="2"/>
        <v>18</v>
      </c>
      <c r="B33" s="6">
        <f t="shared" si="0"/>
        <v>39</v>
      </c>
      <c r="C33" s="6">
        <v>4</v>
      </c>
      <c r="D33" s="8">
        <f t="shared" si="3"/>
        <v>73.333333333333329</v>
      </c>
      <c r="E33" s="6" t="str">
        <f t="shared" si="1"/>
        <v>Maqbul</v>
      </c>
    </row>
    <row r="34" spans="1:5" ht="21" customHeight="1" x14ac:dyDescent="0.25">
      <c r="A34" s="6">
        <f t="shared" si="2"/>
        <v>19</v>
      </c>
      <c r="B34" s="6">
        <f t="shared" si="0"/>
        <v>40</v>
      </c>
      <c r="C34" s="6">
        <v>3</v>
      </c>
      <c r="D34" s="8">
        <f t="shared" si="3"/>
        <v>80</v>
      </c>
      <c r="E34" s="6" t="str">
        <f t="shared" si="1"/>
        <v>Jayyid</v>
      </c>
    </row>
    <row r="35" spans="1:5" ht="21" customHeight="1" x14ac:dyDescent="0.25">
      <c r="A35" s="6">
        <f t="shared" si="2"/>
        <v>20</v>
      </c>
      <c r="B35" s="6">
        <f t="shared" si="0"/>
        <v>41</v>
      </c>
      <c r="C35" s="6">
        <v>4</v>
      </c>
      <c r="D35" s="8">
        <f t="shared" si="3"/>
        <v>73.333333333333329</v>
      </c>
      <c r="E35" s="6" t="str">
        <f t="shared" si="1"/>
        <v>Maqbul</v>
      </c>
    </row>
    <row r="36" spans="1:5" ht="21" customHeight="1" x14ac:dyDescent="0.25">
      <c r="A36" s="14" t="s">
        <v>8</v>
      </c>
      <c r="B36" s="5"/>
      <c r="C36" s="4"/>
      <c r="D36" s="9">
        <f>AVERAGE(D16:D35)</f>
        <v>95</v>
      </c>
      <c r="E36" s="2" t="str">
        <f t="shared" si="1"/>
        <v>Mumtaz</v>
      </c>
    </row>
    <row r="38" spans="1:5" x14ac:dyDescent="0.25">
      <c r="A38" s="1" t="s">
        <v>9</v>
      </c>
    </row>
    <row r="39" spans="1:5" ht="25.5" customHeight="1" x14ac:dyDescent="0.25">
      <c r="A39" s="19" t="s">
        <v>17</v>
      </c>
      <c r="B39" s="19"/>
      <c r="C39" s="19"/>
      <c r="D39" s="19"/>
      <c r="E39" s="19"/>
    </row>
    <row r="40" spans="1:5" ht="25.5" customHeight="1" x14ac:dyDescent="0.25">
      <c r="A40" s="19"/>
      <c r="B40" s="19"/>
      <c r="C40" s="19"/>
      <c r="D40" s="19"/>
      <c r="E40" s="19"/>
    </row>
    <row r="41" spans="1:5" x14ac:dyDescent="0.25">
      <c r="A41" s="19"/>
      <c r="B41" s="19"/>
      <c r="C41" s="19"/>
      <c r="D41" s="19"/>
      <c r="E41" s="19"/>
    </row>
    <row r="42" spans="1:5" x14ac:dyDescent="0.25">
      <c r="A42" s="19"/>
      <c r="B42" s="19"/>
      <c r="C42" s="19"/>
      <c r="D42" s="19"/>
      <c r="E42" s="19"/>
    </row>
    <row r="43" spans="1:5" x14ac:dyDescent="0.25">
      <c r="A43" s="19"/>
      <c r="B43" s="19"/>
      <c r="C43" s="19"/>
      <c r="D43" s="19"/>
      <c r="E43" s="19"/>
    </row>
    <row r="44" spans="1:5" x14ac:dyDescent="0.25">
      <c r="A44" s="19"/>
      <c r="B44" s="19"/>
      <c r="C44" s="19"/>
      <c r="D44" s="19"/>
      <c r="E44" s="19"/>
    </row>
    <row r="45" spans="1:5" x14ac:dyDescent="0.25">
      <c r="A45" s="19"/>
      <c r="B45" s="19"/>
      <c r="C45" s="19"/>
      <c r="D45" s="19"/>
      <c r="E45" s="19"/>
    </row>
    <row r="46" spans="1:5" x14ac:dyDescent="0.25">
      <c r="A46" s="19"/>
      <c r="B46" s="19"/>
      <c r="C46" s="19"/>
      <c r="D46" s="19"/>
      <c r="E46" s="19"/>
    </row>
    <row r="47" spans="1:5" x14ac:dyDescent="0.25">
      <c r="A47" s="19"/>
      <c r="B47" s="19"/>
      <c r="C47" s="19"/>
      <c r="D47" s="19"/>
      <c r="E47" s="19"/>
    </row>
    <row r="48" spans="1:5" x14ac:dyDescent="0.25">
      <c r="A48" s="19"/>
      <c r="B48" s="19"/>
      <c r="C48" s="19"/>
      <c r="D48" s="19"/>
      <c r="E48" s="19"/>
    </row>
    <row r="49" spans="1:5" x14ac:dyDescent="0.25">
      <c r="A49" s="15"/>
      <c r="B49" s="15"/>
      <c r="C49" s="15"/>
      <c r="D49" s="15"/>
      <c r="E49" s="15"/>
    </row>
  </sheetData>
  <mergeCells count="5">
    <mergeCell ref="A39:E48"/>
    <mergeCell ref="A1:E1"/>
    <mergeCell ref="A6:E6"/>
    <mergeCell ref="A7:E7"/>
    <mergeCell ref="A8:E8"/>
  </mergeCells>
  <printOptions horizontalCentered="1"/>
  <pageMargins left="0.25" right="0.25" top="0.75" bottom="0.75" header="0.3" footer="0.3"/>
  <pageSetup paperSize="5" scale="85" orientation="portrait" horizontalDpi="0" verticalDpi="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49"/>
  <sheetViews>
    <sheetView zoomScale="90" zoomScaleNormal="90" workbookViewId="0">
      <selection activeCell="D2" sqref="D2"/>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8"/>
      <c r="B1" s="18"/>
      <c r="C1" s="18"/>
      <c r="D1" s="18"/>
      <c r="E1" s="18"/>
    </row>
    <row r="6" spans="1:5" s="10" customFormat="1" ht="21" x14ac:dyDescent="0.35">
      <c r="A6" s="17" t="s">
        <v>0</v>
      </c>
      <c r="B6" s="17"/>
      <c r="C6" s="17"/>
      <c r="D6" s="17"/>
      <c r="E6" s="17"/>
    </row>
    <row r="7" spans="1:5" s="10" customFormat="1" ht="21" x14ac:dyDescent="0.35">
      <c r="A7" s="17" t="s">
        <v>1</v>
      </c>
      <c r="B7" s="17"/>
      <c r="C7" s="17"/>
      <c r="D7" s="17"/>
      <c r="E7" s="17"/>
    </row>
    <row r="8" spans="1:5" s="10" customFormat="1" ht="21" x14ac:dyDescent="0.35">
      <c r="A8" s="17" t="s">
        <v>2</v>
      </c>
      <c r="B8" s="17"/>
      <c r="C8" s="17"/>
      <c r="D8" s="17"/>
      <c r="E8" s="17"/>
    </row>
    <row r="10" spans="1:5" s="12" customFormat="1" ht="18.75" x14ac:dyDescent="0.3">
      <c r="A10" s="11" t="s">
        <v>10</v>
      </c>
      <c r="B10" s="11" t="str">
        <f>'juz 30'!B10</f>
        <v>Ja'far As Shodiq Habibullah Fatah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3</v>
      </c>
    </row>
    <row r="15" spans="1:5" ht="30" x14ac:dyDescent="0.25">
      <c r="A15" s="2" t="s">
        <v>3</v>
      </c>
      <c r="B15" s="2" t="s">
        <v>4</v>
      </c>
      <c r="C15" s="3" t="s">
        <v>5</v>
      </c>
      <c r="D15" s="2" t="s">
        <v>6</v>
      </c>
      <c r="E15" s="2" t="s">
        <v>7</v>
      </c>
    </row>
    <row r="16" spans="1:5" ht="21" customHeight="1" x14ac:dyDescent="0.25">
      <c r="A16" s="6">
        <v>1</v>
      </c>
      <c r="B16" s="6">
        <f t="shared" ref="B16:B35" si="0">20*($B$13-1)+1+A16</f>
        <v>42</v>
      </c>
      <c r="C16" s="6"/>
      <c r="D16" s="8">
        <f>(15-C16)/15*100</f>
        <v>100</v>
      </c>
      <c r="E16" s="6" t="str">
        <f t="shared" ref="E16:E36" si="1">IF(D16&lt;66,"Dhoif",IF(D16&lt;74.5,"Maqbul",IF(D16&lt;83,"Jayyid",IF(D16&lt;91.5,"Jayyid Jiddan","Mumtaz"))))</f>
        <v>Mumtaz</v>
      </c>
    </row>
    <row r="17" spans="1:5" ht="21" customHeight="1" x14ac:dyDescent="0.25">
      <c r="A17" s="6">
        <f t="shared" ref="A17:A35" si="2">A16+1</f>
        <v>2</v>
      </c>
      <c r="B17" s="6">
        <f t="shared" si="0"/>
        <v>43</v>
      </c>
      <c r="C17" s="6"/>
      <c r="D17" s="8">
        <f t="shared" ref="D17:D35" si="3">(15-C17)/15*100</f>
        <v>100</v>
      </c>
      <c r="E17" s="6" t="str">
        <f t="shared" si="1"/>
        <v>Mumtaz</v>
      </c>
    </row>
    <row r="18" spans="1:5" ht="21" customHeight="1" x14ac:dyDescent="0.25">
      <c r="A18" s="6">
        <f t="shared" si="2"/>
        <v>3</v>
      </c>
      <c r="B18" s="6">
        <f t="shared" si="0"/>
        <v>44</v>
      </c>
      <c r="C18" s="6"/>
      <c r="D18" s="8">
        <f t="shared" si="3"/>
        <v>100</v>
      </c>
      <c r="E18" s="6" t="str">
        <f t="shared" si="1"/>
        <v>Mumtaz</v>
      </c>
    </row>
    <row r="19" spans="1:5" ht="21" customHeight="1" x14ac:dyDescent="0.25">
      <c r="A19" s="6">
        <f t="shared" si="2"/>
        <v>4</v>
      </c>
      <c r="B19" s="6">
        <f t="shared" si="0"/>
        <v>45</v>
      </c>
      <c r="C19" s="6"/>
      <c r="D19" s="8">
        <f t="shared" si="3"/>
        <v>100</v>
      </c>
      <c r="E19" s="6" t="str">
        <f t="shared" si="1"/>
        <v>Mumtaz</v>
      </c>
    </row>
    <row r="20" spans="1:5" ht="21" customHeight="1" x14ac:dyDescent="0.25">
      <c r="A20" s="6">
        <f t="shared" si="2"/>
        <v>5</v>
      </c>
      <c r="B20" s="6">
        <f t="shared" si="0"/>
        <v>46</v>
      </c>
      <c r="C20" s="6"/>
      <c r="D20" s="8">
        <f t="shared" si="3"/>
        <v>100</v>
      </c>
      <c r="E20" s="6" t="str">
        <f t="shared" si="1"/>
        <v>Mumtaz</v>
      </c>
    </row>
    <row r="21" spans="1:5" ht="21" customHeight="1" x14ac:dyDescent="0.25">
      <c r="A21" s="6">
        <f t="shared" si="2"/>
        <v>6</v>
      </c>
      <c r="B21" s="6">
        <f t="shared" si="0"/>
        <v>47</v>
      </c>
      <c r="C21" s="6">
        <v>2</v>
      </c>
      <c r="D21" s="8">
        <f t="shared" si="3"/>
        <v>86.666666666666671</v>
      </c>
      <c r="E21" s="6" t="str">
        <f t="shared" si="1"/>
        <v>Jayyid Jiddan</v>
      </c>
    </row>
    <row r="22" spans="1:5" ht="21" customHeight="1" x14ac:dyDescent="0.25">
      <c r="A22" s="6">
        <f t="shared" si="2"/>
        <v>7</v>
      </c>
      <c r="B22" s="6">
        <f t="shared" si="0"/>
        <v>48</v>
      </c>
      <c r="C22" s="6"/>
      <c r="D22" s="8">
        <f t="shared" si="3"/>
        <v>100</v>
      </c>
      <c r="E22" s="6" t="str">
        <f t="shared" si="1"/>
        <v>Mumtaz</v>
      </c>
    </row>
    <row r="23" spans="1:5" ht="21" customHeight="1" x14ac:dyDescent="0.25">
      <c r="A23" s="6">
        <f t="shared" si="2"/>
        <v>8</v>
      </c>
      <c r="B23" s="6">
        <f t="shared" si="0"/>
        <v>49</v>
      </c>
      <c r="C23" s="6">
        <v>1</v>
      </c>
      <c r="D23" s="8">
        <f t="shared" si="3"/>
        <v>93.333333333333329</v>
      </c>
      <c r="E23" s="6" t="str">
        <f t="shared" si="1"/>
        <v>Mumtaz</v>
      </c>
    </row>
    <row r="24" spans="1:5" ht="21" customHeight="1" x14ac:dyDescent="0.25">
      <c r="A24" s="6">
        <f t="shared" si="2"/>
        <v>9</v>
      </c>
      <c r="B24" s="6">
        <f t="shared" si="0"/>
        <v>50</v>
      </c>
      <c r="C24" s="6">
        <v>5</v>
      </c>
      <c r="D24" s="8">
        <f t="shared" si="3"/>
        <v>66.666666666666657</v>
      </c>
      <c r="E24" s="6" t="str">
        <f t="shared" si="1"/>
        <v>Maqbul</v>
      </c>
    </row>
    <row r="25" spans="1:5" ht="21" customHeight="1" x14ac:dyDescent="0.25">
      <c r="A25" s="6">
        <f t="shared" si="2"/>
        <v>10</v>
      </c>
      <c r="B25" s="6">
        <f t="shared" si="0"/>
        <v>51</v>
      </c>
      <c r="C25" s="6"/>
      <c r="D25" s="8">
        <f t="shared" si="3"/>
        <v>100</v>
      </c>
      <c r="E25" s="6" t="str">
        <f t="shared" si="1"/>
        <v>Mumtaz</v>
      </c>
    </row>
    <row r="26" spans="1:5" ht="21" customHeight="1" x14ac:dyDescent="0.25">
      <c r="A26" s="6">
        <f t="shared" si="2"/>
        <v>11</v>
      </c>
      <c r="B26" s="6">
        <f t="shared" si="0"/>
        <v>52</v>
      </c>
      <c r="C26" s="6">
        <v>1</v>
      </c>
      <c r="D26" s="8">
        <f t="shared" si="3"/>
        <v>93.333333333333329</v>
      </c>
      <c r="E26" s="6" t="str">
        <f t="shared" si="1"/>
        <v>Mumtaz</v>
      </c>
    </row>
    <row r="27" spans="1:5" ht="21" customHeight="1" x14ac:dyDescent="0.25">
      <c r="A27" s="6">
        <f t="shared" si="2"/>
        <v>12</v>
      </c>
      <c r="B27" s="6">
        <f t="shared" si="0"/>
        <v>53</v>
      </c>
      <c r="C27" s="6">
        <v>3</v>
      </c>
      <c r="D27" s="8">
        <f t="shared" si="3"/>
        <v>80</v>
      </c>
      <c r="E27" s="6" t="str">
        <f t="shared" si="1"/>
        <v>Jayyid</v>
      </c>
    </row>
    <row r="28" spans="1:5" ht="21" customHeight="1" x14ac:dyDescent="0.25">
      <c r="A28" s="6">
        <f t="shared" si="2"/>
        <v>13</v>
      </c>
      <c r="B28" s="6">
        <f t="shared" si="0"/>
        <v>54</v>
      </c>
      <c r="C28" s="6">
        <v>6</v>
      </c>
      <c r="D28" s="8">
        <f t="shared" si="3"/>
        <v>60</v>
      </c>
      <c r="E28" s="6" t="str">
        <f t="shared" si="1"/>
        <v>Dhoif</v>
      </c>
    </row>
    <row r="29" spans="1:5" ht="21" customHeight="1" x14ac:dyDescent="0.25">
      <c r="A29" s="6">
        <f t="shared" si="2"/>
        <v>14</v>
      </c>
      <c r="B29" s="6">
        <f t="shared" si="0"/>
        <v>55</v>
      </c>
      <c r="C29" s="6">
        <v>6</v>
      </c>
      <c r="D29" s="8">
        <f t="shared" si="3"/>
        <v>60</v>
      </c>
      <c r="E29" s="6" t="str">
        <f t="shared" si="1"/>
        <v>Dhoif</v>
      </c>
    </row>
    <row r="30" spans="1:5" ht="21" customHeight="1" x14ac:dyDescent="0.25">
      <c r="A30" s="6">
        <f t="shared" si="2"/>
        <v>15</v>
      </c>
      <c r="B30" s="6">
        <f t="shared" si="0"/>
        <v>56</v>
      </c>
      <c r="C30" s="6">
        <v>2</v>
      </c>
      <c r="D30" s="8">
        <f t="shared" si="3"/>
        <v>86.666666666666671</v>
      </c>
      <c r="E30" s="6" t="str">
        <f t="shared" si="1"/>
        <v>Jayyid Jiddan</v>
      </c>
    </row>
    <row r="31" spans="1:5" ht="21" customHeight="1" x14ac:dyDescent="0.25">
      <c r="A31" s="6">
        <f t="shared" si="2"/>
        <v>16</v>
      </c>
      <c r="B31" s="6">
        <f t="shared" si="0"/>
        <v>57</v>
      </c>
      <c r="C31" s="6">
        <v>2</v>
      </c>
      <c r="D31" s="8">
        <f t="shared" si="3"/>
        <v>86.666666666666671</v>
      </c>
      <c r="E31" s="6" t="str">
        <f t="shared" si="1"/>
        <v>Jayyid Jiddan</v>
      </c>
    </row>
    <row r="32" spans="1:5" ht="21" customHeight="1" x14ac:dyDescent="0.25">
      <c r="A32" s="6">
        <f t="shared" si="2"/>
        <v>17</v>
      </c>
      <c r="B32" s="6">
        <f t="shared" si="0"/>
        <v>58</v>
      </c>
      <c r="C32" s="6">
        <v>6</v>
      </c>
      <c r="D32" s="8">
        <f t="shared" si="3"/>
        <v>60</v>
      </c>
      <c r="E32" s="6" t="str">
        <f t="shared" si="1"/>
        <v>Dhoif</v>
      </c>
    </row>
    <row r="33" spans="1:5" ht="21" customHeight="1" x14ac:dyDescent="0.25">
      <c r="A33" s="6">
        <f t="shared" si="2"/>
        <v>18</v>
      </c>
      <c r="B33" s="6">
        <f t="shared" si="0"/>
        <v>59</v>
      </c>
      <c r="C33" s="6">
        <v>6</v>
      </c>
      <c r="D33" s="8">
        <f t="shared" si="3"/>
        <v>60</v>
      </c>
      <c r="E33" s="6" t="str">
        <f t="shared" si="1"/>
        <v>Dhoif</v>
      </c>
    </row>
    <row r="34" spans="1:5" ht="21" customHeight="1" x14ac:dyDescent="0.25">
      <c r="A34" s="6">
        <f t="shared" si="2"/>
        <v>19</v>
      </c>
      <c r="B34" s="6">
        <f t="shared" si="0"/>
        <v>60</v>
      </c>
      <c r="C34" s="6">
        <v>6</v>
      </c>
      <c r="D34" s="8">
        <f t="shared" si="3"/>
        <v>60</v>
      </c>
      <c r="E34" s="6" t="str">
        <f t="shared" si="1"/>
        <v>Dhoif</v>
      </c>
    </row>
    <row r="35" spans="1:5" ht="21" customHeight="1" x14ac:dyDescent="0.25">
      <c r="A35" s="6">
        <f t="shared" si="2"/>
        <v>20</v>
      </c>
      <c r="B35" s="6">
        <f t="shared" si="0"/>
        <v>61</v>
      </c>
      <c r="C35" s="6">
        <v>6</v>
      </c>
      <c r="D35" s="8">
        <f t="shared" si="3"/>
        <v>60</v>
      </c>
      <c r="E35" s="6" t="str">
        <f t="shared" si="1"/>
        <v>Dhoif</v>
      </c>
    </row>
    <row r="36" spans="1:5" ht="21" customHeight="1" x14ac:dyDescent="0.25">
      <c r="A36" s="14" t="s">
        <v>8</v>
      </c>
      <c r="B36" s="5"/>
      <c r="C36" s="4"/>
      <c r="D36" s="9">
        <f>AVERAGE(D16:D35)</f>
        <v>82.666666666666671</v>
      </c>
      <c r="E36" s="2" t="str">
        <f t="shared" si="1"/>
        <v>Jayyid</v>
      </c>
    </row>
    <row r="38" spans="1:5" x14ac:dyDescent="0.25">
      <c r="A38" s="1" t="s">
        <v>9</v>
      </c>
    </row>
    <row r="39" spans="1:5" x14ac:dyDescent="0.25">
      <c r="A39" s="19"/>
      <c r="B39" s="19"/>
      <c r="C39" s="19"/>
      <c r="D39" s="19"/>
      <c r="E39" s="19"/>
    </row>
    <row r="40" spans="1:5" x14ac:dyDescent="0.25">
      <c r="A40" s="19"/>
      <c r="B40" s="19"/>
      <c r="C40" s="19"/>
      <c r="D40" s="19"/>
      <c r="E40" s="19"/>
    </row>
    <row r="41" spans="1:5" x14ac:dyDescent="0.25">
      <c r="A41" s="19"/>
      <c r="B41" s="19"/>
      <c r="C41" s="19"/>
      <c r="D41" s="19"/>
      <c r="E41" s="19"/>
    </row>
    <row r="42" spans="1:5" x14ac:dyDescent="0.25">
      <c r="A42" s="19"/>
      <c r="B42" s="19"/>
      <c r="C42" s="19"/>
      <c r="D42" s="19"/>
      <c r="E42" s="19"/>
    </row>
    <row r="43" spans="1:5" x14ac:dyDescent="0.25">
      <c r="A43" s="19"/>
      <c r="B43" s="19"/>
      <c r="C43" s="19"/>
      <c r="D43" s="19"/>
      <c r="E43" s="19"/>
    </row>
    <row r="44" spans="1:5" x14ac:dyDescent="0.25">
      <c r="A44" s="19"/>
      <c r="B44" s="19"/>
      <c r="C44" s="19"/>
      <c r="D44" s="19"/>
      <c r="E44" s="19"/>
    </row>
    <row r="45" spans="1:5" x14ac:dyDescent="0.25">
      <c r="A45" s="19"/>
      <c r="B45" s="19"/>
      <c r="C45" s="19"/>
      <c r="D45" s="19"/>
      <c r="E45" s="19"/>
    </row>
    <row r="46" spans="1:5" x14ac:dyDescent="0.25">
      <c r="A46" s="19"/>
      <c r="B46" s="19"/>
      <c r="C46" s="19"/>
      <c r="D46" s="19"/>
      <c r="E46" s="19"/>
    </row>
    <row r="47" spans="1:5" x14ac:dyDescent="0.25">
      <c r="A47" s="19"/>
      <c r="B47" s="19"/>
      <c r="C47" s="19"/>
      <c r="D47" s="19"/>
      <c r="E47" s="19"/>
    </row>
    <row r="48" spans="1:5" x14ac:dyDescent="0.25">
      <c r="A48" s="19"/>
      <c r="B48" s="19"/>
      <c r="C48" s="19"/>
      <c r="D48" s="19"/>
      <c r="E48" s="19"/>
    </row>
    <row r="49" spans="1:5" x14ac:dyDescent="0.25">
      <c r="A49" s="19"/>
      <c r="B49" s="19"/>
      <c r="C49" s="19"/>
      <c r="D49" s="19"/>
      <c r="E49" s="19"/>
    </row>
  </sheetData>
  <mergeCells count="5">
    <mergeCell ref="A39:E49"/>
    <mergeCell ref="A1:E1"/>
    <mergeCell ref="A6:E6"/>
    <mergeCell ref="A7:E7"/>
    <mergeCell ref="A8:E8"/>
  </mergeCells>
  <printOptions horizontalCentered="1"/>
  <pageMargins left="0.25" right="0.25" top="0.75" bottom="0.75" header="0.3" footer="0.3"/>
  <pageSetup paperSize="5" scale="85" orientation="portrait" horizontalDpi="0" verticalDpi="0"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50"/>
  <sheetViews>
    <sheetView zoomScale="90" zoomScaleNormal="90" workbookViewId="0">
      <selection activeCell="H13" sqref="H13"/>
    </sheetView>
  </sheetViews>
  <sheetFormatPr defaultRowHeight="15" x14ac:dyDescent="0.25"/>
  <cols>
    <col min="1" max="1" width="13.7109375" customWidth="1"/>
    <col min="2" max="2" width="10.85546875" customWidth="1"/>
    <col min="3" max="3" width="9.140625" customWidth="1"/>
    <col min="4" max="4" width="19.28515625" customWidth="1"/>
    <col min="5" max="5" width="21.42578125" customWidth="1"/>
  </cols>
  <sheetData>
    <row r="1" spans="1:5" x14ac:dyDescent="0.25">
      <c r="A1" s="18"/>
      <c r="B1" s="18"/>
      <c r="C1" s="18"/>
      <c r="D1" s="18"/>
      <c r="E1" s="18"/>
    </row>
    <row r="6" spans="1:5" s="10" customFormat="1" ht="21" x14ac:dyDescent="0.35">
      <c r="A6" s="17" t="s">
        <v>0</v>
      </c>
      <c r="B6" s="17"/>
      <c r="C6" s="17"/>
      <c r="D6" s="17"/>
      <c r="E6" s="17"/>
    </row>
    <row r="7" spans="1:5" s="10" customFormat="1" ht="21" x14ac:dyDescent="0.35">
      <c r="A7" s="17" t="s">
        <v>1</v>
      </c>
      <c r="B7" s="17"/>
      <c r="C7" s="17"/>
      <c r="D7" s="17"/>
      <c r="E7" s="17"/>
    </row>
    <row r="8" spans="1:5" s="10" customFormat="1" ht="21" x14ac:dyDescent="0.35">
      <c r="A8" s="17" t="s">
        <v>2</v>
      </c>
      <c r="B8" s="17"/>
      <c r="C8" s="17"/>
      <c r="D8" s="17"/>
      <c r="E8" s="17"/>
    </row>
    <row r="10" spans="1:5" s="12" customFormat="1" ht="18.75" x14ac:dyDescent="0.3">
      <c r="A10" s="11" t="s">
        <v>10</v>
      </c>
      <c r="B10" s="11" t="str">
        <f>'juz 30'!B10</f>
        <v>Ja'far As Shodiq Habibullah Fatah</v>
      </c>
    </row>
    <row r="11" spans="1:5" s="12" customFormat="1" ht="18.75" x14ac:dyDescent="0.3">
      <c r="A11" s="11" t="s">
        <v>12</v>
      </c>
      <c r="B11" s="11" t="s">
        <v>13</v>
      </c>
    </row>
    <row r="12" spans="1:5" s="12" customFormat="1" ht="18.75" x14ac:dyDescent="0.3">
      <c r="A12" s="11" t="s">
        <v>14</v>
      </c>
      <c r="B12" s="11" t="s">
        <v>15</v>
      </c>
    </row>
    <row r="13" spans="1:5" s="12" customFormat="1" ht="18.75" x14ac:dyDescent="0.3">
      <c r="A13" s="11" t="s">
        <v>11</v>
      </c>
      <c r="B13" s="13">
        <v>4</v>
      </c>
    </row>
    <row r="15" spans="1:5" ht="30" x14ac:dyDescent="0.25">
      <c r="A15" s="2" t="s">
        <v>3</v>
      </c>
      <c r="B15" s="2" t="s">
        <v>4</v>
      </c>
      <c r="C15" s="3" t="s">
        <v>5</v>
      </c>
      <c r="D15" s="2" t="s">
        <v>6</v>
      </c>
      <c r="E15" s="2" t="s">
        <v>7</v>
      </c>
    </row>
    <row r="16" spans="1:5" ht="21" customHeight="1" x14ac:dyDescent="0.25">
      <c r="A16" s="6">
        <v>1</v>
      </c>
      <c r="B16" s="6">
        <f t="shared" ref="B16:B35" si="0">20*($B$13-1)+1+A16</f>
        <v>62</v>
      </c>
      <c r="C16" s="6">
        <v>1</v>
      </c>
      <c r="D16" s="8">
        <f>(15-C16)/15*100</f>
        <v>93.333333333333329</v>
      </c>
      <c r="E16" s="6" t="str">
        <f t="shared" ref="E16:E36" si="1">IF(D16&lt;66,"Dhoif",IF(D16&lt;74.5,"Maqbul",IF(D16&lt;83,"Jayyid",IF(D16&lt;91.5,"Jayyid Jiddan","Mumtaz"))))</f>
        <v>Mumtaz</v>
      </c>
    </row>
    <row r="17" spans="1:5" ht="21" customHeight="1" x14ac:dyDescent="0.25">
      <c r="A17" s="6">
        <f t="shared" ref="A17:A35" si="2">A16+1</f>
        <v>2</v>
      </c>
      <c r="B17" s="6">
        <f t="shared" si="0"/>
        <v>63</v>
      </c>
      <c r="C17" s="6">
        <v>5</v>
      </c>
      <c r="D17" s="8">
        <f t="shared" ref="D17:D35" si="3">(15-C17)/15*100</f>
        <v>66.666666666666657</v>
      </c>
      <c r="E17" s="6" t="str">
        <f t="shared" si="1"/>
        <v>Maqbul</v>
      </c>
    </row>
    <row r="18" spans="1:5" ht="21" customHeight="1" x14ac:dyDescent="0.25">
      <c r="A18" s="6">
        <f t="shared" si="2"/>
        <v>3</v>
      </c>
      <c r="B18" s="6">
        <f t="shared" si="0"/>
        <v>64</v>
      </c>
      <c r="C18" s="6">
        <v>3</v>
      </c>
      <c r="D18" s="8">
        <f t="shared" si="3"/>
        <v>80</v>
      </c>
      <c r="E18" s="6" t="str">
        <f t="shared" si="1"/>
        <v>Jayyid</v>
      </c>
    </row>
    <row r="19" spans="1:5" ht="21" customHeight="1" x14ac:dyDescent="0.25">
      <c r="A19" s="6">
        <f t="shared" si="2"/>
        <v>4</v>
      </c>
      <c r="B19" s="6">
        <f t="shared" si="0"/>
        <v>65</v>
      </c>
      <c r="C19" s="6">
        <v>2</v>
      </c>
      <c r="D19" s="8">
        <f t="shared" si="3"/>
        <v>86.666666666666671</v>
      </c>
      <c r="E19" s="6" t="str">
        <f t="shared" si="1"/>
        <v>Jayyid Jiddan</v>
      </c>
    </row>
    <row r="20" spans="1:5" ht="21" customHeight="1" x14ac:dyDescent="0.25">
      <c r="A20" s="6">
        <f t="shared" si="2"/>
        <v>5</v>
      </c>
      <c r="B20" s="6">
        <f t="shared" si="0"/>
        <v>66</v>
      </c>
      <c r="C20" s="6">
        <v>6</v>
      </c>
      <c r="D20" s="8">
        <f t="shared" si="3"/>
        <v>60</v>
      </c>
      <c r="E20" s="6" t="str">
        <f t="shared" si="1"/>
        <v>Dhoif</v>
      </c>
    </row>
    <row r="21" spans="1:5" ht="21" customHeight="1" x14ac:dyDescent="0.25">
      <c r="A21" s="6">
        <f t="shared" si="2"/>
        <v>6</v>
      </c>
      <c r="B21" s="6">
        <f t="shared" si="0"/>
        <v>67</v>
      </c>
      <c r="C21" s="6">
        <v>3</v>
      </c>
      <c r="D21" s="8">
        <f t="shared" si="3"/>
        <v>80</v>
      </c>
      <c r="E21" s="6" t="str">
        <f t="shared" si="1"/>
        <v>Jayyid</v>
      </c>
    </row>
    <row r="22" spans="1:5" ht="21" customHeight="1" x14ac:dyDescent="0.25">
      <c r="A22" s="6">
        <f t="shared" si="2"/>
        <v>7</v>
      </c>
      <c r="B22" s="6">
        <f t="shared" si="0"/>
        <v>68</v>
      </c>
      <c r="C22" s="6">
        <v>5</v>
      </c>
      <c r="D22" s="8">
        <f t="shared" si="3"/>
        <v>66.666666666666657</v>
      </c>
      <c r="E22" s="6" t="str">
        <f t="shared" si="1"/>
        <v>Maqbul</v>
      </c>
    </row>
    <row r="23" spans="1:5" ht="21" customHeight="1" x14ac:dyDescent="0.25">
      <c r="A23" s="6">
        <f t="shared" si="2"/>
        <v>8</v>
      </c>
      <c r="B23" s="6">
        <f t="shared" si="0"/>
        <v>69</v>
      </c>
      <c r="C23" s="6">
        <v>6</v>
      </c>
      <c r="D23" s="8">
        <f t="shared" si="3"/>
        <v>60</v>
      </c>
      <c r="E23" s="6" t="str">
        <f t="shared" si="1"/>
        <v>Dhoif</v>
      </c>
    </row>
    <row r="24" spans="1:5" ht="21" customHeight="1" x14ac:dyDescent="0.25">
      <c r="A24" s="6">
        <f t="shared" si="2"/>
        <v>9</v>
      </c>
      <c r="B24" s="6">
        <f t="shared" si="0"/>
        <v>70</v>
      </c>
      <c r="C24" s="6">
        <v>1</v>
      </c>
      <c r="D24" s="8">
        <f t="shared" si="3"/>
        <v>93.333333333333329</v>
      </c>
      <c r="E24" s="6" t="str">
        <f t="shared" si="1"/>
        <v>Mumtaz</v>
      </c>
    </row>
    <row r="25" spans="1:5" ht="21" customHeight="1" x14ac:dyDescent="0.25">
      <c r="A25" s="6">
        <f t="shared" si="2"/>
        <v>10</v>
      </c>
      <c r="B25" s="6">
        <f t="shared" si="0"/>
        <v>71</v>
      </c>
      <c r="C25" s="6">
        <v>1</v>
      </c>
      <c r="D25" s="8">
        <f t="shared" si="3"/>
        <v>93.333333333333329</v>
      </c>
      <c r="E25" s="6" t="str">
        <f t="shared" si="1"/>
        <v>Mumtaz</v>
      </c>
    </row>
    <row r="26" spans="1:5" ht="21" customHeight="1" x14ac:dyDescent="0.25">
      <c r="A26" s="6">
        <f t="shared" si="2"/>
        <v>11</v>
      </c>
      <c r="B26" s="6">
        <f t="shared" si="0"/>
        <v>72</v>
      </c>
      <c r="C26" s="6">
        <v>4</v>
      </c>
      <c r="D26" s="8">
        <f t="shared" si="3"/>
        <v>73.333333333333329</v>
      </c>
      <c r="E26" s="6" t="str">
        <f t="shared" si="1"/>
        <v>Maqbul</v>
      </c>
    </row>
    <row r="27" spans="1:5" ht="21" customHeight="1" x14ac:dyDescent="0.25">
      <c r="A27" s="6">
        <f t="shared" si="2"/>
        <v>12</v>
      </c>
      <c r="B27" s="6">
        <f t="shared" si="0"/>
        <v>73</v>
      </c>
      <c r="C27" s="6">
        <v>4</v>
      </c>
      <c r="D27" s="8">
        <f t="shared" si="3"/>
        <v>73.333333333333329</v>
      </c>
      <c r="E27" s="6" t="str">
        <f t="shared" si="1"/>
        <v>Maqbul</v>
      </c>
    </row>
    <row r="28" spans="1:5" ht="21" customHeight="1" x14ac:dyDescent="0.25">
      <c r="A28" s="6">
        <f t="shared" si="2"/>
        <v>13</v>
      </c>
      <c r="B28" s="6">
        <f t="shared" si="0"/>
        <v>74</v>
      </c>
      <c r="C28" s="6">
        <v>7</v>
      </c>
      <c r="D28" s="8">
        <f t="shared" si="3"/>
        <v>53.333333333333336</v>
      </c>
      <c r="E28" s="6" t="str">
        <f t="shared" si="1"/>
        <v>Dhoif</v>
      </c>
    </row>
    <row r="29" spans="1:5" ht="21" customHeight="1" x14ac:dyDescent="0.25">
      <c r="A29" s="6">
        <f t="shared" si="2"/>
        <v>14</v>
      </c>
      <c r="B29" s="6">
        <f t="shared" si="0"/>
        <v>75</v>
      </c>
      <c r="C29" s="6">
        <v>12</v>
      </c>
      <c r="D29" s="8">
        <f t="shared" si="3"/>
        <v>20</v>
      </c>
      <c r="E29" s="6" t="str">
        <f t="shared" si="1"/>
        <v>Dhoif</v>
      </c>
    </row>
    <row r="30" spans="1:5" ht="21" customHeight="1" x14ac:dyDescent="0.25">
      <c r="A30" s="6">
        <f t="shared" si="2"/>
        <v>15</v>
      </c>
      <c r="B30" s="6">
        <f t="shared" si="0"/>
        <v>76</v>
      </c>
      <c r="C30" s="6">
        <v>11</v>
      </c>
      <c r="D30" s="8">
        <f t="shared" si="3"/>
        <v>26.666666666666668</v>
      </c>
      <c r="E30" s="6" t="str">
        <f t="shared" si="1"/>
        <v>Dhoif</v>
      </c>
    </row>
    <row r="31" spans="1:5" ht="21" customHeight="1" x14ac:dyDescent="0.25">
      <c r="A31" s="6">
        <f t="shared" si="2"/>
        <v>16</v>
      </c>
      <c r="B31" s="6">
        <f t="shared" si="0"/>
        <v>77</v>
      </c>
      <c r="C31" s="6">
        <v>12</v>
      </c>
      <c r="D31" s="8">
        <f t="shared" si="3"/>
        <v>20</v>
      </c>
      <c r="E31" s="6" t="str">
        <f t="shared" si="1"/>
        <v>Dhoif</v>
      </c>
    </row>
    <row r="32" spans="1:5" ht="21" customHeight="1" x14ac:dyDescent="0.25">
      <c r="A32" s="6">
        <f t="shared" si="2"/>
        <v>17</v>
      </c>
      <c r="B32" s="6">
        <f t="shared" si="0"/>
        <v>78</v>
      </c>
      <c r="C32" s="6">
        <v>12</v>
      </c>
      <c r="D32" s="8">
        <f t="shared" si="3"/>
        <v>20</v>
      </c>
      <c r="E32" s="6" t="str">
        <f t="shared" si="1"/>
        <v>Dhoif</v>
      </c>
    </row>
    <row r="33" spans="1:5" ht="21" customHeight="1" x14ac:dyDescent="0.25">
      <c r="A33" s="6">
        <f t="shared" si="2"/>
        <v>18</v>
      </c>
      <c r="B33" s="6">
        <f t="shared" si="0"/>
        <v>79</v>
      </c>
      <c r="C33" s="6">
        <v>11</v>
      </c>
      <c r="D33" s="8">
        <f t="shared" si="3"/>
        <v>26.666666666666668</v>
      </c>
      <c r="E33" s="6" t="str">
        <f t="shared" si="1"/>
        <v>Dhoif</v>
      </c>
    </row>
    <row r="34" spans="1:5" ht="21" customHeight="1" x14ac:dyDescent="0.25">
      <c r="A34" s="6">
        <f t="shared" si="2"/>
        <v>19</v>
      </c>
      <c r="B34" s="6">
        <f t="shared" si="0"/>
        <v>80</v>
      </c>
      <c r="C34" s="6">
        <v>15</v>
      </c>
      <c r="D34" s="8">
        <f t="shared" si="3"/>
        <v>0</v>
      </c>
      <c r="E34" s="6" t="str">
        <f t="shared" si="1"/>
        <v>Dhoif</v>
      </c>
    </row>
    <row r="35" spans="1:5" ht="21" customHeight="1" x14ac:dyDescent="0.25">
      <c r="A35" s="6">
        <f t="shared" si="2"/>
        <v>20</v>
      </c>
      <c r="B35" s="6">
        <f t="shared" si="0"/>
        <v>81</v>
      </c>
      <c r="C35" s="6">
        <v>14</v>
      </c>
      <c r="D35" s="8">
        <f t="shared" si="3"/>
        <v>6.666666666666667</v>
      </c>
      <c r="E35" s="6" t="str">
        <f t="shared" si="1"/>
        <v>Dhoif</v>
      </c>
    </row>
    <row r="36" spans="1:5" ht="21" customHeight="1" x14ac:dyDescent="0.25">
      <c r="A36" s="14" t="s">
        <v>8</v>
      </c>
      <c r="B36" s="5"/>
      <c r="C36" s="4"/>
      <c r="D36" s="9">
        <f>AVERAGE(D16:D35)</f>
        <v>55.000000000000021</v>
      </c>
      <c r="E36" s="2" t="str">
        <f t="shared" si="1"/>
        <v>Dhoif</v>
      </c>
    </row>
    <row r="38" spans="1:5" x14ac:dyDescent="0.25">
      <c r="A38" s="1" t="s">
        <v>9</v>
      </c>
    </row>
    <row r="39" spans="1:5" x14ac:dyDescent="0.25">
      <c r="A39" s="19"/>
      <c r="B39" s="19"/>
      <c r="C39" s="19"/>
      <c r="D39" s="19"/>
      <c r="E39" s="19"/>
    </row>
    <row r="40" spans="1:5" x14ac:dyDescent="0.25">
      <c r="A40" s="19"/>
      <c r="B40" s="19"/>
      <c r="C40" s="19"/>
      <c r="D40" s="19"/>
      <c r="E40" s="19"/>
    </row>
    <row r="41" spans="1:5" x14ac:dyDescent="0.25">
      <c r="A41" s="19"/>
      <c r="B41" s="19"/>
      <c r="C41" s="19"/>
      <c r="D41" s="19"/>
      <c r="E41" s="19"/>
    </row>
    <row r="42" spans="1:5" x14ac:dyDescent="0.25">
      <c r="A42" s="19"/>
      <c r="B42" s="19"/>
      <c r="C42" s="19"/>
      <c r="D42" s="19"/>
      <c r="E42" s="19"/>
    </row>
    <row r="43" spans="1:5" x14ac:dyDescent="0.25">
      <c r="A43" s="19"/>
      <c r="B43" s="19"/>
      <c r="C43" s="19"/>
      <c r="D43" s="19"/>
      <c r="E43" s="19"/>
    </row>
    <row r="44" spans="1:5" x14ac:dyDescent="0.25">
      <c r="A44" s="19"/>
      <c r="B44" s="19"/>
      <c r="C44" s="19"/>
      <c r="D44" s="19"/>
      <c r="E44" s="19"/>
    </row>
    <row r="45" spans="1:5" x14ac:dyDescent="0.25">
      <c r="A45" s="19"/>
      <c r="B45" s="19"/>
      <c r="C45" s="19"/>
      <c r="D45" s="19"/>
      <c r="E45" s="19"/>
    </row>
    <row r="46" spans="1:5" x14ac:dyDescent="0.25">
      <c r="A46" s="19"/>
      <c r="B46" s="19"/>
      <c r="C46" s="19"/>
      <c r="D46" s="19"/>
      <c r="E46" s="19"/>
    </row>
    <row r="47" spans="1:5" x14ac:dyDescent="0.25">
      <c r="A47" s="19"/>
      <c r="B47" s="19"/>
      <c r="C47" s="19"/>
      <c r="D47" s="19"/>
      <c r="E47" s="19"/>
    </row>
    <row r="48" spans="1:5" x14ac:dyDescent="0.25">
      <c r="A48" s="19"/>
      <c r="B48" s="19"/>
      <c r="C48" s="19"/>
      <c r="D48" s="19"/>
      <c r="E48" s="19"/>
    </row>
    <row r="49" spans="1:5" x14ac:dyDescent="0.25">
      <c r="A49" s="19"/>
      <c r="B49" s="19"/>
      <c r="C49" s="19"/>
      <c r="D49" s="19"/>
      <c r="E49" s="19"/>
    </row>
    <row r="50" spans="1:5" x14ac:dyDescent="0.25">
      <c r="A50" s="19"/>
      <c r="B50" s="19"/>
      <c r="C50" s="19"/>
      <c r="D50" s="19"/>
      <c r="E50" s="19"/>
    </row>
  </sheetData>
  <mergeCells count="5">
    <mergeCell ref="A39:E50"/>
    <mergeCell ref="A1:E1"/>
    <mergeCell ref="A6:E6"/>
    <mergeCell ref="A7:E7"/>
    <mergeCell ref="A8:E8"/>
  </mergeCells>
  <printOptions horizontalCentered="1"/>
  <pageMargins left="0.25" right="0.25" top="0.75" bottom="0.75" header="0.3" footer="0.3"/>
  <pageSetup paperSize="5" scale="85"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juz 30</vt:lpstr>
      <vt:lpstr>juz 1</vt:lpstr>
      <vt:lpstr>juz 2</vt:lpstr>
      <vt:lpstr>juz 3</vt:lpstr>
      <vt:lpstr>juz 4 - last</vt:lpstr>
      <vt:lpstr>'juz 1'!Print_Area</vt:lpstr>
      <vt:lpstr>'juz 2'!Print_Area</vt:lpstr>
      <vt:lpstr>'juz 3'!Print_Area</vt:lpstr>
      <vt:lpstr>'juz 30'!Print_Area</vt:lpstr>
      <vt:lpstr>'juz 4 - last'!Print_Area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MABAIZ</dc:creator>
  <cp:lastModifiedBy>MABAIZ</cp:lastModifiedBy>
  <cp:lastPrinted>2021-06-24T07:29:32Z</cp:lastPrinted>
  <dcterms:created xsi:type="dcterms:W3CDTF">2021-06-22T02:52:22Z</dcterms:created>
  <dcterms:modified xsi:type="dcterms:W3CDTF">2021-06-24T07:29:32Z</dcterms:modified>
</cp:coreProperties>
</file>