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pesantren\perbaikan rapot\"/>
    </mc:Choice>
  </mc:AlternateContent>
  <xr:revisionPtr revIDLastSave="0" documentId="13_ncr:1_{144ED6CD-FA3D-47F2-935D-0D63A9CEE88D}" xr6:coauthVersionLast="36" xr6:coauthVersionMax="36" xr10:uidLastSave="{00000000-0000-0000-0000-000000000000}"/>
  <bookViews>
    <workbookView xWindow="0" yWindow="0" windowWidth="20490" windowHeight="7545" activeTab="2" xr2:uid="{FBABE9AF-663C-48BC-B2A5-05E25A948692}"/>
  </bookViews>
  <sheets>
    <sheet name="juz 30 (2)" sheetId="13" r:id="rId1"/>
    <sheet name="juz 30 (3)" sheetId="14" r:id="rId2"/>
    <sheet name="juz 30 (4)" sheetId="16" r:id="rId3"/>
  </sheets>
  <definedNames>
    <definedName name="_xlnm.Print_Area" localSheetId="0">'juz 30 (2)'!$A$1:$E$42</definedName>
    <definedName name="_xlnm.Print_Area" localSheetId="1">'juz 30 (3)'!$A$1:$C$42</definedName>
    <definedName name="_xlnm.Print_Area" localSheetId="2">'juz 30 (4)'!$A$1:$E$42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6" l="1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B17" i="16"/>
  <c r="A17" i="16"/>
  <c r="A18" i="16" s="1"/>
  <c r="D16" i="16"/>
  <c r="D39" i="16" s="1"/>
  <c r="E39" i="16" s="1"/>
  <c r="B16" i="16"/>
  <c r="A19" i="16" l="1"/>
  <c r="B18" i="16"/>
  <c r="E16" i="16"/>
  <c r="A17" i="14"/>
  <c r="B17" i="14" s="1"/>
  <c r="B16" i="14"/>
  <c r="A20" i="16" l="1"/>
  <c r="B19" i="16"/>
  <c r="A18" i="14"/>
  <c r="A19" i="14" s="1"/>
  <c r="A20" i="14" s="1"/>
  <c r="B19" i="14"/>
  <c r="E38" i="13"/>
  <c r="E39" i="13"/>
  <c r="D39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A17" i="13"/>
  <c r="A18" i="13" s="1"/>
  <c r="B16" i="13"/>
  <c r="A21" i="16" l="1"/>
  <c r="B20" i="16"/>
  <c r="B18" i="14"/>
  <c r="A21" i="14"/>
  <c r="B20" i="14"/>
  <c r="B18" i="13"/>
  <c r="A19" i="13"/>
  <c r="B17" i="13"/>
  <c r="B21" i="16" l="1"/>
  <c r="A22" i="16"/>
  <c r="B21" i="14"/>
  <c r="A22" i="14"/>
  <c r="A20" i="13"/>
  <c r="B19" i="13"/>
  <c r="A23" i="16" l="1"/>
  <c r="B22" i="16"/>
  <c r="A23" i="14"/>
  <c r="B22" i="14"/>
  <c r="A21" i="13"/>
  <c r="B20" i="13"/>
  <c r="A24" i="16" l="1"/>
  <c r="B23" i="16"/>
  <c r="B23" i="14"/>
  <c r="A24" i="14"/>
  <c r="A22" i="13"/>
  <c r="B21" i="13"/>
  <c r="A25" i="16" l="1"/>
  <c r="B24" i="16"/>
  <c r="A25" i="14"/>
  <c r="B24" i="14"/>
  <c r="B22" i="13"/>
  <c r="A23" i="13"/>
  <c r="B25" i="16" l="1"/>
  <c r="A26" i="16"/>
  <c r="B25" i="14"/>
  <c r="A26" i="14"/>
  <c r="A24" i="13"/>
  <c r="B23" i="13"/>
  <c r="A27" i="16" l="1"/>
  <c r="B26" i="16"/>
  <c r="A27" i="14"/>
  <c r="B26" i="14"/>
  <c r="B24" i="13"/>
  <c r="A25" i="13"/>
  <c r="A28" i="16" l="1"/>
  <c r="B27" i="16"/>
  <c r="B27" i="14"/>
  <c r="A28" i="14"/>
  <c r="A26" i="13"/>
  <c r="B25" i="13"/>
  <c r="A29" i="16" l="1"/>
  <c r="B28" i="16"/>
  <c r="A29" i="14"/>
  <c r="B28" i="14"/>
  <c r="B26" i="13"/>
  <c r="A27" i="13"/>
  <c r="A30" i="16" l="1"/>
  <c r="B29" i="16"/>
  <c r="B29" i="14"/>
  <c r="A30" i="14"/>
  <c r="A28" i="13"/>
  <c r="B27" i="13"/>
  <c r="A31" i="16" l="1"/>
  <c r="B30" i="16"/>
  <c r="A31" i="14"/>
  <c r="B30" i="14"/>
  <c r="B28" i="13"/>
  <c r="A29" i="13"/>
  <c r="A32" i="16" l="1"/>
  <c r="B31" i="16"/>
  <c r="B31" i="14"/>
  <c r="A32" i="14"/>
  <c r="A30" i="13"/>
  <c r="B29" i="13"/>
  <c r="A33" i="16" l="1"/>
  <c r="B32" i="16"/>
  <c r="A33" i="14"/>
  <c r="B32" i="14"/>
  <c r="B30" i="13"/>
  <c r="A31" i="13"/>
  <c r="A34" i="16" l="1"/>
  <c r="B33" i="16"/>
  <c r="B33" i="14"/>
  <c r="A34" i="14"/>
  <c r="A32" i="13"/>
  <c r="B31" i="13"/>
  <c r="A35" i="16" l="1"/>
  <c r="B34" i="16"/>
  <c r="A35" i="14"/>
  <c r="B34" i="14"/>
  <c r="B32" i="13"/>
  <c r="A33" i="13"/>
  <c r="A36" i="16" l="1"/>
  <c r="B35" i="16"/>
  <c r="B35" i="14"/>
  <c r="A36" i="14"/>
  <c r="A34" i="13"/>
  <c r="B33" i="13"/>
  <c r="A37" i="16" l="1"/>
  <c r="B36" i="16"/>
  <c r="A37" i="14"/>
  <c r="B36" i="14"/>
  <c r="B34" i="13"/>
  <c r="A35" i="13"/>
  <c r="A38" i="16" l="1"/>
  <c r="B38" i="16" s="1"/>
  <c r="B37" i="16"/>
  <c r="B37" i="14"/>
  <c r="A38" i="14"/>
  <c r="B38" i="14" s="1"/>
  <c r="A36" i="13"/>
  <c r="B35" i="13"/>
  <c r="B36" i="13" l="1"/>
  <c r="A37" i="13"/>
  <c r="A38" i="13" l="1"/>
  <c r="B38" i="13" s="1"/>
  <c r="B37" i="13"/>
</calcChain>
</file>

<file path=xl/sharedStrings.xml><?xml version="1.0" encoding="utf-8"?>
<sst xmlns="http://schemas.openxmlformats.org/spreadsheetml/2006/main" count="73" uniqueCount="20">
  <si>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</si>
  <si>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</si>
  <si>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</si>
  <si>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</si>
  <si>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</si>
  <si>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</si>
  <si>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</si>
  <si>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</si>
  <si>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</si>
  <si>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</si>
  <si>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</si>
  <si>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</si>
  <si>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</si>
  <si>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</si>
  <si>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</si>
  <si>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Arviandow Febriansyah</t>
  </si>
  <si>
    <t>I (Awwal)</t>
  </si>
  <si>
    <t>Jayyid</t>
  </si>
  <si>
    <t>Dhoif</t>
  </si>
  <si>
    <t>Ayaturrahman Shinra Aufa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</si>
</sst>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BADFEAC9-EE75-4EFB-8403-B6A92947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513327D-92D1-4285-AFD8-826002C20946}"/>
            </a:ext>
          </a:extLst>
        </xdr:cNvPr>
        <xdr:cNvSpPr/>
      </xdr:nvSpPr>
      <xdr:spPr>
        <a:xfrm>
          <a:off x="0" y="10259483"/>
          <a:ext cx="496252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Bismillah, ananda Arviandow masih dalam ketegori</a:t>
          </a:r>
          <a:r>
            <a:rPr lang="en-US" sz="1350" baseline="0">
              <a:solidFill>
                <a:sysClr val="windowText" lastClr="000000"/>
              </a:solidFill>
            </a:rPr>
            <a:t> Jayyid pada ujian semester ganjil ini. Ada beberapa catatan untuk ananda Nandow: perlu lebih serius lagi dalam murojaah, terlalu terburu-buru ketika setoran, banyak kata/huruf yang tertinggal, sering tertukar dari ayat satu ke ayat lainnya. Semoga Allah memberi kemudahan kepada ananda dalam menghafal Al Quran. Amin Allahumma amin.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10583</xdr:rowOff>
    </xdr:from>
    <xdr:to>
      <xdr:col>3</xdr:col>
      <xdr:colOff>0</xdr:colOff>
      <xdr:row>41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AFB1B32-353E-458B-BE44-FE6F44CF5520}"/>
            </a:ext>
          </a:extLst>
        </xdr:cNvPr>
        <xdr:cNvSpPr/>
      </xdr:nvSpPr>
      <xdr:spPr>
        <a:xfrm>
          <a:off x="0" y="10259483"/>
          <a:ext cx="496252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 Perhatikan panjang dan pendeknya</a:t>
          </a:r>
        </a:p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r>
            <a:rPr lang="en-US" sz="1350" baseline="0">
              <a:solidFill>
                <a:sysClr val="windowText" lastClr="000000"/>
              </a:solidFill>
            </a:rPr>
            <a:t> Lebih diperhatikan lagi makhroj  </a:t>
          </a:r>
          <a:r>
            <a:rPr lang="ar-SA" sz="1350" baseline="0">
              <a:solidFill>
                <a:sysClr val="windowText" lastClr="000000"/>
              </a:solidFill>
            </a:rPr>
            <a:t>ع ح ش س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814917</xdr:colOff>
      <xdr:row>0</xdr:row>
      <xdr:rowOff>95250</xdr:rowOff>
    </xdr:from>
    <xdr:to>
      <xdr:col>1</xdr:col>
      <xdr:colOff>1485901</xdr:colOff>
      <xdr:row>4</xdr:row>
      <xdr:rowOff>37133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73A4331F-3189-446D-909C-8156F261F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5084" y="95250"/>
          <a:ext cx="670984" cy="703883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1BA98B24-46E7-44D4-8D38-75297B567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3AA7671-B452-4B22-AE80-82E5556425C2}"/>
            </a:ext>
          </a:extLst>
        </xdr:cNvPr>
        <xdr:cNvSpPr/>
      </xdr:nvSpPr>
      <xdr:spPr>
        <a:xfrm>
          <a:off x="0" y="10259483"/>
          <a:ext cx="496252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Bismillah, ananda Arviandow masih dalam ketegori</a:t>
          </a:r>
          <a:r>
            <a:rPr lang="en-US" sz="1350" baseline="0">
              <a:solidFill>
                <a:sysClr val="windowText" lastClr="000000"/>
              </a:solidFill>
            </a:rPr>
            <a:t> Jayyid pada ujian semester ganjil ini. Ada beberapa catatan untuk ananda Nandow: perlu lebih serius lagi dalam murojaah, terlalu terburu-buru ketika setoran, banyak kata/huruf yang tertinggal, sering tertukar dari ayat satu ke ayat lainnya. Semoga Allah memberi kemudahan kepada ananda dalam menghafal Al Quran. Amin Allahumma amin.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56BF-C6D7-4B01-90B9-B89D955DB259}">
  <dimension ref="A1:E42"/>
  <sheetViews>
    <sheetView zoomScale="90" zoomScaleNormal="90" workbookViewId="0">
      <selection activeCell="A8" activeCellId="1" sqref="D39 A8:E8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5"/>
      <c r="B1" s="15"/>
      <c r="C1" s="15"/>
      <c r="D1" s="15"/>
      <c r="E1" s="15"/>
    </row>
    <row r="6" spans="1:5" s="10" customFormat="1" ht="21" x14ac:dyDescent="0.35">
      <c r="A6" s="16" t="s">
        <v>0</v>
      </c>
      <c r="B6" s="16"/>
      <c r="C6" s="16"/>
      <c r="D6" s="16"/>
      <c r="E6" s="16"/>
    </row>
    <row r="7" spans="1:5" s="10" customFormat="1" ht="21" x14ac:dyDescent="0.35">
      <c r="A7" s="16" t="s">
        <v>1</v>
      </c>
      <c r="B7" s="16"/>
      <c r="C7" s="16"/>
      <c r="D7" s="16"/>
      <c r="E7" s="16"/>
    </row>
    <row r="8" spans="1:5" s="10" customFormat="1" ht="21" x14ac:dyDescent="0.35">
      <c r="A8" s="16" t="s">
        <v>2</v>
      </c>
      <c r="B8" s="16"/>
      <c r="C8" s="16"/>
      <c r="D8" s="16"/>
      <c r="E8" s="16"/>
    </row>
    <row r="10" spans="1:5" s="12" customFormat="1" ht="18.75" x14ac:dyDescent="0.3">
      <c r="A10" s="11" t="s">
        <v>10</v>
      </c>
      <c r="B10" s="11" t="s">
        <v>15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16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(5-C16)/5*100</f>
        <v>100</v>
      </c>
      <c r="E16" s="6" t="str">
        <f t="shared" ref="E16:E37" si="2">IF(D16&lt;21,"Dhoif",IF(D16&lt;41,"Maqbul",IF(D16&lt;61,"Jayyid",IF(D16&lt;81,"Jayyid Jiddan","Mumtaz"))))</f>
        <v>Mumtaz</v>
      </c>
    </row>
    <row r="17" spans="1:5" ht="21" customHeight="1" x14ac:dyDescent="0.25">
      <c r="A17" s="6">
        <f t="shared" ref="A17:A38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>
        <v>5</v>
      </c>
      <c r="D20" s="8">
        <f t="shared" si="1"/>
        <v>0</v>
      </c>
      <c r="E20" s="6" t="str">
        <f t="shared" si="2"/>
        <v>Dhoif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>
        <v>2</v>
      </c>
      <c r="D21" s="8">
        <f t="shared" si="1"/>
        <v>60</v>
      </c>
      <c r="E21" s="6" t="str">
        <f t="shared" si="2"/>
        <v>Jayyid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>
        <v>5</v>
      </c>
      <c r="D22" s="8">
        <f t="shared" si="1"/>
        <v>0</v>
      </c>
      <c r="E22" s="6" t="str">
        <f t="shared" si="2"/>
        <v>Dhoif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>
        <v>5</v>
      </c>
      <c r="D23" s="8">
        <f t="shared" si="1"/>
        <v>0</v>
      </c>
      <c r="E23" s="6" t="str">
        <f t="shared" si="2"/>
        <v>Dhoif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>
        <v>5</v>
      </c>
      <c r="D24" s="8">
        <f t="shared" si="1"/>
        <v>0</v>
      </c>
      <c r="E24" s="6" t="str">
        <f t="shared" si="2"/>
        <v>Dhoif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>
        <v>5</v>
      </c>
      <c r="D25" s="8">
        <f t="shared" si="1"/>
        <v>0</v>
      </c>
      <c r="E25" s="6" t="str">
        <f t="shared" si="2"/>
        <v>Dhoif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>
        <v>5</v>
      </c>
      <c r="D26" s="8">
        <f t="shared" si="1"/>
        <v>0</v>
      </c>
      <c r="E26" s="6" t="str">
        <f t="shared" si="2"/>
        <v>Dhoif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>
        <v>5</v>
      </c>
      <c r="D27" s="8">
        <f t="shared" si="1"/>
        <v>0</v>
      </c>
      <c r="E27" s="6" t="str">
        <f t="shared" si="2"/>
        <v>Dhoif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>
        <v>5</v>
      </c>
      <c r="D28" s="8">
        <f t="shared" si="1"/>
        <v>0</v>
      </c>
      <c r="E28" s="6" t="str">
        <f t="shared" si="2"/>
        <v>Dhoif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>
        <v>5</v>
      </c>
      <c r="D29" s="8">
        <f t="shared" si="1"/>
        <v>0</v>
      </c>
      <c r="E29" s="6" t="str">
        <f t="shared" si="2"/>
        <v>Dhoif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>
        <v>5</v>
      </c>
      <c r="D30" s="8">
        <f t="shared" si="1"/>
        <v>0</v>
      </c>
      <c r="E30" s="6" t="str">
        <f t="shared" si="2"/>
        <v>Dhoif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>
        <v>1</v>
      </c>
      <c r="D31" s="8">
        <f t="shared" si="1"/>
        <v>80</v>
      </c>
      <c r="E31" s="6" t="str">
        <f t="shared" si="2"/>
        <v>Jayyid Jiddan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>
        <v>2</v>
      </c>
      <c r="D32" s="8">
        <f t="shared" si="1"/>
        <v>60</v>
      </c>
      <c r="E32" s="6" t="str">
        <f t="shared" si="2"/>
        <v>Jayyid</v>
      </c>
    </row>
    <row r="33" spans="1:5" ht="21" customHeight="1" x14ac:dyDescent="0.25">
      <c r="A33" s="6">
        <f t="shared" si="3"/>
        <v>18</v>
      </c>
      <c r="B33" s="6">
        <f t="shared" si="0"/>
        <v>599</v>
      </c>
      <c r="C33" s="6">
        <v>2</v>
      </c>
      <c r="D33" s="8">
        <f t="shared" si="1"/>
        <v>60</v>
      </c>
      <c r="E33" s="6" t="str">
        <f t="shared" si="2"/>
        <v>Jayyid</v>
      </c>
    </row>
    <row r="34" spans="1:5" ht="21" customHeight="1" x14ac:dyDescent="0.25">
      <c r="A34" s="6">
        <f t="shared" si="3"/>
        <v>19</v>
      </c>
      <c r="B34" s="6">
        <f t="shared" si="0"/>
        <v>600</v>
      </c>
      <c r="C34" s="6">
        <v>1</v>
      </c>
      <c r="D34" s="8">
        <f t="shared" si="1"/>
        <v>80</v>
      </c>
      <c r="E34" s="6" t="str">
        <f t="shared" si="2"/>
        <v>Jayyid Jiddan</v>
      </c>
    </row>
    <row r="35" spans="1:5" ht="21" customHeight="1" x14ac:dyDescent="0.25">
      <c r="A35" s="6">
        <f t="shared" si="3"/>
        <v>20</v>
      </c>
      <c r="B35" s="6">
        <f t="shared" si="0"/>
        <v>601</v>
      </c>
      <c r="C35" s="6">
        <v>1</v>
      </c>
      <c r="D35" s="8">
        <f t="shared" si="1"/>
        <v>80</v>
      </c>
      <c r="E35" s="6" t="str">
        <f t="shared" si="2"/>
        <v>Jayyid Jiddan</v>
      </c>
    </row>
    <row r="36" spans="1:5" ht="21" customHeight="1" x14ac:dyDescent="0.25">
      <c r="A36" s="6">
        <f t="shared" si="3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3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3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ref="E38:E39" si="4">IF(D38&lt;21,"Dhoif",IF(D38&lt;41,"Maqbul",IF(D38&lt;61,"Jayyid",IF(D38&lt;81,"Jayyid Jiddan","Mumtaz"))))</f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48.695652173913047</v>
      </c>
      <c r="E39" s="2" t="str">
        <f t="shared" si="4"/>
        <v>Jayyid</v>
      </c>
    </row>
    <row r="41" spans="1:5" x14ac:dyDescent="0.25">
      <c r="A41" s="1" t="s">
        <v>9</v>
      </c>
    </row>
    <row r="42" spans="1:5" ht="133.5" customHeight="1" x14ac:dyDescent="0.2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C624-E4C9-48DD-A6B7-766C9F24C776}">
  <dimension ref="A1:C42"/>
  <sheetViews>
    <sheetView zoomScale="90" zoomScaleNormal="90" workbookViewId="0">
      <selection activeCell="C3" sqref="C3"/>
    </sheetView>
  </sheetViews>
  <sheetFormatPr defaultRowHeight="15" x14ac:dyDescent="0.25"/>
  <cols>
    <col min="1" max="1" width="13.7109375" customWidth="1"/>
    <col min="2" max="2" width="28.42578125" bestFit="1" customWidth="1"/>
    <col min="3" max="3" width="21.42578125" customWidth="1"/>
  </cols>
  <sheetData>
    <row r="1" spans="1:3" x14ac:dyDescent="0.25">
      <c r="A1" s="15"/>
      <c r="B1" s="15"/>
      <c r="C1" s="15"/>
    </row>
    <row r="6" spans="1:3" s="10" customFormat="1" ht="21" x14ac:dyDescent="0.35">
      <c r="A6" s="16" t="s">
        <v>0</v>
      </c>
      <c r="B6" s="16"/>
      <c r="C6" s="16"/>
    </row>
    <row r="7" spans="1:3" s="10" customFormat="1" ht="21" x14ac:dyDescent="0.35">
      <c r="A7" s="16" t="s">
        <v>1</v>
      </c>
      <c r="B7" s="16"/>
      <c r="C7" s="16"/>
    </row>
    <row r="8" spans="1:3" s="10" customFormat="1" ht="21" x14ac:dyDescent="0.35">
      <c r="A8" s="16" t="s">
        <v>2</v>
      </c>
      <c r="B8" s="16"/>
      <c r="C8" s="16"/>
    </row>
    <row r="10" spans="1:3" s="12" customFormat="1" ht="18.75" x14ac:dyDescent="0.3">
      <c r="A10" s="11" t="s">
        <v>10</v>
      </c>
      <c r="B10" s="11" t="s">
        <v>15</v>
      </c>
    </row>
    <row r="11" spans="1:3" s="12" customFormat="1" ht="18.75" x14ac:dyDescent="0.3">
      <c r="A11" s="11" t="s">
        <v>12</v>
      </c>
      <c r="B11" s="11" t="s">
        <v>13</v>
      </c>
    </row>
    <row r="12" spans="1:3" s="12" customFormat="1" ht="18.75" x14ac:dyDescent="0.3">
      <c r="A12" s="11" t="s">
        <v>14</v>
      </c>
      <c r="B12" s="11" t="s">
        <v>16</v>
      </c>
    </row>
    <row r="13" spans="1:3" s="12" customFormat="1" ht="18.75" x14ac:dyDescent="0.3">
      <c r="A13" s="11" t="s">
        <v>11</v>
      </c>
      <c r="B13" s="13">
        <v>30</v>
      </c>
    </row>
    <row r="15" spans="1:3" x14ac:dyDescent="0.25">
      <c r="A15" s="2" t="s">
        <v>3</v>
      </c>
      <c r="B15" s="2" t="s">
        <v>4</v>
      </c>
      <c r="C15" s="2" t="s">
        <v>7</v>
      </c>
    </row>
    <row r="16" spans="1:3" ht="21" customHeight="1" x14ac:dyDescent="0.25">
      <c r="A16" s="6">
        <v>1</v>
      </c>
      <c r="B16" s="6">
        <f t="shared" ref="B16:B38" si="0">20*($B$13-1)+1+A16</f>
        <v>582</v>
      </c>
      <c r="C16" s="6" t="s">
        <v>17</v>
      </c>
    </row>
    <row r="17" spans="1:3" ht="21" customHeight="1" x14ac:dyDescent="0.25">
      <c r="A17" s="6">
        <f t="shared" ref="A17:A38" si="1">A16+1</f>
        <v>2</v>
      </c>
      <c r="B17" s="6">
        <f t="shared" si="0"/>
        <v>583</v>
      </c>
      <c r="C17" s="6" t="s">
        <v>18</v>
      </c>
    </row>
    <row r="18" spans="1:3" ht="21" customHeight="1" x14ac:dyDescent="0.25">
      <c r="A18" s="6">
        <f t="shared" si="1"/>
        <v>3</v>
      </c>
      <c r="B18" s="6">
        <f t="shared" si="0"/>
        <v>584</v>
      </c>
      <c r="C18" s="6" t="s">
        <v>18</v>
      </c>
    </row>
    <row r="19" spans="1:3" ht="21" customHeight="1" x14ac:dyDescent="0.25">
      <c r="A19" s="6">
        <f t="shared" si="1"/>
        <v>4</v>
      </c>
      <c r="B19" s="6">
        <f t="shared" si="0"/>
        <v>585</v>
      </c>
      <c r="C19" s="6" t="s">
        <v>18</v>
      </c>
    </row>
    <row r="20" spans="1:3" ht="21" customHeight="1" x14ac:dyDescent="0.25">
      <c r="A20" s="6">
        <f t="shared" si="1"/>
        <v>5</v>
      </c>
      <c r="B20" s="6">
        <f t="shared" si="0"/>
        <v>586</v>
      </c>
      <c r="C20" s="6" t="s">
        <v>18</v>
      </c>
    </row>
    <row r="21" spans="1:3" ht="21" customHeight="1" x14ac:dyDescent="0.25">
      <c r="A21" s="6">
        <f t="shared" si="1"/>
        <v>6</v>
      </c>
      <c r="B21" s="6">
        <f t="shared" si="0"/>
        <v>587</v>
      </c>
      <c r="C21" s="6" t="s">
        <v>18</v>
      </c>
    </row>
    <row r="22" spans="1:3" ht="21" customHeight="1" x14ac:dyDescent="0.25">
      <c r="A22" s="6">
        <f t="shared" si="1"/>
        <v>7</v>
      </c>
      <c r="B22" s="6">
        <f t="shared" si="0"/>
        <v>588</v>
      </c>
      <c r="C22" s="6" t="s">
        <v>18</v>
      </c>
    </row>
    <row r="23" spans="1:3" ht="21" customHeight="1" x14ac:dyDescent="0.25">
      <c r="A23" s="6">
        <f t="shared" si="1"/>
        <v>8</v>
      </c>
      <c r="B23" s="6">
        <f t="shared" si="0"/>
        <v>589</v>
      </c>
      <c r="C23" s="6" t="s">
        <v>18</v>
      </c>
    </row>
    <row r="24" spans="1:3" ht="21" customHeight="1" x14ac:dyDescent="0.25">
      <c r="A24" s="6">
        <f t="shared" si="1"/>
        <v>9</v>
      </c>
      <c r="B24" s="6">
        <f t="shared" si="0"/>
        <v>590</v>
      </c>
      <c r="C24" s="6" t="s">
        <v>18</v>
      </c>
    </row>
    <row r="25" spans="1:3" ht="21" customHeight="1" x14ac:dyDescent="0.25">
      <c r="A25" s="6">
        <f t="shared" si="1"/>
        <v>10</v>
      </c>
      <c r="B25" s="6">
        <f t="shared" si="0"/>
        <v>591</v>
      </c>
      <c r="C25" s="6" t="s">
        <v>18</v>
      </c>
    </row>
    <row r="26" spans="1:3" ht="21" customHeight="1" x14ac:dyDescent="0.25">
      <c r="A26" s="6">
        <f t="shared" si="1"/>
        <v>11</v>
      </c>
      <c r="B26" s="6">
        <f t="shared" si="0"/>
        <v>592</v>
      </c>
      <c r="C26" s="6" t="s">
        <v>18</v>
      </c>
    </row>
    <row r="27" spans="1:3" ht="21" customHeight="1" x14ac:dyDescent="0.25">
      <c r="A27" s="6">
        <f t="shared" si="1"/>
        <v>12</v>
      </c>
      <c r="B27" s="6">
        <f t="shared" si="0"/>
        <v>593</v>
      </c>
      <c r="C27" s="6" t="s">
        <v>18</v>
      </c>
    </row>
    <row r="28" spans="1:3" ht="21" customHeight="1" x14ac:dyDescent="0.25">
      <c r="A28" s="6">
        <f t="shared" si="1"/>
        <v>13</v>
      </c>
      <c r="B28" s="6">
        <f t="shared" si="0"/>
        <v>594</v>
      </c>
      <c r="C28" s="6" t="s">
        <v>18</v>
      </c>
    </row>
    <row r="29" spans="1:3" ht="21" customHeight="1" x14ac:dyDescent="0.25">
      <c r="A29" s="6">
        <f t="shared" si="1"/>
        <v>14</v>
      </c>
      <c r="B29" s="6">
        <f t="shared" si="0"/>
        <v>595</v>
      </c>
      <c r="C29" s="6" t="s">
        <v>18</v>
      </c>
    </row>
    <row r="30" spans="1:3" ht="21" customHeight="1" x14ac:dyDescent="0.25">
      <c r="A30" s="6">
        <f t="shared" si="1"/>
        <v>15</v>
      </c>
      <c r="B30" s="6">
        <f t="shared" si="0"/>
        <v>596</v>
      </c>
      <c r="C30" s="6" t="s">
        <v>18</v>
      </c>
    </row>
    <row r="31" spans="1:3" ht="21" customHeight="1" x14ac:dyDescent="0.25">
      <c r="A31" s="6">
        <f t="shared" si="1"/>
        <v>16</v>
      </c>
      <c r="B31" s="6">
        <f t="shared" si="0"/>
        <v>597</v>
      </c>
      <c r="C31" s="6" t="s">
        <v>18</v>
      </c>
    </row>
    <row r="32" spans="1:3" ht="21" customHeight="1" x14ac:dyDescent="0.25">
      <c r="A32" s="6">
        <f t="shared" si="1"/>
        <v>17</v>
      </c>
      <c r="B32" s="6">
        <f t="shared" si="0"/>
        <v>598</v>
      </c>
      <c r="C32" s="6" t="s">
        <v>18</v>
      </c>
    </row>
    <row r="33" spans="1:3" ht="21" customHeight="1" x14ac:dyDescent="0.25">
      <c r="A33" s="6">
        <f t="shared" si="1"/>
        <v>18</v>
      </c>
      <c r="B33" s="6">
        <f t="shared" si="0"/>
        <v>599</v>
      </c>
      <c r="C33" s="6" t="s">
        <v>18</v>
      </c>
    </row>
    <row r="34" spans="1:3" ht="21" customHeight="1" x14ac:dyDescent="0.25">
      <c r="A34" s="6">
        <f t="shared" si="1"/>
        <v>19</v>
      </c>
      <c r="B34" s="6">
        <f t="shared" si="0"/>
        <v>600</v>
      </c>
      <c r="C34" s="6" t="s">
        <v>18</v>
      </c>
    </row>
    <row r="35" spans="1:3" ht="21" customHeight="1" x14ac:dyDescent="0.25">
      <c r="A35" s="6">
        <f t="shared" si="1"/>
        <v>20</v>
      </c>
      <c r="B35" s="6">
        <f t="shared" si="0"/>
        <v>601</v>
      </c>
      <c r="C35" s="6" t="s">
        <v>18</v>
      </c>
    </row>
    <row r="36" spans="1:3" ht="21" customHeight="1" x14ac:dyDescent="0.25">
      <c r="A36" s="6">
        <f t="shared" si="1"/>
        <v>21</v>
      </c>
      <c r="B36" s="6">
        <f t="shared" si="0"/>
        <v>602</v>
      </c>
      <c r="C36" s="6" t="s">
        <v>18</v>
      </c>
    </row>
    <row r="37" spans="1:3" ht="21" customHeight="1" x14ac:dyDescent="0.25">
      <c r="A37" s="6">
        <f t="shared" si="1"/>
        <v>22</v>
      </c>
      <c r="B37" s="6">
        <f t="shared" si="0"/>
        <v>603</v>
      </c>
      <c r="C37" s="6" t="s">
        <v>18</v>
      </c>
    </row>
    <row r="38" spans="1:3" ht="21" customHeight="1" x14ac:dyDescent="0.25">
      <c r="A38" s="7">
        <f t="shared" si="1"/>
        <v>23</v>
      </c>
      <c r="B38" s="7">
        <f t="shared" si="0"/>
        <v>604</v>
      </c>
      <c r="C38" s="6" t="s">
        <v>18</v>
      </c>
    </row>
    <row r="39" spans="1:3" ht="21" customHeight="1" x14ac:dyDescent="0.25">
      <c r="A39" s="14" t="s">
        <v>8</v>
      </c>
      <c r="B39" s="5"/>
      <c r="C39" s="2" t="s">
        <v>18</v>
      </c>
    </row>
    <row r="41" spans="1:3" x14ac:dyDescent="0.25">
      <c r="A41" s="1" t="s">
        <v>9</v>
      </c>
    </row>
    <row r="42" spans="1:3" ht="133.5" customHeight="1" x14ac:dyDescent="0.25">
      <c r="A42" s="17"/>
      <c r="B42" s="17"/>
      <c r="C42" s="17"/>
    </row>
  </sheetData>
  <mergeCells count="5">
    <mergeCell ref="A1:C1"/>
    <mergeCell ref="A6:C6"/>
    <mergeCell ref="A7:C7"/>
    <mergeCell ref="A8:C8"/>
    <mergeCell ref="A42:C42"/>
  </mergeCells>
  <printOptions horizontalCentered="1"/>
  <pageMargins left="0.25" right="0.25" top="0.75" bottom="0.75" header="0.3" footer="0.3"/>
  <pageSetup paperSize="5" scale="8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6237-9E2B-48B4-981A-1C9C60CBCBE2}">
  <dimension ref="A1:E42"/>
  <sheetViews>
    <sheetView tabSelected="1" topLeftCell="A9" zoomScale="90" zoomScaleNormal="90" workbookViewId="0">
      <selection activeCell="C26" sqref="C2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5"/>
      <c r="B1" s="15"/>
      <c r="C1" s="15"/>
      <c r="D1" s="15"/>
      <c r="E1" s="15"/>
    </row>
    <row r="6" spans="1:5" s="10" customFormat="1" ht="21" x14ac:dyDescent="0.35">
      <c r="A6" s="16" t="s">
        <v>0</v>
      </c>
      <c r="B6" s="16"/>
      <c r="C6" s="16"/>
      <c r="D6" s="16"/>
      <c r="E6" s="16"/>
    </row>
    <row r="7" spans="1:5" s="10" customFormat="1" ht="21" x14ac:dyDescent="0.35">
      <c r="A7" s="16" t="s">
        <v>1</v>
      </c>
      <c r="B7" s="16"/>
      <c r="C7" s="16"/>
      <c r="D7" s="16"/>
      <c r="E7" s="16"/>
    </row>
    <row r="8" spans="1:5" s="10" customFormat="1" ht="21" x14ac:dyDescent="0.35">
      <c r="A8" s="16" t="s">
        <v>2</v>
      </c>
      <c r="B8" s="16"/>
      <c r="C8" s="16"/>
      <c r="D8" s="16"/>
      <c r="E8" s="16"/>
    </row>
    <row r="10" spans="1:5" s="12" customFormat="1" ht="18.75" x14ac:dyDescent="0.3">
      <c r="A10" s="11" t="s">
        <v>10</v>
      </c>
      <c r="B10" s="11" t="s">
        <v>19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16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>
        <v>2</v>
      </c>
      <c r="D16" s="8">
        <f t="shared" ref="D16:D38" si="1">(5-C16)/5*100</f>
        <v>60</v>
      </c>
      <c r="E16" s="6" t="str">
        <f t="shared" ref="E16:E39" si="2">IF(D16&lt;21,"Dhoif",IF(D16&lt;41,"Maqbul",IF(D16&lt;61,"Jayyid",IF(D16&lt;81,"Jayyid Jiddan","Mumtaz"))))</f>
        <v>Jayyid</v>
      </c>
    </row>
    <row r="17" spans="1:5" ht="21" customHeight="1" x14ac:dyDescent="0.25">
      <c r="A17" s="6">
        <f t="shared" ref="A17:A38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>
        <v>4</v>
      </c>
      <c r="D18" s="8">
        <f t="shared" si="1"/>
        <v>20</v>
      </c>
      <c r="E18" s="6" t="str">
        <f t="shared" si="2"/>
        <v>Dhoif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>
        <v>2</v>
      </c>
      <c r="D19" s="8">
        <f t="shared" si="1"/>
        <v>60</v>
      </c>
      <c r="E19" s="6" t="str">
        <f t="shared" si="2"/>
        <v>Jayyid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>
        <v>2</v>
      </c>
      <c r="D21" s="8">
        <f t="shared" si="1"/>
        <v>60</v>
      </c>
      <c r="E21" s="6" t="str">
        <f t="shared" si="2"/>
        <v>Jayyid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>
        <v>5</v>
      </c>
      <c r="D22" s="8">
        <f t="shared" si="1"/>
        <v>0</v>
      </c>
      <c r="E22" s="6" t="str">
        <f t="shared" si="2"/>
        <v>Dhoif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>
        <v>1</v>
      </c>
      <c r="D23" s="8">
        <f t="shared" si="1"/>
        <v>80</v>
      </c>
      <c r="E23" s="6" t="str">
        <f t="shared" si="2"/>
        <v>Jayyid Jiddan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>
        <v>2</v>
      </c>
      <c r="D24" s="8">
        <f t="shared" si="1"/>
        <v>60</v>
      </c>
      <c r="E24" s="6" t="str">
        <f t="shared" si="2"/>
        <v>Jayyid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si="3"/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3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3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3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3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3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84.347826086956516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juz 30 (2)</vt:lpstr>
      <vt:lpstr>juz 30 (3)</vt:lpstr>
      <vt:lpstr>juz 30 (4)</vt:lpstr>
      <vt:lpstr>'juz 30 (2)'!Print_Area</vt:lpstr>
      <vt:lpstr>'juz 30 (3)'!Print_Area</vt:lpstr>
      <vt:lpstr>'juz 30 (4)'!Print_Area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cp:lastPrinted>2021-06-24T07:09:57Z</cp:lastPrinted>
  <dcterms:created xsi:type="dcterms:W3CDTF">2021-06-22T02:52:22Z</dcterms:created>
  <dcterms:modified xsi:type="dcterms:W3CDTF">2023-12-07T06:58:59Z</dcterms:modified>
</cp:coreProperties>
</file>