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115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<sst xmlns="http://schemas.openxmlformats.org/spreadsheetml/2006/main" count="49" uniqueCount="49">
  <si>
    <t>nama</t>
  </si>
  <si>
    <t>nis</t>
  </si>
  <si>
    <t>nilai_bahasa_arab</t>
  </si>
  <si>
    <t>deskripsi_bahasa_arab</t>
  </si>
  <si>
    <t>kualitatif_bahasa_arab</t>
  </si>
  <si>
    <t>nilai_talim</t>
  </si>
  <si>
    <t>deskripsi_talim</t>
  </si>
  <si>
    <t>kualitatif_talim</t>
  </si>
  <si>
    <t>nilai_adab</t>
  </si>
  <si>
    <t>deskripsi_adab</t>
  </si>
  <si>
    <t>kualitatif_adab</t>
  </si>
  <si>
    <t>nilai_hadits</t>
  </si>
  <si>
    <t>deskripsi_hadits</t>
  </si>
  <si>
    <t>kualitatif_hadits</t>
  </si>
  <si>
    <t>nilai_fiqh</t>
  </si>
  <si>
    <t>deskripsi_fiqh</t>
  </si>
  <si>
    <t>kualitatif_fiqh</t>
  </si>
  <si>
    <t>nilai_tahsin</t>
  </si>
  <si>
    <t>deskripsi_tahsin</t>
  </si>
  <si>
    <t>kualitatif_tahsin</t>
  </si>
  <si>
    <t>nilai_siroh</t>
  </si>
  <si>
    <t>deskripsi_siroh</t>
  </si>
  <si>
    <t>kualitatif_siroh</t>
  </si>
  <si>
    <t>saran_untuk_diperhatikan</t>
  </si>
  <si>
    <t>jumlah_nilai</t>
  </si>
  <si>
    <t>rata_rata_nilai</t>
  </si>
  <si>
    <t>ranking</t>
  </si>
  <si>
    <t>Akmal Al Jundi</t>
  </si>
  <si>
    <t>22.02.040</t>
  </si>
  <si>
    <t>Idris</t>
  </si>
  <si>
    <t>22.02.042</t>
  </si>
  <si>
    <t>Muhammad Al Fahrezy</t>
  </si>
  <si>
    <t>22.02.043</t>
  </si>
  <si>
    <t>Muhammad Faisal Asy Syams</t>
  </si>
  <si>
    <t>22.02.044</t>
  </si>
  <si>
    <t>Muhammad Fakhri</t>
  </si>
  <si>
    <t>22.02.045</t>
  </si>
  <si>
    <t>Muhammad Jamel Asy Syahid</t>
  </si>
  <si>
    <t>22.02.046</t>
  </si>
  <si>
    <t>Ruwayfi Rafa Alhamdani</t>
  </si>
  <si>
    <t>22.02.049</t>
  </si>
  <si>
    <t>Alya Zulfa Rahmdhani</t>
  </si>
  <si>
    <t>22.02.041</t>
  </si>
  <si>
    <t>Najwa Qurrota'Aini</t>
  </si>
  <si>
    <t>22.02.047</t>
  </si>
  <si>
    <t>Nur Intan Amira Syafiq</t>
  </si>
  <si>
    <t>22.02.048</t>
  </si>
  <si>
    <t>Sekar Arum Wijayanti</t>
  </si>
  <si>
    <t>22.02.050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</si>
</sst>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"/>
  <sheetViews>
    <sheetView tabSelected="1" workbookViewId="0">
      <pane xSplit="1" topLeftCell="B1" activePane="topRight" state="frozen"/>
      <selection/>
      <selection pane="topRight" activeCell="B12" sqref="B12"/>
    </sheetView>
  </sheetViews>
  <sheetFormatPr defaultColWidth="9" defaultRowHeight="15"/>
  <cols>
    <col min="1" max="1" width="25.375" customWidth="1"/>
    <col min="2" max="2" width="9.375" customWidth="1"/>
    <col min="3" max="3" width="15.375" customWidth="1"/>
    <col min="4" max="5" width="19.5" customWidth="1"/>
    <col min="6" max="6" width="9" customWidth="1"/>
    <col min="7" max="8" width="12.875" customWidth="1"/>
    <col min="9" max="9" width="9" customWidth="1"/>
    <col min="10" max="11" width="12.875" customWidth="1"/>
    <col min="12" max="12" width="9.875" customWidth="1"/>
    <col min="13" max="14" width="13.875" customWidth="1"/>
    <col min="15" max="15" width="8.25" customWidth="1"/>
    <col min="16" max="17" width="12.125" customWidth="1"/>
    <col min="18" max="18" width="9.875" customWidth="1"/>
    <col min="19" max="20" width="13.875" customWidth="1"/>
    <col min="21" max="21" width="9" customWidth="1"/>
    <col min="22" max="23" width="12.875" customWidth="1"/>
    <col min="24" max="24" width="22.5" customWidth="1"/>
    <col min="25" max="25" width="10.625" customWidth="1"/>
    <col min="26" max="26" width="12.37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B2" t="s">
        <v>28</v>
      </c>
      <c r="E2" t="str">
        <f t="shared" ref="E2:E12" si="0">IF(C2&lt;70,"Kurang",IF(C2&lt;76,"Cukup",IF(C2&lt;88,"Baik",IF(C2&lt;93,"Sangat Baik","Istimewa"))))</f>
        <v>Kurang</v>
      </c>
      <c r="H2" t="str">
        <f t="shared" ref="H2:H12" si="1">IF(F2&lt;70,"Kurang",IF(F2&lt;76,"Cukup",IF(F2&lt;88,"Baik",IF(F2&lt;93,"Sangat Baik","Istimewa"))))</f>
        <v>Kurang</v>
      </c>
      <c r="K2" t="str">
        <f t="shared" ref="K2:K12" si="2">IF(I2&lt;70,"Kurang",IF(I2&lt;76,"Cukup",IF(I2&lt;88,"Baik",IF(I2&lt;93,"Sangat Baik","Istimewa"))))</f>
        <v>Kurang</v>
      </c>
      <c r="N2" t="str">
        <f t="shared" ref="N2:N12" si="3">IF(L2&lt;70,"Kurang",IF(L2&lt;76,"Cukup",IF(L2&lt;88,"Baik",IF(L2&lt;93,"Sangat Baik","Istimewa"))))</f>
        <v>Kurang</v>
      </c>
      <c r="Q2" t="str">
        <f t="shared" ref="Q2:Q12" si="4">IF(O2&lt;70,"Kurang",IF(O2&lt;76,"Cukup",IF(O2&lt;88,"Baik",IF(O2&lt;93,"Sangat Baik","Istimewa"))))</f>
        <v>Kurang</v>
      </c>
      <c r="T2" t="str">
        <f t="shared" ref="T2:T12" si="5">IF(R2&lt;70,"Kurang",IF(R2&lt;76,"Cukup",IF(R2&lt;88,"Baik",IF(R2&lt;93,"Sangat Baik","Istimewa"))))</f>
        <v>Kurang</v>
      </c>
      <c r="W2" t="str">
        <f t="shared" ref="W2:W12" si="6">IF(U2&lt;70,"Kurang",IF(U2&lt;76,"Cukup",IF(U2&lt;88,"Baik",IF(U2&lt;93,"Sangat Baik","Istimewa"))))</f>
        <v>Kurang</v>
      </c>
      <c r="Y2">
        <f>C2+F2+I2+L2+O2+R2+U2</f>
        <v>0</v>
      </c>
      <c r="Z2" t="e">
        <f t="shared" ref="Z2:Z12" si="7">AVERAGE(C2,F2,I2,L2,O2,R2,U2)</f>
        <v>#DIV/0!</v>
      </c>
      <c r="AA2">
        <f t="shared" ref="AA2:AA12" si="8">RANK(Y2,$Y$2:$Y$12,0)</f>
        <v>1</v>
      </c>
    </row>
    <row r="3" spans="1:27">
      <c r="A3" t="s">
        <v>29</v>
      </c>
      <c r="B3" t="s">
        <v>30</v>
      </c>
      <c r="E3" t="str">
        <f t="shared" si="0"/>
        <v>Kurang</v>
      </c>
      <c r="H3" t="str">
        <f t="shared" si="1"/>
        <v>Kurang</v>
      </c>
      <c r="K3" t="str">
        <f t="shared" si="2"/>
        <v>Kurang</v>
      </c>
      <c r="N3" t="str">
        <f t="shared" si="3"/>
        <v>Kurang</v>
      </c>
      <c r="Q3" t="str">
        <f t="shared" si="4"/>
        <v>Kurang</v>
      </c>
      <c r="T3" t="str">
        <f t="shared" si="5"/>
        <v>Kurang</v>
      </c>
      <c r="W3" t="str">
        <f t="shared" si="6"/>
        <v>Kurang</v>
      </c>
      <c r="Y3">
        <f t="shared" ref="Y2:Y12" si="9">C3+F3+I3+L3+O3+R3+U3</f>
        <v>0</v>
      </c>
      <c r="Z3" t="e">
        <f t="shared" si="7"/>
        <v>#DIV/0!</v>
      </c>
      <c r="AA3">
        <f t="shared" si="8"/>
        <v>1</v>
      </c>
    </row>
    <row r="4" spans="1:27">
      <c r="A4" t="s">
        <v>31</v>
      </c>
      <c r="B4" t="s">
        <v>32</v>
      </c>
      <c r="E4" t="str">
        <f t="shared" si="0"/>
        <v>Kurang</v>
      </c>
      <c r="H4" t="str">
        <f t="shared" si="1"/>
        <v>Kurang</v>
      </c>
      <c r="K4" t="str">
        <f t="shared" si="2"/>
        <v>Kurang</v>
      </c>
      <c r="N4" t="str">
        <f t="shared" si="3"/>
        <v>Kurang</v>
      </c>
      <c r="Q4" t="str">
        <f t="shared" si="4"/>
        <v>Kurang</v>
      </c>
      <c r="T4" t="str">
        <f t="shared" si="5"/>
        <v>Kurang</v>
      </c>
      <c r="W4" t="str">
        <f t="shared" si="6"/>
        <v>Kurang</v>
      </c>
      <c r="Y4">
        <f t="shared" si="9"/>
        <v>0</v>
      </c>
      <c r="Z4" t="e">
        <f t="shared" si="7"/>
        <v>#DIV/0!</v>
      </c>
      <c r="AA4">
        <f t="shared" si="8"/>
        <v>1</v>
      </c>
    </row>
    <row r="5" spans="1:27">
      <c r="A5" t="s">
        <v>33</v>
      </c>
      <c r="B5" t="s">
        <v>34</v>
      </c>
      <c r="E5" t="str">
        <f t="shared" si="0"/>
        <v>Kurang</v>
      </c>
      <c r="H5" t="str">
        <f t="shared" si="1"/>
        <v>Kurang</v>
      </c>
      <c r="K5" t="str">
        <f t="shared" si="2"/>
        <v>Kurang</v>
      </c>
      <c r="N5" t="str">
        <f t="shared" si="3"/>
        <v>Kurang</v>
      </c>
      <c r="Q5" t="str">
        <f t="shared" si="4"/>
        <v>Kurang</v>
      </c>
      <c r="T5" t="str">
        <f t="shared" si="5"/>
        <v>Kurang</v>
      </c>
      <c r="W5" t="str">
        <f t="shared" si="6"/>
        <v>Kurang</v>
      </c>
      <c r="Y5">
        <f t="shared" si="9"/>
        <v>0</v>
      </c>
      <c r="Z5" t="e">
        <f t="shared" si="7"/>
        <v>#DIV/0!</v>
      </c>
      <c r="AA5">
        <f t="shared" si="8"/>
        <v>1</v>
      </c>
    </row>
    <row r="6" spans="1:27">
      <c r="A6" t="s">
        <v>35</v>
      </c>
      <c r="B6" t="s">
        <v>36</v>
      </c>
      <c r="E6" t="str">
        <f t="shared" si="0"/>
        <v>Kurang</v>
      </c>
      <c r="H6" t="str">
        <f t="shared" si="1"/>
        <v>Kurang</v>
      </c>
      <c r="K6" t="str">
        <f t="shared" si="2"/>
        <v>Kurang</v>
      </c>
      <c r="N6" t="str">
        <f t="shared" si="3"/>
        <v>Kurang</v>
      </c>
      <c r="Q6" t="str">
        <f t="shared" si="4"/>
        <v>Kurang</v>
      </c>
      <c r="T6" t="str">
        <f t="shared" si="5"/>
        <v>Kurang</v>
      </c>
      <c r="W6" t="str">
        <f t="shared" si="6"/>
        <v>Kurang</v>
      </c>
      <c r="Y6">
        <f t="shared" si="9"/>
        <v>0</v>
      </c>
      <c r="Z6" t="e">
        <f t="shared" si="7"/>
        <v>#DIV/0!</v>
      </c>
      <c r="AA6">
        <f t="shared" si="8"/>
        <v>1</v>
      </c>
    </row>
    <row r="7" spans="1:27">
      <c r="A7" t="s">
        <v>37</v>
      </c>
      <c r="B7" t="s">
        <v>38</v>
      </c>
      <c r="E7" t="str">
        <f t="shared" si="0"/>
        <v>Kurang</v>
      </c>
      <c r="H7" t="str">
        <f t="shared" si="1"/>
        <v>Kurang</v>
      </c>
      <c r="K7" t="str">
        <f t="shared" si="2"/>
        <v>Kurang</v>
      </c>
      <c r="N7" t="str">
        <f t="shared" si="3"/>
        <v>Kurang</v>
      </c>
      <c r="Q7" t="str">
        <f t="shared" si="4"/>
        <v>Kurang</v>
      </c>
      <c r="T7" t="str">
        <f t="shared" si="5"/>
        <v>Kurang</v>
      </c>
      <c r="W7" t="str">
        <f t="shared" si="6"/>
        <v>Kurang</v>
      </c>
      <c r="Y7">
        <f t="shared" si="9"/>
        <v>0</v>
      </c>
      <c r="Z7" t="e">
        <f t="shared" si="7"/>
        <v>#DIV/0!</v>
      </c>
      <c r="AA7">
        <f t="shared" si="8"/>
        <v>1</v>
      </c>
    </row>
    <row r="8" spans="1:27">
      <c r="A8" t="s">
        <v>39</v>
      </c>
      <c r="B8" t="s">
        <v>40</v>
      </c>
      <c r="E8" t="str">
        <f t="shared" si="0"/>
        <v>Kurang</v>
      </c>
      <c r="H8" t="str">
        <f t="shared" si="1"/>
        <v>Kurang</v>
      </c>
      <c r="K8" t="str">
        <f t="shared" si="2"/>
        <v>Kurang</v>
      </c>
      <c r="N8" t="str">
        <f t="shared" si="3"/>
        <v>Kurang</v>
      </c>
      <c r="Q8" t="str">
        <f t="shared" si="4"/>
        <v>Kurang</v>
      </c>
      <c r="T8" t="str">
        <f t="shared" si="5"/>
        <v>Kurang</v>
      </c>
      <c r="W8" t="str">
        <f t="shared" si="6"/>
        <v>Kurang</v>
      </c>
      <c r="Y8">
        <f t="shared" si="9"/>
        <v>0</v>
      </c>
      <c r="Z8" t="e">
        <f t="shared" si="7"/>
        <v>#DIV/0!</v>
      </c>
      <c r="AA8">
        <f t="shared" si="8"/>
        <v>1</v>
      </c>
    </row>
    <row r="9" spans="1:27">
      <c r="A9" t="s">
        <v>41</v>
      </c>
      <c r="B9" t="s">
        <v>42</v>
      </c>
      <c r="E9" t="str">
        <f t="shared" si="0"/>
        <v>Kurang</v>
      </c>
      <c r="H9" t="str">
        <f t="shared" si="1"/>
        <v>Kurang</v>
      </c>
      <c r="K9" t="str">
        <f t="shared" si="2"/>
        <v>Kurang</v>
      </c>
      <c r="N9" t="str">
        <f t="shared" si="3"/>
        <v>Kurang</v>
      </c>
      <c r="Q9" t="str">
        <f t="shared" si="4"/>
        <v>Kurang</v>
      </c>
      <c r="T9" t="str">
        <f t="shared" si="5"/>
        <v>Kurang</v>
      </c>
      <c r="W9" t="str">
        <f t="shared" si="6"/>
        <v>Kurang</v>
      </c>
      <c r="Y9">
        <f t="shared" si="9"/>
        <v>0</v>
      </c>
      <c r="Z9" t="e">
        <f t="shared" si="7"/>
        <v>#DIV/0!</v>
      </c>
      <c r="AA9">
        <f t="shared" si="8"/>
        <v>1</v>
      </c>
    </row>
    <row r="10" spans="1:27">
      <c r="A10" t="s">
        <v>43</v>
      </c>
      <c r="B10" t="s">
        <v>44</v>
      </c>
      <c r="E10" t="str">
        <f t="shared" si="0"/>
        <v>Kurang</v>
      </c>
      <c r="H10" t="str">
        <f t="shared" si="1"/>
        <v>Kurang</v>
      </c>
      <c r="K10" t="str">
        <f t="shared" si="2"/>
        <v>Kurang</v>
      </c>
      <c r="N10" t="str">
        <f t="shared" si="3"/>
        <v>Kurang</v>
      </c>
      <c r="Q10" t="str">
        <f t="shared" si="4"/>
        <v>Kurang</v>
      </c>
      <c r="T10" t="str">
        <f t="shared" si="5"/>
        <v>Kurang</v>
      </c>
      <c r="W10" t="str">
        <f t="shared" si="6"/>
        <v>Kurang</v>
      </c>
      <c r="Y10">
        <f t="shared" si="9"/>
        <v>0</v>
      </c>
      <c r="Z10" t="e">
        <f t="shared" si="7"/>
        <v>#DIV/0!</v>
      </c>
      <c r="AA10">
        <f t="shared" si="8"/>
        <v>1</v>
      </c>
    </row>
    <row r="11" spans="1:27">
      <c r="A11" t="s">
        <v>45</v>
      </c>
      <c r="B11" t="s">
        <v>46</v>
      </c>
      <c r="E11" t="str">
        <f t="shared" si="0"/>
        <v>Kurang</v>
      </c>
      <c r="H11" t="str">
        <f t="shared" si="1"/>
        <v>Kurang</v>
      </c>
      <c r="K11" t="str">
        <f t="shared" si="2"/>
        <v>Kurang</v>
      </c>
      <c r="N11" t="str">
        <f t="shared" si="3"/>
        <v>Kurang</v>
      </c>
      <c r="Q11" t="str">
        <f t="shared" si="4"/>
        <v>Kurang</v>
      </c>
      <c r="T11" t="str">
        <f t="shared" si="5"/>
        <v>Kurang</v>
      </c>
      <c r="W11" t="str">
        <f t="shared" si="6"/>
        <v>Kurang</v>
      </c>
      <c r="Y11">
        <f t="shared" si="9"/>
        <v>0</v>
      </c>
      <c r="Z11" t="e">
        <f t="shared" si="7"/>
        <v>#DIV/0!</v>
      </c>
      <c r="AA11">
        <f t="shared" si="8"/>
        <v>1</v>
      </c>
    </row>
    <row r="12" spans="1:27">
      <c r="A12" t="s">
        <v>47</v>
      </c>
      <c r="B12" t="s">
        <v>48</v>
      </c>
      <c r="E12" t="str">
        <f t="shared" si="0"/>
        <v>Kurang</v>
      </c>
      <c r="H12" t="str">
        <f t="shared" si="1"/>
        <v>Kurang</v>
      </c>
      <c r="K12" t="str">
        <f t="shared" si="2"/>
        <v>Kurang</v>
      </c>
      <c r="N12" t="str">
        <f t="shared" si="3"/>
        <v>Kurang</v>
      </c>
      <c r="Q12" t="str">
        <f t="shared" si="4"/>
        <v>Kurang</v>
      </c>
      <c r="T12" t="str">
        <f t="shared" si="5"/>
        <v>Kurang</v>
      </c>
      <c r="W12" t="str">
        <f t="shared" si="6"/>
        <v>Kurang</v>
      </c>
      <c r="Y12">
        <f t="shared" si="9"/>
        <v>0</v>
      </c>
      <c r="Z12" t="e">
        <f t="shared" si="7"/>
        <v>#DIV/0!</v>
      </c>
      <c r="AA12">
        <f t="shared" si="8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 ADMIN</dc:creator>
  <cp:lastModifiedBy>zen</cp:lastModifiedBy>
  <dcterms:created xsi:type="dcterms:W3CDTF">2022-08-06T16:48:00Z</dcterms:created>
  <cp:lastPrinted>2022-08-06T17:26:00Z</cp:lastPrinted>
  <dcterms:modified xsi:type="dcterms:W3CDTF">2022-12-12T14:36:25Z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