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n\rekap-tahfidz\rekap baru\"/>
    </mc:Choice>
  </mc:AlternateContent>
  <xr:revisionPtr revIDLastSave="0" documentId="13_ncr:1_{47F8DFF1-09F6-493A-B23E-B1AC65F743B7}" xr6:coauthVersionLast="36" xr6:coauthVersionMax="36" xr10:uidLastSave="{00000000-0000-0000-0000-000000000000}"/>
  <bookViews>
    <workbookView xWindow="0" yWindow="0" windowWidth="20490" windowHeight="7545" activeTab="3" xr2:uid="{A8EED0C8-06D7-41A2-AC92-249F75B95237}"/>
  </bookViews>
  <sheets>
    <sheet name="1 putra" sheetId="1" r:id="rId1"/>
    <sheet name="1 putri" sheetId="2" r:id="rId2"/>
    <sheet name="2 putra" sheetId="3" r:id="rId3"/>
    <sheet name="2 putri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5" l="1"/>
  <c r="F16" i="5"/>
  <c r="G11" i="5"/>
  <c r="G12" i="5"/>
  <c r="G13" i="5"/>
  <c r="G14" i="5"/>
  <c r="G15" i="5"/>
  <c r="F11" i="5"/>
  <c r="F12" i="5"/>
  <c r="F13" i="5"/>
  <c r="F14" i="5"/>
  <c r="F15" i="5"/>
  <c r="F10" i="5"/>
  <c r="G10" i="5" s="1"/>
  <c r="F9" i="5"/>
  <c r="G9" i="5" s="1"/>
  <c r="F8" i="5"/>
  <c r="G8" i="5" s="1"/>
  <c r="F7" i="5"/>
  <c r="G7" i="5" s="1"/>
  <c r="F6" i="5"/>
  <c r="G6" i="5" s="1"/>
  <c r="F12" i="3"/>
  <c r="G12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</calcChain>
</file>

<file path=xl/sharedStrings.xml><?xml version="1.0" encoding="utf-8"?>
<sst xmlns="http://schemas.openxmlformats.org/spreadsheetml/2006/main" count="40" uniqueCount="29">
  <si>
    <t>DATA PENCAPAIAN TAHFIDZ</t>
  </si>
  <si>
    <t>Juli 2021 - Marhalah 2 Putra</t>
  </si>
  <si>
    <t>Nama</t>
  </si>
  <si>
    <t>Juz</t>
  </si>
  <si>
    <t>Pencapaian</t>
  </si>
  <si>
    <t>Ayat</t>
  </si>
  <si>
    <t>Target</t>
  </si>
  <si>
    <t>Persentase</t>
  </si>
  <si>
    <t>Keterangan
Target</t>
  </si>
  <si>
    <t>Abdurrahman Al-Zuhdi</t>
  </si>
  <si>
    <t>Dzaakir Hawaary Arbie</t>
  </si>
  <si>
    <t>Jafar As-Shodiq Habibullah Fatah</t>
  </si>
  <si>
    <t>Muhammad Fatih Yusuf Rahman</t>
  </si>
  <si>
    <t>Muhammad Firmansyah</t>
  </si>
  <si>
    <t>Syamil Muwahhiduddien</t>
  </si>
  <si>
    <t>Yang mencapai target</t>
  </si>
  <si>
    <t>Rencana</t>
  </si>
  <si>
    <t>Diperoleh</t>
  </si>
  <si>
    <t>Inas Afifah</t>
  </si>
  <si>
    <t>Jahrisa Juana</t>
  </si>
  <si>
    <t>Muthia Shofia</t>
  </si>
  <si>
    <t>Nadyne Fathiya Chairinda</t>
  </si>
  <si>
    <t>Nurlayli Ubadah</t>
  </si>
  <si>
    <t>Nada Sabila Syahidah</t>
  </si>
  <si>
    <t>Nada Sahla Syahidah</t>
  </si>
  <si>
    <t>Nur Azizah</t>
  </si>
  <si>
    <t>Salwa</t>
  </si>
  <si>
    <t>Siti Khodijah</t>
  </si>
  <si>
    <t>Juli 2021 - Marhalah 2 Putri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</si>
</sst>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charset val="134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3F9C-08D1-4DB6-8368-0B664F3F47C4}">
  <dimension ref="A1"/>
  <sheetViews>
    <sheetView workbookViewId="0">
      <selection sqref="A1:A2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07FE-CE2D-416C-8319-C08B83E45E1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91A1-DFB1-4C82-81C4-6460E216B804}">
  <dimension ref="A1:H12"/>
  <sheetViews>
    <sheetView zoomScale="110" zoomScaleNormal="110" workbookViewId="0">
      <selection activeCell="E10" sqref="E10"/>
    </sheetView>
  </sheetViews>
  <sheetFormatPr defaultRowHeight="15"/>
  <cols>
    <col min="1" max="1" width="30.5703125" bestFit="1" customWidth="1"/>
    <col min="2" max="2" width="6" customWidth="1"/>
    <col min="4" max="4" width="8.7109375" bestFit="1" customWidth="1"/>
    <col min="5" max="5" width="10.85546875" bestFit="1" customWidth="1"/>
    <col min="6" max="7" width="14.7109375" bestFit="1" customWidth="1"/>
  </cols>
  <sheetData>
    <row r="1" spans="1:8">
      <c r="A1" s="16" t="s">
        <v>0</v>
      </c>
      <c r="B1" s="16"/>
      <c r="C1" s="16"/>
      <c r="D1" s="16"/>
      <c r="E1" s="16"/>
      <c r="F1" s="16"/>
      <c r="G1" s="16"/>
    </row>
    <row r="2" spans="1:8">
      <c r="A2" s="16" t="s">
        <v>1</v>
      </c>
      <c r="B2" s="16"/>
      <c r="C2" s="16"/>
      <c r="D2" s="16"/>
      <c r="E2" s="16"/>
      <c r="F2" s="16"/>
      <c r="G2" s="16"/>
    </row>
    <row r="3" spans="1:8">
      <c r="A3" s="3"/>
      <c r="B3" s="3"/>
      <c r="C3" s="3"/>
      <c r="D3" s="3"/>
      <c r="E3" s="3"/>
      <c r="F3" s="3"/>
    </row>
    <row r="4" spans="1:8" ht="15" customHeight="1">
      <c r="A4" s="17" t="s">
        <v>2</v>
      </c>
      <c r="B4" s="17" t="s">
        <v>4</v>
      </c>
      <c r="C4" s="17"/>
      <c r="D4" s="12" t="s">
        <v>6</v>
      </c>
      <c r="E4" s="12"/>
      <c r="F4" s="17" t="s">
        <v>7</v>
      </c>
      <c r="G4" s="19" t="s">
        <v>8</v>
      </c>
    </row>
    <row r="5" spans="1:8">
      <c r="A5" s="17"/>
      <c r="B5" s="4" t="s">
        <v>3</v>
      </c>
      <c r="C5" s="4" t="s">
        <v>5</v>
      </c>
      <c r="D5" s="8" t="s">
        <v>16</v>
      </c>
      <c r="E5" s="8" t="s">
        <v>17</v>
      </c>
      <c r="F5" s="17"/>
      <c r="G5" s="20"/>
    </row>
    <row r="6" spans="1:8">
      <c r="A6" s="1" t="s">
        <v>9</v>
      </c>
      <c r="B6" s="6"/>
      <c r="C6" s="6"/>
      <c r="D6" s="6">
        <v>600</v>
      </c>
      <c r="E6" s="9">
        <v>610</v>
      </c>
      <c r="F6" s="7">
        <f t="shared" ref="F6:F11" si="0">(E6-D6+20)/20</f>
        <v>1.5</v>
      </c>
      <c r="G6" s="6" t="str">
        <f t="shared" ref="G6:G11" si="1">IF(F6&gt;=1,"Tercapai","Belum Tercapai")</f>
        <v>Tercapai</v>
      </c>
    </row>
    <row r="7" spans="1:8">
      <c r="A7" s="1" t="s">
        <v>10</v>
      </c>
      <c r="B7" s="6"/>
      <c r="C7" s="6"/>
      <c r="D7" s="6">
        <v>30</v>
      </c>
      <c r="E7" s="9">
        <v>29</v>
      </c>
      <c r="F7" s="7">
        <f t="shared" si="0"/>
        <v>0.95</v>
      </c>
      <c r="G7" s="6" t="str">
        <f t="shared" si="1"/>
        <v>Belum Tercapai</v>
      </c>
    </row>
    <row r="8" spans="1:8">
      <c r="A8" s="2" t="s">
        <v>11</v>
      </c>
      <c r="B8" s="6"/>
      <c r="C8" s="6"/>
      <c r="D8" s="6">
        <v>410</v>
      </c>
      <c r="E8" s="9">
        <v>410</v>
      </c>
      <c r="F8" s="7">
        <f t="shared" si="0"/>
        <v>1</v>
      </c>
      <c r="G8" s="6" t="str">
        <f t="shared" si="1"/>
        <v>Tercapai</v>
      </c>
      <c r="H8" s="18"/>
    </row>
    <row r="9" spans="1:8">
      <c r="A9" s="1" t="s">
        <v>12</v>
      </c>
      <c r="B9" s="6"/>
      <c r="C9" s="6"/>
      <c r="D9" s="6">
        <v>30</v>
      </c>
      <c r="E9" s="9">
        <v>10</v>
      </c>
      <c r="F9" s="7">
        <f t="shared" si="0"/>
        <v>0</v>
      </c>
      <c r="G9" s="6" t="str">
        <f t="shared" si="1"/>
        <v>Belum Tercapai</v>
      </c>
      <c r="H9" s="18"/>
    </row>
    <row r="10" spans="1:8">
      <c r="A10" s="1" t="s">
        <v>13</v>
      </c>
      <c r="B10" s="6"/>
      <c r="C10" s="6"/>
      <c r="D10" s="6"/>
      <c r="E10" s="9"/>
      <c r="F10" s="7">
        <f t="shared" si="0"/>
        <v>1</v>
      </c>
      <c r="G10" s="6" t="str">
        <f t="shared" si="1"/>
        <v>Tercapai</v>
      </c>
    </row>
    <row r="11" spans="1:8">
      <c r="A11" s="2" t="s">
        <v>14</v>
      </c>
      <c r="B11" s="6"/>
      <c r="C11" s="6"/>
      <c r="D11" s="6"/>
      <c r="E11" s="9"/>
      <c r="F11" s="7">
        <f t="shared" si="0"/>
        <v>1</v>
      </c>
      <c r="G11" s="6" t="str">
        <f t="shared" si="1"/>
        <v>Tercapai</v>
      </c>
    </row>
    <row r="12" spans="1:8">
      <c r="A12" s="13" t="s">
        <v>15</v>
      </c>
      <c r="B12" s="14"/>
      <c r="C12" s="14"/>
      <c r="D12" s="14"/>
      <c r="E12" s="15"/>
      <c r="F12" s="8">
        <f>COUNTIF(G6:G11,"Tercapai")</f>
        <v>4</v>
      </c>
      <c r="G12" s="10">
        <f>F12/ROWS(G6:G11)</f>
        <v>0.66666666666666663</v>
      </c>
    </row>
  </sheetData>
  <mergeCells count="9">
    <mergeCell ref="H8:H9"/>
    <mergeCell ref="F4:F5"/>
    <mergeCell ref="G4:G5"/>
    <mergeCell ref="B4:C4"/>
    <mergeCell ref="D4:E4"/>
    <mergeCell ref="A12:E12"/>
    <mergeCell ref="A1:G1"/>
    <mergeCell ref="A2:G2"/>
    <mergeCell ref="A4:A5"/>
  </mergeCells>
  <conditionalFormatting sqref="F6:F11">
    <cfRule type="cellIs" dxfId="5" priority="2" operator="lessThan">
      <formula>1</formula>
    </cfRule>
  </conditionalFormatting>
  <conditionalFormatting sqref="G6:G11">
    <cfRule type="cellIs" dxfId="4" priority="1" operator="equal">
      <formula>"Belum Tercapai"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B43F-E22A-4B5D-ABD1-909796AAAAA1}">
  <dimension ref="A1:H16"/>
  <sheetViews>
    <sheetView tabSelected="1" zoomScale="110" zoomScaleNormal="110" workbookViewId="0">
      <selection activeCell="A2" sqref="A2:G2"/>
    </sheetView>
  </sheetViews>
  <sheetFormatPr defaultRowHeight="15"/>
  <cols>
    <col min="1" max="1" width="30.5703125" bestFit="1" customWidth="1"/>
    <col min="2" max="2" width="6" customWidth="1"/>
    <col min="4" max="4" width="8.7109375" bestFit="1" customWidth="1"/>
    <col min="5" max="5" width="10.85546875" bestFit="1" customWidth="1"/>
    <col min="6" max="7" width="14.7109375" bestFit="1" customWidth="1"/>
  </cols>
  <sheetData>
    <row r="1" spans="1:8">
      <c r="A1" s="16" t="s">
        <v>0</v>
      </c>
      <c r="B1" s="16"/>
      <c r="C1" s="16"/>
      <c r="D1" s="16"/>
      <c r="E1" s="16"/>
      <c r="F1" s="16"/>
      <c r="G1" s="16"/>
    </row>
    <row r="2" spans="1:8">
      <c r="A2" s="16" t="s">
        <v>28</v>
      </c>
      <c r="B2" s="16"/>
      <c r="C2" s="16"/>
      <c r="D2" s="16"/>
      <c r="E2" s="16"/>
      <c r="F2" s="16"/>
      <c r="G2" s="16"/>
    </row>
    <row r="3" spans="1:8">
      <c r="A3" s="3"/>
      <c r="B3" s="3"/>
      <c r="C3" s="3"/>
      <c r="D3" s="3"/>
      <c r="E3" s="3"/>
      <c r="F3" s="3"/>
    </row>
    <row r="4" spans="1:8" ht="15" customHeight="1">
      <c r="A4" s="17" t="s">
        <v>2</v>
      </c>
      <c r="B4" s="17" t="s">
        <v>4</v>
      </c>
      <c r="C4" s="17"/>
      <c r="D4" s="12" t="s">
        <v>6</v>
      </c>
      <c r="E4" s="12"/>
      <c r="F4" s="17" t="s">
        <v>7</v>
      </c>
      <c r="G4" s="19" t="s">
        <v>8</v>
      </c>
    </row>
    <row r="5" spans="1:8">
      <c r="A5" s="17"/>
      <c r="B5" s="4" t="s">
        <v>3</v>
      </c>
      <c r="C5" s="4" t="s">
        <v>5</v>
      </c>
      <c r="D5" s="8" t="s">
        <v>16</v>
      </c>
      <c r="E5" s="8" t="s">
        <v>17</v>
      </c>
      <c r="F5" s="17"/>
      <c r="G5" s="20"/>
    </row>
    <row r="6" spans="1:8">
      <c r="A6" s="5" t="s">
        <v>18</v>
      </c>
      <c r="B6" s="6"/>
      <c r="C6" s="6"/>
      <c r="D6" s="6">
        <v>600</v>
      </c>
      <c r="E6" s="9">
        <v>610</v>
      </c>
      <c r="F6" s="7">
        <f t="shared" ref="F6:F10" si="0">(E6-D6+20)/20</f>
        <v>1.5</v>
      </c>
      <c r="G6" s="6" t="str">
        <f t="shared" ref="G6:G10" si="1">IF(F6&gt;=1,"Tercapai","Belum Tercapai")</f>
        <v>Tercapai</v>
      </c>
    </row>
    <row r="7" spans="1:8">
      <c r="A7" s="11" t="s">
        <v>19</v>
      </c>
      <c r="B7" s="6"/>
      <c r="C7" s="6"/>
      <c r="D7" s="6">
        <v>30</v>
      </c>
      <c r="E7" s="9">
        <v>29</v>
      </c>
      <c r="F7" s="7">
        <f t="shared" si="0"/>
        <v>0.95</v>
      </c>
      <c r="G7" s="6" t="str">
        <f t="shared" si="1"/>
        <v>Belum Tercapai</v>
      </c>
    </row>
    <row r="8" spans="1:8">
      <c r="A8" s="11" t="s">
        <v>20</v>
      </c>
      <c r="B8" s="6"/>
      <c r="C8" s="6"/>
      <c r="D8" s="6">
        <v>410</v>
      </c>
      <c r="E8" s="9">
        <v>410</v>
      </c>
      <c r="F8" s="7">
        <f t="shared" si="0"/>
        <v>1</v>
      </c>
      <c r="G8" s="6" t="str">
        <f t="shared" si="1"/>
        <v>Tercapai</v>
      </c>
      <c r="H8" s="18"/>
    </row>
    <row r="9" spans="1:8">
      <c r="A9" s="11" t="s">
        <v>21</v>
      </c>
      <c r="B9" s="6"/>
      <c r="C9" s="6"/>
      <c r="D9" s="6">
        <v>30</v>
      </c>
      <c r="E9" s="9">
        <v>10</v>
      </c>
      <c r="F9" s="7">
        <f t="shared" si="0"/>
        <v>0</v>
      </c>
      <c r="G9" s="6" t="str">
        <f t="shared" si="1"/>
        <v>Belum Tercapai</v>
      </c>
      <c r="H9" s="18"/>
    </row>
    <row r="10" spans="1:8">
      <c r="A10" s="11" t="s">
        <v>22</v>
      </c>
      <c r="B10" s="6"/>
      <c r="C10" s="6"/>
      <c r="D10" s="6"/>
      <c r="E10" s="9"/>
      <c r="F10" s="7">
        <f t="shared" si="0"/>
        <v>1</v>
      </c>
      <c r="G10" s="6" t="str">
        <f t="shared" si="1"/>
        <v>Tercapai</v>
      </c>
    </row>
    <row r="11" spans="1:8">
      <c r="A11" s="11" t="s">
        <v>23</v>
      </c>
      <c r="B11" s="6"/>
      <c r="C11" s="6"/>
      <c r="D11" s="6"/>
      <c r="E11" s="9"/>
      <c r="F11" s="7">
        <f t="shared" ref="F11:F15" si="2">(E11-D11+20)/20</f>
        <v>1</v>
      </c>
      <c r="G11" s="6" t="str">
        <f t="shared" ref="G11:G15" si="3">IF(F11&gt;=1,"Tercapai","Belum Tercapai")</f>
        <v>Tercapai</v>
      </c>
    </row>
    <row r="12" spans="1:8">
      <c r="A12" s="11" t="s">
        <v>24</v>
      </c>
      <c r="B12" s="6"/>
      <c r="C12" s="6"/>
      <c r="D12" s="6"/>
      <c r="E12" s="6"/>
      <c r="F12" s="7">
        <f t="shared" si="2"/>
        <v>1</v>
      </c>
      <c r="G12" s="6" t="str">
        <f t="shared" si="3"/>
        <v>Tercapai</v>
      </c>
    </row>
    <row r="13" spans="1:8">
      <c r="A13" s="11" t="s">
        <v>25</v>
      </c>
      <c r="B13" s="6"/>
      <c r="C13" s="6"/>
      <c r="D13" s="6"/>
      <c r="E13" s="6"/>
      <c r="F13" s="7">
        <f t="shared" si="2"/>
        <v>1</v>
      </c>
      <c r="G13" s="6" t="str">
        <f t="shared" si="3"/>
        <v>Tercapai</v>
      </c>
    </row>
    <row r="14" spans="1:8">
      <c r="A14" s="11" t="s">
        <v>26</v>
      </c>
      <c r="B14" s="6"/>
      <c r="C14" s="6"/>
      <c r="D14" s="6"/>
      <c r="E14" s="6"/>
      <c r="F14" s="7">
        <f t="shared" si="2"/>
        <v>1</v>
      </c>
      <c r="G14" s="6" t="str">
        <f t="shared" si="3"/>
        <v>Tercapai</v>
      </c>
    </row>
    <row r="15" spans="1:8">
      <c r="A15" s="11" t="s">
        <v>27</v>
      </c>
      <c r="B15" s="6"/>
      <c r="C15" s="6"/>
      <c r="D15" s="6"/>
      <c r="E15" s="6"/>
      <c r="F15" s="7">
        <f t="shared" si="2"/>
        <v>1</v>
      </c>
      <c r="G15" s="6" t="str">
        <f t="shared" si="3"/>
        <v>Tercapai</v>
      </c>
    </row>
    <row r="16" spans="1:8">
      <c r="A16" s="13" t="s">
        <v>15</v>
      </c>
      <c r="B16" s="14"/>
      <c r="C16" s="14"/>
      <c r="D16" s="14"/>
      <c r="E16" s="15"/>
      <c r="F16" s="8">
        <f>COUNTIF(G6:G15,"Tercapai")</f>
        <v>8</v>
      </c>
      <c r="G16" s="10">
        <f>F16/ROWS(G6:G15)</f>
        <v>0.8</v>
      </c>
    </row>
  </sheetData>
  <mergeCells count="9">
    <mergeCell ref="H8:H9"/>
    <mergeCell ref="A16:E16"/>
    <mergeCell ref="A1:G1"/>
    <mergeCell ref="A2:G2"/>
    <mergeCell ref="A4:A5"/>
    <mergeCell ref="B4:C4"/>
    <mergeCell ref="D4:E4"/>
    <mergeCell ref="F4:F5"/>
    <mergeCell ref="G4:G5"/>
  </mergeCells>
  <conditionalFormatting sqref="F6:F11">
    <cfRule type="cellIs" dxfId="3" priority="5" operator="lessThan">
      <formula>1</formula>
    </cfRule>
  </conditionalFormatting>
  <conditionalFormatting sqref="G6:G11">
    <cfRule type="cellIs" dxfId="2" priority="4" operator="equal">
      <formula>"Belum Tercapai"</formula>
    </cfRule>
  </conditionalFormatting>
  <conditionalFormatting sqref="A6">
    <cfRule type="cellIs" dxfId="1" priority="3" operator="equal">
      <formula>$G$6</formula>
    </cfRule>
  </conditionalFormatting>
  <conditionalFormatting sqref="A7">
    <cfRule type="cellIs" dxfId="0" priority="2" operator="equal">
      <formula>$G$7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putra</vt:lpstr>
      <vt:lpstr>1 putri</vt:lpstr>
      <vt:lpstr>2 putra</vt:lpstr>
      <vt:lpstr>2 putri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2021-07-10T01:00:56Z</cp:lastPrinted>
  <dcterms:created xsi:type="dcterms:W3CDTF">2021-07-09T22:07:56Z</dcterms:created>
  <dcterms:modified xsi:type="dcterms:W3CDTF">2021-07-10T01:01:04Z</dcterms:modified>
</cp:coreProperties>
</file>