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230" activeTab="3"/>
  </bookViews>
  <sheets>
    <sheet name="juziyah putra" sheetId="2" r:id="rId1"/>
    <sheet name="juziyah putri" sheetId="3" r:id="rId2"/>
    <sheet name="agustus" sheetId="1" r:id="rId3"/>
    <sheet name="september" sheetId="4" r:id="rId4"/>
  </sheets>
  <calcPr calcId="144525"/>
</workbook>
</file>

<file path=xl/sharedStrings.xml><?xml version="1.0" encoding="utf-8"?>
<sst xmlns="http://schemas.openxmlformats.org/spreadsheetml/2006/main" count="164" uniqueCount="52">
  <si>
    <t>MADRASAH BAITUL IZZAH</t>
  </si>
  <si>
    <t>TAHUN 2020</t>
  </si>
  <si>
    <t>No</t>
  </si>
  <si>
    <t>Nama Musyrif/Santri</t>
  </si>
  <si>
    <t>AGUSTUS</t>
  </si>
  <si>
    <t>SEPTEMBER</t>
  </si>
  <si>
    <t>OKTOBER</t>
  </si>
  <si>
    <t>NOVEMBER</t>
  </si>
  <si>
    <t>DESEMBER</t>
  </si>
  <si>
    <t>JUZ</t>
  </si>
  <si>
    <t>Ustadz Zen</t>
  </si>
  <si>
    <t>Abdullah Azzam</t>
  </si>
  <si>
    <t>Abdurrahman Al-Zuhdi</t>
  </si>
  <si>
    <t>Dzaakir Hawaary Arbie</t>
  </si>
  <si>
    <t>Jafar As-Shodiq Habibullah Fatah</t>
  </si>
  <si>
    <t>Muhammad Fatih Yusuf Rahman</t>
  </si>
  <si>
    <t>Muhammad Firmansyah</t>
  </si>
  <si>
    <t>Syamil Muwahhiduddien</t>
  </si>
  <si>
    <t>إن الله يرفع بهذا الكتاب أقواما ويضع به آخرين ﴿رواه مسلم﴾</t>
  </si>
  <si>
    <t>Mas'ul Tahfidz</t>
  </si>
  <si>
    <t>"Sesungguhnya Allah akan mengangkat suatu kaum dengan Alquran dan menjatuhkan kaum yang lain juga dengan Alquran" (HR Muslim)</t>
  </si>
  <si>
    <t>PENCAPAIAN HAFALAN SANTRI</t>
  </si>
  <si>
    <t>Ustadzah Vivi</t>
  </si>
  <si>
    <t>Jahrisa Juana</t>
  </si>
  <si>
    <t>30, 1</t>
  </si>
  <si>
    <t>Muthia Shofia</t>
  </si>
  <si>
    <t>Nadyne Fathiya Chairinda</t>
  </si>
  <si>
    <t>Nurlayli Ubadah</t>
  </si>
  <si>
    <t>Ustadzah Nisa</t>
  </si>
  <si>
    <t>Nada Sabila Syahidah</t>
  </si>
  <si>
    <t>Nada Sahla Syahidah</t>
  </si>
  <si>
    <t>Nur Azizah</t>
  </si>
  <si>
    <t>Salwa</t>
  </si>
  <si>
    <t>Siti Khodijah</t>
  </si>
  <si>
    <t>Hari Efektif</t>
  </si>
  <si>
    <t xml:space="preserve">Minggu ke </t>
  </si>
  <si>
    <t>Jumlah Hadir</t>
  </si>
  <si>
    <t>% hadir</t>
  </si>
  <si>
    <t>Jumlah Tdk hadir</t>
  </si>
  <si>
    <t>% tdk hadir</t>
  </si>
  <si>
    <t>Ket</t>
  </si>
  <si>
    <t>Total
Hafalan</t>
  </si>
  <si>
    <t>I</t>
  </si>
  <si>
    <t>II</t>
  </si>
  <si>
    <t>III</t>
  </si>
  <si>
    <t>IV</t>
  </si>
  <si>
    <t>V</t>
  </si>
  <si>
    <t>pagi</t>
  </si>
  <si>
    <t>malam</t>
  </si>
  <si>
    <t xml:space="preserve">pagi </t>
  </si>
  <si>
    <t>S</t>
  </si>
  <si>
    <t>A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</si>
</sst>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</numFmts>
  <fonts count="28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</font>
    <font>
      <b/>
      <sz val="11"/>
      <name val="Calibri"/>
      <charset val="134"/>
    </font>
    <font>
      <b/>
      <i/>
      <sz val="11"/>
      <name val="Calibri"/>
      <charset val="134"/>
      <scheme val="minor"/>
    </font>
    <font>
      <b/>
      <sz val="12"/>
      <name val="Calibri"/>
      <charset val="134"/>
    </font>
    <font>
      <sz val="11"/>
      <name val="Traditional Arabic"/>
      <charset val="134"/>
    </font>
    <font>
      <sz val="11"/>
      <name val="Candara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0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0" fillId="9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0" fillId="8" borderId="11" applyNumberFormat="0" applyFont="0" applyAlignment="0" applyProtection="0">
      <alignment vertical="center"/>
    </xf>
    <xf numFmtId="0" fontId="18" fillId="7" borderId="10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9" borderId="10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/>
    <xf numFmtId="0" fontId="4" fillId="0" borderId="2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/>
    </xf>
    <xf numFmtId="9" fontId="1" fillId="0" borderId="1" xfId="47" applyFont="1" applyFill="1" applyBorder="1" applyAlignment="1">
      <alignment horizontal="center" vertical="center"/>
    </xf>
    <xf numFmtId="9" fontId="1" fillId="0" borderId="1" xfId="47" applyFont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6" fillId="0" borderId="2" xfId="0" applyNumberFormat="1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8" fillId="0" borderId="0" xfId="0" applyFont="1" applyAlignment="1">
      <alignment horizontal="left" vertical="top" wrapText="1"/>
    </xf>
    <xf numFmtId="0" fontId="2" fillId="0" borderId="0" xfId="0" applyFont="1">
      <alignment vertical="center"/>
    </xf>
    <xf numFmtId="0" fontId="2" fillId="0" borderId="4" xfId="0" applyFont="1" applyFill="1" applyBorder="1" applyAlignment="1">
      <alignment horizontal="center"/>
    </xf>
    <xf numFmtId="0" fontId="6" fillId="0" borderId="4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FF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118745</xdr:colOff>
      <xdr:row>0</xdr:row>
      <xdr:rowOff>83820</xdr:rowOff>
    </xdr:from>
    <xdr:to>
      <xdr:col>1</xdr:col>
      <xdr:colOff>412115</xdr:colOff>
      <xdr:row>3</xdr:row>
      <xdr:rowOff>111125</xdr:rowOff>
    </xdr:to>
    <xdr:pic>
      <xdr:nvPicPr>
        <xdr:cNvPr id="2" name="Picture 1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8745" y="83820"/>
          <a:ext cx="569595" cy="598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118745</xdr:colOff>
      <xdr:row>0</xdr:row>
      <xdr:rowOff>83820</xdr:rowOff>
    </xdr:from>
    <xdr:to>
      <xdr:col>1</xdr:col>
      <xdr:colOff>412115</xdr:colOff>
      <xdr:row>3</xdr:row>
      <xdr:rowOff>111125</xdr:rowOff>
    </xdr:to>
    <xdr:pic>
      <xdr:nvPicPr>
        <xdr:cNvPr id="2" name="Picture 1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8745" y="83820"/>
          <a:ext cx="569595" cy="5988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view="pageBreakPreview" zoomScaleNormal="100" zoomScaleSheetLayoutView="100" workbookViewId="0">
      <selection activeCell="A1" sqref="A1:G1"/>
    </sheetView>
  </sheetViews>
  <sheetFormatPr defaultColWidth="9.14285714285714" defaultRowHeight="15" outlineLevelCol="6"/>
  <cols>
    <col min="1" max="1" width="4.14285714285714" style="1" customWidth="1"/>
    <col min="2" max="2" width="34.7142857142857" style="1" customWidth="1"/>
    <col min="3" max="3" width="10.1428571428571" style="1" customWidth="1"/>
    <col min="4" max="4" width="12.1428571428571" style="1" customWidth="1"/>
    <col min="5" max="5" width="9.85714285714286" style="1" customWidth="1"/>
    <col min="6" max="6" width="12.1428571428571" style="1" customWidth="1"/>
    <col min="7" max="7" width="11.1428571428571" style="1" customWidth="1"/>
    <col min="8" max="16384" width="9.14285714285714" style="1"/>
  </cols>
  <sheetData>
    <row r="1" spans="1:7">
      <c r="A1" s="30"/>
      <c r="B1" s="30"/>
      <c r="C1" s="30"/>
      <c r="D1" s="30"/>
      <c r="E1" s="30"/>
      <c r="F1" s="30"/>
      <c r="G1" s="30"/>
    </row>
    <row r="2" spans="1:7">
      <c r="A2" s="30" t="s">
        <v>0</v>
      </c>
      <c r="B2" s="30"/>
      <c r="C2" s="30"/>
      <c r="D2" s="30"/>
      <c r="E2" s="30"/>
      <c r="F2" s="30"/>
      <c r="G2" s="30"/>
    </row>
    <row r="3" spans="1:7">
      <c r="A3" s="30" t="s">
        <v>1</v>
      </c>
      <c r="B3" s="30"/>
      <c r="C3" s="30"/>
      <c r="D3" s="30"/>
      <c r="E3" s="30"/>
      <c r="F3" s="30"/>
      <c r="G3" s="30"/>
    </row>
    <row r="5" spans="1:7">
      <c r="A5" s="31" t="s">
        <v>2</v>
      </c>
      <c r="B5" s="32" t="s">
        <v>3</v>
      </c>
      <c r="C5" s="18" t="s">
        <v>4</v>
      </c>
      <c r="D5" s="18" t="s">
        <v>5</v>
      </c>
      <c r="E5" s="18" t="s">
        <v>6</v>
      </c>
      <c r="F5" s="18" t="s">
        <v>7</v>
      </c>
      <c r="G5" s="18" t="s">
        <v>8</v>
      </c>
    </row>
    <row r="6" spans="1:7">
      <c r="A6" s="33"/>
      <c r="B6" s="34"/>
      <c r="C6" s="35" t="s">
        <v>9</v>
      </c>
      <c r="D6" s="36"/>
      <c r="E6" s="36"/>
      <c r="F6" s="36"/>
      <c r="G6" s="42"/>
    </row>
    <row r="7" spans="1:7">
      <c r="A7" s="6" t="s">
        <v>10</v>
      </c>
      <c r="B7" s="7"/>
      <c r="C7" s="7"/>
      <c r="D7" s="7"/>
      <c r="E7" s="7"/>
      <c r="F7" s="7"/>
      <c r="G7" s="27"/>
    </row>
    <row r="8" spans="1:7">
      <c r="A8" s="5">
        <v>1</v>
      </c>
      <c r="B8" s="8" t="s">
        <v>11</v>
      </c>
      <c r="C8" s="13"/>
      <c r="D8" s="13"/>
      <c r="E8" s="13"/>
      <c r="F8" s="13"/>
      <c r="G8" s="13"/>
    </row>
    <row r="9" spans="1:7">
      <c r="A9" s="9">
        <f t="shared" ref="A9:A14" si="0">A8+1</f>
        <v>2</v>
      </c>
      <c r="B9" s="8" t="s">
        <v>12</v>
      </c>
      <c r="C9" s="13">
        <v>30</v>
      </c>
      <c r="D9" s="13"/>
      <c r="E9" s="13"/>
      <c r="F9" s="13"/>
      <c r="G9" s="13"/>
    </row>
    <row r="10" spans="1:7">
      <c r="A10" s="5">
        <f t="shared" si="0"/>
        <v>3</v>
      </c>
      <c r="B10" s="8" t="s">
        <v>13</v>
      </c>
      <c r="C10" s="13"/>
      <c r="D10" s="13"/>
      <c r="E10" s="13"/>
      <c r="F10" s="13"/>
      <c r="G10" s="13"/>
    </row>
    <row r="11" spans="1:7">
      <c r="A11" s="9">
        <f t="shared" si="0"/>
        <v>4</v>
      </c>
      <c r="B11" s="10" t="s">
        <v>14</v>
      </c>
      <c r="C11" s="13"/>
      <c r="D11" s="13"/>
      <c r="E11" s="13"/>
      <c r="F11" s="13"/>
      <c r="G11" s="13"/>
    </row>
    <row r="12" spans="1:7">
      <c r="A12" s="5">
        <f t="shared" si="0"/>
        <v>5</v>
      </c>
      <c r="B12" s="8" t="s">
        <v>15</v>
      </c>
      <c r="C12" s="13"/>
      <c r="D12" s="13"/>
      <c r="E12" s="13"/>
      <c r="F12" s="13"/>
      <c r="G12" s="13"/>
    </row>
    <row r="13" spans="1:7">
      <c r="A13" s="9">
        <f t="shared" si="0"/>
        <v>6</v>
      </c>
      <c r="B13" s="8" t="s">
        <v>16</v>
      </c>
      <c r="C13" s="13">
        <v>30</v>
      </c>
      <c r="D13" s="13"/>
      <c r="E13" s="13"/>
      <c r="F13" s="13"/>
      <c r="G13" s="13"/>
    </row>
    <row r="14" spans="1:7">
      <c r="A14" s="5">
        <f t="shared" si="0"/>
        <v>7</v>
      </c>
      <c r="B14" s="10" t="s">
        <v>17</v>
      </c>
      <c r="C14" s="13">
        <v>30</v>
      </c>
      <c r="D14" s="13"/>
      <c r="E14" s="13"/>
      <c r="F14" s="13"/>
      <c r="G14" s="13"/>
    </row>
    <row r="16" ht="18.75" spans="2:6">
      <c r="B16" s="39" t="s">
        <v>18</v>
      </c>
      <c r="F16" s="41" t="s">
        <v>19</v>
      </c>
    </row>
    <row r="17" ht="60" spans="2:6">
      <c r="B17" s="44" t="s">
        <v>20</v>
      </c>
      <c r="F17" s="41"/>
    </row>
    <row r="18" spans="6:6">
      <c r="F18" s="41" t="s">
        <v>10</v>
      </c>
    </row>
    <row r="19" spans="6:6">
      <c r="F19" s="41"/>
    </row>
  </sheetData>
  <sortState ref="B8:B14">
    <sortCondition ref="B8"/>
  </sortState>
  <mergeCells count="7">
    <mergeCell ref="A1:G1"/>
    <mergeCell ref="A2:G2"/>
    <mergeCell ref="A3:G3"/>
    <mergeCell ref="C6:G6"/>
    <mergeCell ref="A7:G7"/>
    <mergeCell ref="A5:A6"/>
    <mergeCell ref="B5:B6"/>
  </mergeCells>
  <pageMargins left="0.75" right="0.75" top="1" bottom="1" header="0.5" footer="0.5"/>
  <pageSetup paperSize="9" scale="92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view="pageBreakPreview" zoomScaleNormal="100" zoomScaleSheetLayoutView="100" workbookViewId="0">
      <selection activeCell="A2" sqref="A2:G2"/>
    </sheetView>
  </sheetViews>
  <sheetFormatPr defaultColWidth="9.14285714285714" defaultRowHeight="15" outlineLevelCol="6"/>
  <cols>
    <col min="1" max="1" width="4.14285714285714" style="1" customWidth="1"/>
    <col min="2" max="2" width="25.8571428571429" style="1" customWidth="1"/>
    <col min="3" max="3" width="10.1428571428571" style="1" customWidth="1"/>
    <col min="4" max="4" width="12.1428571428571" style="1" customWidth="1"/>
    <col min="5" max="5" width="9.85714285714286" style="1" customWidth="1"/>
    <col min="6" max="6" width="12.1428571428571" style="1" customWidth="1"/>
    <col min="7" max="7" width="11.1428571428571" style="1" customWidth="1"/>
    <col min="8" max="16384" width="9.14285714285714" style="1"/>
  </cols>
  <sheetData>
    <row r="1" spans="1:7">
      <c r="A1" s="30" t="s">
        <v>21</v>
      </c>
      <c r="B1" s="30"/>
      <c r="C1" s="30"/>
      <c r="D1" s="30"/>
      <c r="E1" s="30"/>
      <c r="F1" s="30"/>
      <c r="G1" s="30"/>
    </row>
    <row r="2" spans="1:7">
      <c r="A2" s="30" t="s">
        <v>0</v>
      </c>
      <c r="B2" s="30"/>
      <c r="C2" s="30"/>
      <c r="D2" s="30"/>
      <c r="E2" s="30"/>
      <c r="F2" s="30"/>
      <c r="G2" s="30"/>
    </row>
    <row r="3" spans="1:7">
      <c r="A3" s="30" t="s">
        <v>1</v>
      </c>
      <c r="B3" s="30"/>
      <c r="C3" s="30"/>
      <c r="D3" s="30"/>
      <c r="E3" s="30"/>
      <c r="F3" s="30"/>
      <c r="G3" s="30"/>
    </row>
    <row r="5" spans="1:7">
      <c r="A5" s="31" t="s">
        <v>2</v>
      </c>
      <c r="B5" s="32" t="s">
        <v>3</v>
      </c>
      <c r="C5" s="18" t="s">
        <v>4</v>
      </c>
      <c r="D5" s="18" t="s">
        <v>5</v>
      </c>
      <c r="E5" s="18" t="s">
        <v>6</v>
      </c>
      <c r="F5" s="18" t="s">
        <v>7</v>
      </c>
      <c r="G5" s="18" t="s">
        <v>8</v>
      </c>
    </row>
    <row r="6" spans="1:7">
      <c r="A6" s="33"/>
      <c r="B6" s="34"/>
      <c r="C6" s="35" t="s">
        <v>9</v>
      </c>
      <c r="D6" s="36"/>
      <c r="E6" s="36"/>
      <c r="F6" s="36"/>
      <c r="G6" s="42"/>
    </row>
    <row r="7" spans="1:7">
      <c r="A7" s="37" t="s">
        <v>22</v>
      </c>
      <c r="B7" s="38"/>
      <c r="C7" s="38"/>
      <c r="D7" s="38"/>
      <c r="E7" s="38"/>
      <c r="F7" s="38"/>
      <c r="G7" s="43"/>
    </row>
    <row r="8" spans="1:7">
      <c r="A8" s="13">
        <v>1</v>
      </c>
      <c r="B8" s="14" t="s">
        <v>23</v>
      </c>
      <c r="C8" s="13" t="s">
        <v>24</v>
      </c>
      <c r="D8" s="13"/>
      <c r="E8" s="13"/>
      <c r="F8" s="13"/>
      <c r="G8" s="13"/>
    </row>
    <row r="9" spans="1:7">
      <c r="A9" s="13">
        <f t="shared" ref="A9:A11" si="0">A8+1</f>
        <v>2</v>
      </c>
      <c r="B9" s="14" t="s">
        <v>25</v>
      </c>
      <c r="C9" s="13">
        <v>30</v>
      </c>
      <c r="D9" s="13"/>
      <c r="E9" s="13"/>
      <c r="F9" s="13"/>
      <c r="G9" s="13"/>
    </row>
    <row r="10" spans="1:7">
      <c r="A10" s="13">
        <f t="shared" si="0"/>
        <v>3</v>
      </c>
      <c r="B10" s="14" t="s">
        <v>26</v>
      </c>
      <c r="C10" s="13"/>
      <c r="D10" s="13"/>
      <c r="E10" s="13"/>
      <c r="F10" s="13"/>
      <c r="G10" s="13"/>
    </row>
    <row r="11" spans="1:7">
      <c r="A11" s="13">
        <f t="shared" si="0"/>
        <v>4</v>
      </c>
      <c r="B11" s="14" t="s">
        <v>27</v>
      </c>
      <c r="C11" s="13">
        <v>30</v>
      </c>
      <c r="D11" s="13"/>
      <c r="E11" s="13"/>
      <c r="F11" s="13"/>
      <c r="G11" s="13"/>
    </row>
    <row r="12" spans="1:7">
      <c r="A12" s="16" t="s">
        <v>28</v>
      </c>
      <c r="B12" s="17"/>
      <c r="C12" s="17"/>
      <c r="D12" s="17"/>
      <c r="E12" s="17"/>
      <c r="F12" s="17"/>
      <c r="G12" s="29"/>
    </row>
    <row r="13" spans="1:7">
      <c r="A13" s="13">
        <v>1</v>
      </c>
      <c r="B13" s="14" t="s">
        <v>29</v>
      </c>
      <c r="C13" s="13">
        <v>30</v>
      </c>
      <c r="D13" s="13"/>
      <c r="E13" s="13"/>
      <c r="F13" s="13"/>
      <c r="G13" s="13"/>
    </row>
    <row r="14" spans="1:7">
      <c r="A14" s="13">
        <f t="shared" ref="A14:A17" si="1">A13+1</f>
        <v>2</v>
      </c>
      <c r="B14" s="14" t="s">
        <v>30</v>
      </c>
      <c r="C14" s="13" t="s">
        <v>24</v>
      </c>
      <c r="D14" s="13"/>
      <c r="E14" s="13"/>
      <c r="F14" s="13"/>
      <c r="G14" s="13"/>
    </row>
    <row r="15" spans="1:7">
      <c r="A15" s="13">
        <f t="shared" si="1"/>
        <v>3</v>
      </c>
      <c r="B15" s="14" t="s">
        <v>31</v>
      </c>
      <c r="C15" s="13">
        <v>30</v>
      </c>
      <c r="D15" s="13"/>
      <c r="E15" s="13"/>
      <c r="F15" s="13"/>
      <c r="G15" s="13"/>
    </row>
    <row r="16" spans="1:7">
      <c r="A16" s="13">
        <f t="shared" si="1"/>
        <v>4</v>
      </c>
      <c r="B16" s="14" t="s">
        <v>32</v>
      </c>
      <c r="C16" s="13"/>
      <c r="D16" s="13"/>
      <c r="E16" s="13"/>
      <c r="F16" s="13"/>
      <c r="G16" s="13"/>
    </row>
    <row r="17" spans="1:7">
      <c r="A17" s="13">
        <f t="shared" si="1"/>
        <v>5</v>
      </c>
      <c r="B17" s="14" t="s">
        <v>33</v>
      </c>
      <c r="C17" s="13">
        <v>30</v>
      </c>
      <c r="D17" s="13"/>
      <c r="E17" s="13"/>
      <c r="F17" s="13"/>
      <c r="G17" s="13"/>
    </row>
    <row r="19" ht="18.75" spans="3:6">
      <c r="C19" s="39" t="s">
        <v>18</v>
      </c>
      <c r="F19" s="41" t="s">
        <v>19</v>
      </c>
    </row>
    <row r="20" ht="64" customHeight="1" spans="2:6">
      <c r="B20" s="40" t="s">
        <v>20</v>
      </c>
      <c r="C20" s="40"/>
      <c r="F20" s="41"/>
    </row>
    <row r="21" spans="6:6">
      <c r="F21" s="41" t="s">
        <v>10</v>
      </c>
    </row>
    <row r="23" spans="2:2">
      <c r="B23" s="41"/>
    </row>
  </sheetData>
  <sortState ref="B13:B17">
    <sortCondition ref="B13"/>
  </sortState>
  <mergeCells count="9">
    <mergeCell ref="A1:G1"/>
    <mergeCell ref="A2:G2"/>
    <mergeCell ref="A3:G3"/>
    <mergeCell ref="C6:G6"/>
    <mergeCell ref="A7:G7"/>
    <mergeCell ref="A12:G12"/>
    <mergeCell ref="B20:C20"/>
    <mergeCell ref="A5:A6"/>
    <mergeCell ref="B5:B6"/>
  </mergeCells>
  <pageMargins left="0.75" right="0.75" top="1" bottom="1" header="0.5" footer="0.5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2"/>
  <sheetViews>
    <sheetView workbookViewId="0">
      <selection activeCell="Z18" sqref="Z18:Z22"/>
    </sheetView>
  </sheetViews>
  <sheetFormatPr defaultColWidth="9.14285714285714" defaultRowHeight="15"/>
  <cols>
    <col min="1" max="1" width="4.14285714285714" style="1" customWidth="1"/>
    <col min="2" max="2" width="34.7142857142857" style="1" customWidth="1"/>
    <col min="3" max="3" width="5.28571428571429" style="1" customWidth="1"/>
    <col min="4" max="4" width="7.57142857142857" style="1" customWidth="1"/>
    <col min="5" max="5" width="5.28571428571429" style="1" customWidth="1"/>
    <col min="6" max="6" width="7.57142857142857" style="1" customWidth="1"/>
    <col min="7" max="7" width="5.28571428571429" style="1" customWidth="1"/>
    <col min="8" max="8" width="7.57142857142857" style="1" customWidth="1"/>
    <col min="9" max="9" width="5.28571428571429" style="1" customWidth="1"/>
    <col min="10" max="10" width="7.57142857142857" style="1" customWidth="1"/>
    <col min="11" max="11" width="5.28571428571429" style="1" customWidth="1"/>
    <col min="12" max="12" width="7.57142857142857" style="1" customWidth="1"/>
    <col min="13" max="13" width="5.28571428571429" style="1" customWidth="1"/>
    <col min="14" max="14" width="7.57142857142857" style="1" customWidth="1"/>
    <col min="15" max="15" width="5.28571428571429" style="1" customWidth="1"/>
    <col min="16" max="16" width="7.57142857142857" style="1" customWidth="1"/>
    <col min="17" max="17" width="5.28571428571429" style="1" customWidth="1"/>
    <col min="18" max="18" width="7.57142857142857" style="1" customWidth="1"/>
    <col min="19" max="19" width="5.28571428571429" style="1" customWidth="1"/>
    <col min="20" max="20" width="7.57142857142857" style="1" customWidth="1"/>
    <col min="21" max="21" width="5.71428571428571" style="1" customWidth="1"/>
    <col min="22" max="22" width="7.57142857142857" style="1" customWidth="1"/>
    <col min="23" max="23" width="2.85714285714286" style="1" customWidth="1"/>
    <col min="24" max="24" width="2.42857142857143" style="1" customWidth="1"/>
    <col min="25" max="25" width="2.71428571428571" style="1" customWidth="1"/>
    <col min="26" max="26" width="7.71428571428571" style="1" customWidth="1"/>
    <col min="27" max="16384" width="9.14285714285714" style="1"/>
  </cols>
  <sheetData>
    <row r="1" spans="1:26">
      <c r="A1" s="2" t="s">
        <v>2</v>
      </c>
      <c r="B1" s="3" t="s">
        <v>3</v>
      </c>
      <c r="C1" s="3" t="s">
        <v>34</v>
      </c>
      <c r="D1" s="3"/>
      <c r="E1" s="18" t="s">
        <v>35</v>
      </c>
      <c r="F1" s="18"/>
      <c r="G1" s="18"/>
      <c r="H1" s="18"/>
      <c r="I1" s="18"/>
      <c r="J1" s="18"/>
      <c r="K1" s="18"/>
      <c r="L1" s="18"/>
      <c r="M1" s="18"/>
      <c r="N1" s="18"/>
      <c r="O1" s="19" t="s">
        <v>36</v>
      </c>
      <c r="P1" s="19"/>
      <c r="Q1" s="20" t="s">
        <v>37</v>
      </c>
      <c r="R1" s="20"/>
      <c r="S1" s="19" t="s">
        <v>38</v>
      </c>
      <c r="T1" s="19"/>
      <c r="U1" s="24" t="s">
        <v>39</v>
      </c>
      <c r="V1" s="24"/>
      <c r="W1" s="19" t="s">
        <v>40</v>
      </c>
      <c r="X1" s="19"/>
      <c r="Y1" s="19"/>
      <c r="Z1" s="19" t="s">
        <v>41</v>
      </c>
    </row>
    <row r="2" spans="1:26">
      <c r="A2" s="2"/>
      <c r="B2" s="3"/>
      <c r="C2" s="4"/>
      <c r="D2" s="4"/>
      <c r="E2" s="18" t="s">
        <v>42</v>
      </c>
      <c r="F2" s="18"/>
      <c r="G2" s="18" t="s">
        <v>43</v>
      </c>
      <c r="H2" s="18"/>
      <c r="I2" s="18" t="s">
        <v>44</v>
      </c>
      <c r="J2" s="18"/>
      <c r="K2" s="18" t="s">
        <v>45</v>
      </c>
      <c r="L2" s="18"/>
      <c r="M2" s="18" t="s">
        <v>46</v>
      </c>
      <c r="N2" s="18"/>
      <c r="O2" s="19"/>
      <c r="P2" s="19"/>
      <c r="Q2" s="20"/>
      <c r="R2" s="20"/>
      <c r="S2" s="19"/>
      <c r="T2" s="19"/>
      <c r="U2" s="24"/>
      <c r="V2" s="24"/>
      <c r="W2" s="19"/>
      <c r="X2" s="19"/>
      <c r="Y2" s="19"/>
      <c r="Z2" s="26"/>
    </row>
    <row r="3" spans="1:26">
      <c r="A3" s="2"/>
      <c r="B3" s="3"/>
      <c r="C3" s="5" t="s">
        <v>47</v>
      </c>
      <c r="D3" s="5" t="s">
        <v>48</v>
      </c>
      <c r="E3" s="5" t="s">
        <v>47</v>
      </c>
      <c r="F3" s="5" t="s">
        <v>48</v>
      </c>
      <c r="G3" s="5" t="s">
        <v>47</v>
      </c>
      <c r="H3" s="5" t="s">
        <v>48</v>
      </c>
      <c r="I3" s="5" t="s">
        <v>47</v>
      </c>
      <c r="J3" s="5" t="s">
        <v>48</v>
      </c>
      <c r="K3" s="5" t="s">
        <v>47</v>
      </c>
      <c r="L3" s="5" t="s">
        <v>48</v>
      </c>
      <c r="M3" s="5" t="s">
        <v>47</v>
      </c>
      <c r="N3" s="5" t="s">
        <v>48</v>
      </c>
      <c r="O3" s="5" t="s">
        <v>47</v>
      </c>
      <c r="P3" s="5" t="s">
        <v>48</v>
      </c>
      <c r="Q3" s="21" t="s">
        <v>47</v>
      </c>
      <c r="R3" s="21" t="s">
        <v>48</v>
      </c>
      <c r="S3" s="5" t="s">
        <v>47</v>
      </c>
      <c r="T3" s="5" t="s">
        <v>48</v>
      </c>
      <c r="U3" s="21" t="s">
        <v>49</v>
      </c>
      <c r="V3" s="21" t="s">
        <v>48</v>
      </c>
      <c r="W3" s="25" t="s">
        <v>50</v>
      </c>
      <c r="X3" s="25" t="s">
        <v>42</v>
      </c>
      <c r="Y3" s="25" t="s">
        <v>51</v>
      </c>
      <c r="Z3" s="26"/>
    </row>
    <row r="4" spans="1:26">
      <c r="A4" s="6" t="s">
        <v>10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27"/>
    </row>
    <row r="5" spans="1:26">
      <c r="A5" s="5">
        <v>1</v>
      </c>
      <c r="B5" s="8" t="s">
        <v>11</v>
      </c>
      <c r="C5" s="9">
        <f>MAX(O5:O11,O13:O16,O18:O22)</f>
        <v>12</v>
      </c>
      <c r="D5" s="9">
        <f>MAX(P5:P11,P13:P16,P18:P22)</f>
        <v>6</v>
      </c>
      <c r="E5" s="5"/>
      <c r="F5" s="5"/>
      <c r="G5" s="5"/>
      <c r="H5" s="5"/>
      <c r="I5" s="5"/>
      <c r="J5" s="5"/>
      <c r="K5" s="5">
        <v>12</v>
      </c>
      <c r="L5" s="5">
        <v>6</v>
      </c>
      <c r="M5" s="5"/>
      <c r="N5" s="5"/>
      <c r="O5" s="9">
        <f t="shared" ref="O5:O11" si="0">E5+G5+I5+K5+M5</f>
        <v>12</v>
      </c>
      <c r="P5" s="9">
        <f t="shared" ref="P5:P11" si="1">F5+H5+J5+L5+N5</f>
        <v>6</v>
      </c>
      <c r="Q5" s="22">
        <f t="shared" ref="Q5:Q11" si="2">O5/C5</f>
        <v>1</v>
      </c>
      <c r="R5" s="22">
        <f t="shared" ref="R5:R11" si="3">P5/D5</f>
        <v>1</v>
      </c>
      <c r="S5" s="9">
        <f t="shared" ref="S5:S11" si="4">C5-O5</f>
        <v>0</v>
      </c>
      <c r="T5" s="9">
        <f t="shared" ref="T5:T11" si="5">D5-P5</f>
        <v>0</v>
      </c>
      <c r="U5" s="22">
        <f t="shared" ref="U5:U11" si="6">S5/C5</f>
        <v>0</v>
      </c>
      <c r="V5" s="22">
        <f t="shared" ref="V5:V11" si="7">T5/D5</f>
        <v>0</v>
      </c>
      <c r="W5" s="5"/>
      <c r="X5" s="5"/>
      <c r="Y5" s="5"/>
      <c r="Z5" s="13"/>
    </row>
    <row r="6" spans="1:26">
      <c r="A6" s="9">
        <f t="shared" ref="A6:A11" si="8">A5+1</f>
        <v>2</v>
      </c>
      <c r="B6" s="8" t="s">
        <v>12</v>
      </c>
      <c r="C6" s="9">
        <f t="shared" ref="C6:C11" si="9">$C$5</f>
        <v>12</v>
      </c>
      <c r="D6" s="9">
        <f t="shared" ref="D6:D11" si="10">$D$5</f>
        <v>6</v>
      </c>
      <c r="E6" s="5"/>
      <c r="F6" s="5"/>
      <c r="G6" s="5"/>
      <c r="H6" s="5"/>
      <c r="I6" s="5"/>
      <c r="J6" s="5"/>
      <c r="K6" s="5">
        <v>12</v>
      </c>
      <c r="L6" s="5">
        <v>6</v>
      </c>
      <c r="M6" s="5"/>
      <c r="N6" s="5"/>
      <c r="O6" s="9">
        <f t="shared" si="0"/>
        <v>12</v>
      </c>
      <c r="P6" s="9">
        <f t="shared" si="1"/>
        <v>6</v>
      </c>
      <c r="Q6" s="22">
        <f t="shared" si="2"/>
        <v>1</v>
      </c>
      <c r="R6" s="22">
        <f t="shared" si="3"/>
        <v>1</v>
      </c>
      <c r="S6" s="9">
        <f t="shared" si="4"/>
        <v>0</v>
      </c>
      <c r="T6" s="9">
        <f t="shared" si="5"/>
        <v>0</v>
      </c>
      <c r="U6" s="22">
        <f t="shared" si="6"/>
        <v>0</v>
      </c>
      <c r="V6" s="22">
        <f t="shared" si="7"/>
        <v>0</v>
      </c>
      <c r="W6" s="5"/>
      <c r="X6" s="5"/>
      <c r="Y6" s="5"/>
      <c r="Z6" s="13">
        <v>1</v>
      </c>
    </row>
    <row r="7" spans="1:26">
      <c r="A7" s="5">
        <f t="shared" si="8"/>
        <v>3</v>
      </c>
      <c r="B7" s="8" t="s">
        <v>13</v>
      </c>
      <c r="C7" s="9">
        <f t="shared" si="9"/>
        <v>12</v>
      </c>
      <c r="D7" s="9">
        <f t="shared" si="10"/>
        <v>6</v>
      </c>
      <c r="E7" s="5"/>
      <c r="F7" s="5"/>
      <c r="G7" s="5"/>
      <c r="H7" s="5"/>
      <c r="I7" s="5"/>
      <c r="J7" s="5"/>
      <c r="K7" s="5">
        <v>12</v>
      </c>
      <c r="L7" s="5">
        <v>6</v>
      </c>
      <c r="M7" s="5"/>
      <c r="N7" s="5"/>
      <c r="O7" s="9">
        <f t="shared" si="0"/>
        <v>12</v>
      </c>
      <c r="P7" s="9">
        <f t="shared" si="1"/>
        <v>6</v>
      </c>
      <c r="Q7" s="22">
        <f t="shared" si="2"/>
        <v>1</v>
      </c>
      <c r="R7" s="22">
        <f t="shared" si="3"/>
        <v>1</v>
      </c>
      <c r="S7" s="9">
        <f t="shared" si="4"/>
        <v>0</v>
      </c>
      <c r="T7" s="9">
        <f t="shared" si="5"/>
        <v>0</v>
      </c>
      <c r="U7" s="22">
        <f t="shared" si="6"/>
        <v>0</v>
      </c>
      <c r="V7" s="22">
        <f t="shared" si="7"/>
        <v>0</v>
      </c>
      <c r="W7" s="5"/>
      <c r="X7" s="5"/>
      <c r="Y7" s="5"/>
      <c r="Z7" s="13"/>
    </row>
    <row r="8" spans="1:26">
      <c r="A8" s="9">
        <f t="shared" si="8"/>
        <v>4</v>
      </c>
      <c r="B8" s="10" t="s">
        <v>14</v>
      </c>
      <c r="C8" s="9">
        <f t="shared" si="9"/>
        <v>12</v>
      </c>
      <c r="D8" s="9">
        <f t="shared" si="10"/>
        <v>6</v>
      </c>
      <c r="E8" s="5"/>
      <c r="F8" s="5"/>
      <c r="G8" s="5"/>
      <c r="H8" s="5"/>
      <c r="I8" s="5"/>
      <c r="J8" s="5"/>
      <c r="K8" s="5">
        <v>12</v>
      </c>
      <c r="L8" s="5">
        <v>6</v>
      </c>
      <c r="M8" s="5"/>
      <c r="N8" s="5"/>
      <c r="O8" s="9">
        <f t="shared" si="0"/>
        <v>12</v>
      </c>
      <c r="P8" s="9">
        <f t="shared" si="1"/>
        <v>6</v>
      </c>
      <c r="Q8" s="22">
        <f t="shared" si="2"/>
        <v>1</v>
      </c>
      <c r="R8" s="22">
        <f t="shared" si="3"/>
        <v>1</v>
      </c>
      <c r="S8" s="9">
        <f t="shared" si="4"/>
        <v>0</v>
      </c>
      <c r="T8" s="9">
        <f t="shared" si="5"/>
        <v>0</v>
      </c>
      <c r="U8" s="22">
        <f t="shared" si="6"/>
        <v>0</v>
      </c>
      <c r="V8" s="22">
        <f t="shared" si="7"/>
        <v>0</v>
      </c>
      <c r="W8" s="5"/>
      <c r="X8" s="5"/>
      <c r="Y8" s="5"/>
      <c r="Z8" s="13"/>
    </row>
    <row r="9" spans="1:26">
      <c r="A9" s="5">
        <f t="shared" si="8"/>
        <v>5</v>
      </c>
      <c r="B9" s="8" t="s">
        <v>15</v>
      </c>
      <c r="C9" s="9">
        <f t="shared" si="9"/>
        <v>12</v>
      </c>
      <c r="D9" s="9">
        <f t="shared" si="10"/>
        <v>6</v>
      </c>
      <c r="E9" s="5"/>
      <c r="F9" s="5"/>
      <c r="G9" s="5"/>
      <c r="H9" s="5"/>
      <c r="I9" s="5"/>
      <c r="J9" s="5"/>
      <c r="K9" s="5">
        <v>12</v>
      </c>
      <c r="L9" s="5">
        <v>6</v>
      </c>
      <c r="M9" s="5"/>
      <c r="N9" s="5"/>
      <c r="O9" s="9">
        <f t="shared" si="0"/>
        <v>12</v>
      </c>
      <c r="P9" s="9">
        <f t="shared" si="1"/>
        <v>6</v>
      </c>
      <c r="Q9" s="22">
        <f t="shared" si="2"/>
        <v>1</v>
      </c>
      <c r="R9" s="22">
        <f t="shared" si="3"/>
        <v>1</v>
      </c>
      <c r="S9" s="9">
        <f t="shared" si="4"/>
        <v>0</v>
      </c>
      <c r="T9" s="9">
        <f t="shared" si="5"/>
        <v>0</v>
      </c>
      <c r="U9" s="22">
        <f t="shared" si="6"/>
        <v>0</v>
      </c>
      <c r="V9" s="22">
        <f t="shared" si="7"/>
        <v>0</v>
      </c>
      <c r="W9" s="5"/>
      <c r="X9" s="5"/>
      <c r="Y9" s="5"/>
      <c r="Z9" s="13"/>
    </row>
    <row r="10" spans="1:26">
      <c r="A10" s="9">
        <f t="shared" si="8"/>
        <v>6</v>
      </c>
      <c r="B10" s="8" t="s">
        <v>16</v>
      </c>
      <c r="C10" s="9">
        <f t="shared" si="9"/>
        <v>12</v>
      </c>
      <c r="D10" s="9">
        <f t="shared" si="10"/>
        <v>6</v>
      </c>
      <c r="E10" s="5"/>
      <c r="F10" s="5"/>
      <c r="G10" s="5"/>
      <c r="H10" s="5"/>
      <c r="I10" s="5"/>
      <c r="J10" s="5"/>
      <c r="K10" s="5">
        <v>12</v>
      </c>
      <c r="L10" s="5">
        <v>6</v>
      </c>
      <c r="M10" s="5"/>
      <c r="N10" s="5"/>
      <c r="O10" s="9">
        <f t="shared" si="0"/>
        <v>12</v>
      </c>
      <c r="P10" s="9">
        <f t="shared" si="1"/>
        <v>6</v>
      </c>
      <c r="Q10" s="22">
        <f t="shared" si="2"/>
        <v>1</v>
      </c>
      <c r="R10" s="22">
        <f t="shared" si="3"/>
        <v>1</v>
      </c>
      <c r="S10" s="9">
        <f t="shared" si="4"/>
        <v>0</v>
      </c>
      <c r="T10" s="9">
        <f t="shared" si="5"/>
        <v>0</v>
      </c>
      <c r="U10" s="22">
        <f t="shared" si="6"/>
        <v>0</v>
      </c>
      <c r="V10" s="22">
        <f t="shared" si="7"/>
        <v>0</v>
      </c>
      <c r="W10" s="5"/>
      <c r="X10" s="5"/>
      <c r="Y10" s="5"/>
      <c r="Z10" s="13">
        <v>1</v>
      </c>
    </row>
    <row r="11" spans="1:26">
      <c r="A11" s="5">
        <f t="shared" si="8"/>
        <v>7</v>
      </c>
      <c r="B11" s="10" t="s">
        <v>17</v>
      </c>
      <c r="C11" s="9">
        <f t="shared" si="9"/>
        <v>12</v>
      </c>
      <c r="D11" s="9">
        <f t="shared" si="10"/>
        <v>6</v>
      </c>
      <c r="E11" s="5"/>
      <c r="F11" s="5"/>
      <c r="G11" s="5"/>
      <c r="H11" s="5"/>
      <c r="I11" s="5"/>
      <c r="J11" s="5"/>
      <c r="K11" s="5">
        <v>11</v>
      </c>
      <c r="L11" s="5">
        <v>6</v>
      </c>
      <c r="M11" s="5"/>
      <c r="N11" s="5"/>
      <c r="O11" s="9">
        <f t="shared" si="0"/>
        <v>11</v>
      </c>
      <c r="P11" s="9">
        <f t="shared" si="1"/>
        <v>6</v>
      </c>
      <c r="Q11" s="22">
        <f t="shared" si="2"/>
        <v>0.916666666666667</v>
      </c>
      <c r="R11" s="22">
        <f t="shared" si="3"/>
        <v>1</v>
      </c>
      <c r="S11" s="9">
        <f t="shared" si="4"/>
        <v>1</v>
      </c>
      <c r="T11" s="9">
        <f t="shared" si="5"/>
        <v>0</v>
      </c>
      <c r="U11" s="22">
        <f t="shared" si="6"/>
        <v>0.0833333333333333</v>
      </c>
      <c r="V11" s="22">
        <f t="shared" si="7"/>
        <v>0</v>
      </c>
      <c r="W11" s="5"/>
      <c r="X11" s="5"/>
      <c r="Y11" s="5">
        <v>1</v>
      </c>
      <c r="Z11" s="13">
        <v>1</v>
      </c>
    </row>
    <row r="12" spans="1:26">
      <c r="A12" s="11" t="s">
        <v>22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28"/>
    </row>
    <row r="13" spans="1:26">
      <c r="A13" s="13">
        <v>1</v>
      </c>
      <c r="B13" s="14" t="s">
        <v>23</v>
      </c>
      <c r="C13" s="9">
        <f>$C$5</f>
        <v>12</v>
      </c>
      <c r="D13" s="9">
        <f>$D$5</f>
        <v>6</v>
      </c>
      <c r="E13" s="13"/>
      <c r="F13" s="13"/>
      <c r="G13" s="13"/>
      <c r="H13" s="13"/>
      <c r="I13" s="13"/>
      <c r="J13" s="13"/>
      <c r="K13" s="13">
        <v>11</v>
      </c>
      <c r="L13" s="13">
        <v>6</v>
      </c>
      <c r="M13" s="13"/>
      <c r="N13" s="13"/>
      <c r="O13" s="9">
        <f t="shared" ref="O13:O18" si="11">E13+G13+I13+K13+M13</f>
        <v>11</v>
      </c>
      <c r="P13" s="9">
        <f t="shared" ref="P13:P18" si="12">F13+H13+J13+L13+N13</f>
        <v>6</v>
      </c>
      <c r="Q13" s="22">
        <f t="shared" ref="Q13:Q18" si="13">O13/C13</f>
        <v>0.916666666666667</v>
      </c>
      <c r="R13" s="22">
        <f t="shared" ref="R13:R18" si="14">P13/D13</f>
        <v>1</v>
      </c>
      <c r="S13" s="9">
        <f t="shared" ref="S13:S18" si="15">C13-O13</f>
        <v>1</v>
      </c>
      <c r="T13" s="9">
        <f t="shared" ref="T13:T18" si="16">D13-P13</f>
        <v>0</v>
      </c>
      <c r="U13" s="22">
        <f t="shared" ref="U13:U16" si="17">S13/C13</f>
        <v>0.0833333333333333</v>
      </c>
      <c r="V13" s="22">
        <f t="shared" ref="V13:V16" si="18">T13/D13</f>
        <v>0</v>
      </c>
      <c r="W13" s="13"/>
      <c r="X13" s="13">
        <v>1</v>
      </c>
      <c r="Y13" s="13"/>
      <c r="Z13" s="13">
        <v>2</v>
      </c>
    </row>
    <row r="14" spans="1:26">
      <c r="A14" s="13">
        <f t="shared" ref="A14:A16" si="19">A13+1</f>
        <v>2</v>
      </c>
      <c r="B14" s="14" t="s">
        <v>25</v>
      </c>
      <c r="C14" s="13">
        <f>$C$5</f>
        <v>12</v>
      </c>
      <c r="D14" s="13">
        <f>$D$5</f>
        <v>6</v>
      </c>
      <c r="E14" s="13"/>
      <c r="F14" s="13"/>
      <c r="G14" s="13"/>
      <c r="H14" s="13"/>
      <c r="I14" s="13"/>
      <c r="J14" s="13"/>
      <c r="K14" s="13">
        <v>11</v>
      </c>
      <c r="L14" s="13">
        <v>6</v>
      </c>
      <c r="M14" s="13"/>
      <c r="N14" s="13"/>
      <c r="O14" s="13">
        <f t="shared" si="11"/>
        <v>11</v>
      </c>
      <c r="P14" s="13">
        <f t="shared" si="12"/>
        <v>6</v>
      </c>
      <c r="Q14" s="23">
        <f t="shared" si="13"/>
        <v>0.916666666666667</v>
      </c>
      <c r="R14" s="23">
        <f t="shared" si="14"/>
        <v>1</v>
      </c>
      <c r="S14" s="13">
        <f t="shared" si="15"/>
        <v>1</v>
      </c>
      <c r="T14" s="13">
        <f t="shared" si="16"/>
        <v>0</v>
      </c>
      <c r="U14" s="22">
        <f t="shared" si="17"/>
        <v>0.0833333333333333</v>
      </c>
      <c r="V14" s="22">
        <f t="shared" si="18"/>
        <v>0</v>
      </c>
      <c r="W14" s="13"/>
      <c r="X14" s="13">
        <v>1</v>
      </c>
      <c r="Y14" s="13"/>
      <c r="Z14" s="13">
        <v>1</v>
      </c>
    </row>
    <row r="15" spans="1:26">
      <c r="A15" s="13">
        <f t="shared" si="19"/>
        <v>3</v>
      </c>
      <c r="B15" s="14" t="s">
        <v>26</v>
      </c>
      <c r="C15" s="13">
        <f>$C$5</f>
        <v>12</v>
      </c>
      <c r="D15" s="13">
        <f>$D$5</f>
        <v>6</v>
      </c>
      <c r="E15" s="13"/>
      <c r="F15" s="13"/>
      <c r="G15" s="13"/>
      <c r="H15" s="13"/>
      <c r="I15" s="13"/>
      <c r="J15" s="13"/>
      <c r="K15" s="13">
        <v>11</v>
      </c>
      <c r="L15" s="13">
        <v>6</v>
      </c>
      <c r="M15" s="13"/>
      <c r="N15" s="13"/>
      <c r="O15" s="13">
        <f t="shared" si="11"/>
        <v>11</v>
      </c>
      <c r="P15" s="13">
        <f t="shared" si="12"/>
        <v>6</v>
      </c>
      <c r="Q15" s="23">
        <f t="shared" si="13"/>
        <v>0.916666666666667</v>
      </c>
      <c r="R15" s="23">
        <f t="shared" si="14"/>
        <v>1</v>
      </c>
      <c r="S15" s="13">
        <f t="shared" si="15"/>
        <v>1</v>
      </c>
      <c r="T15" s="13">
        <f t="shared" si="16"/>
        <v>0</v>
      </c>
      <c r="U15" s="22">
        <f t="shared" si="17"/>
        <v>0.0833333333333333</v>
      </c>
      <c r="V15" s="22">
        <f t="shared" si="18"/>
        <v>0</v>
      </c>
      <c r="W15" s="13"/>
      <c r="X15" s="13">
        <v>1</v>
      </c>
      <c r="Y15" s="13"/>
      <c r="Z15" s="13"/>
    </row>
    <row r="16" spans="1:26">
      <c r="A16" s="13">
        <f t="shared" si="19"/>
        <v>4</v>
      </c>
      <c r="B16" s="14" t="s">
        <v>27</v>
      </c>
      <c r="C16" s="13">
        <f>$C$5</f>
        <v>12</v>
      </c>
      <c r="D16" s="15">
        <f>$D$5</f>
        <v>6</v>
      </c>
      <c r="E16" s="13"/>
      <c r="F16" s="13"/>
      <c r="G16" s="13"/>
      <c r="H16" s="13"/>
      <c r="I16" s="13"/>
      <c r="J16" s="13"/>
      <c r="K16" s="13">
        <v>11</v>
      </c>
      <c r="L16" s="13">
        <v>6</v>
      </c>
      <c r="M16" s="13"/>
      <c r="N16" s="13"/>
      <c r="O16" s="13">
        <f t="shared" si="11"/>
        <v>11</v>
      </c>
      <c r="P16" s="13">
        <f t="shared" si="12"/>
        <v>6</v>
      </c>
      <c r="Q16" s="23">
        <f t="shared" si="13"/>
        <v>0.916666666666667</v>
      </c>
      <c r="R16" s="23">
        <f t="shared" si="14"/>
        <v>1</v>
      </c>
      <c r="S16" s="13">
        <f t="shared" si="15"/>
        <v>1</v>
      </c>
      <c r="T16" s="13">
        <f t="shared" si="16"/>
        <v>0</v>
      </c>
      <c r="U16" s="22">
        <f t="shared" si="17"/>
        <v>0.0833333333333333</v>
      </c>
      <c r="V16" s="22">
        <f t="shared" si="18"/>
        <v>0</v>
      </c>
      <c r="W16" s="13"/>
      <c r="X16" s="13">
        <v>1</v>
      </c>
      <c r="Y16" s="13"/>
      <c r="Z16" s="13">
        <v>1</v>
      </c>
    </row>
    <row r="17" spans="1:26">
      <c r="A17" s="16" t="s">
        <v>28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9"/>
    </row>
    <row r="18" spans="1:26">
      <c r="A18" s="13">
        <v>1</v>
      </c>
      <c r="B18" s="14" t="s">
        <v>29</v>
      </c>
      <c r="C18" s="13">
        <f>$C$5</f>
        <v>12</v>
      </c>
      <c r="D18" s="15">
        <f>$D$5</f>
        <v>6</v>
      </c>
      <c r="E18" s="13"/>
      <c r="F18" s="13"/>
      <c r="G18" s="13"/>
      <c r="H18" s="13"/>
      <c r="I18" s="13"/>
      <c r="J18" s="13"/>
      <c r="K18" s="13">
        <v>12</v>
      </c>
      <c r="L18" s="13">
        <v>6</v>
      </c>
      <c r="M18" s="13"/>
      <c r="N18" s="13"/>
      <c r="O18" s="13">
        <f>E18+G18+I18+K18+M18</f>
        <v>12</v>
      </c>
      <c r="P18" s="13">
        <f>F18+H18+J18+L18+N18</f>
        <v>6</v>
      </c>
      <c r="Q18" s="23">
        <f>O18/C18</f>
        <v>1</v>
      </c>
      <c r="R18" s="23">
        <f>P18/D18</f>
        <v>1</v>
      </c>
      <c r="S18" s="13">
        <f>C18-O18</f>
        <v>0</v>
      </c>
      <c r="T18" s="13">
        <f>D18-P18</f>
        <v>0</v>
      </c>
      <c r="U18" s="22">
        <f t="shared" ref="U18:U22" si="20">S18/C18</f>
        <v>0</v>
      </c>
      <c r="V18" s="22">
        <f t="shared" ref="V18:V22" si="21">T18/D18</f>
        <v>0</v>
      </c>
      <c r="W18" s="13"/>
      <c r="X18" s="13"/>
      <c r="Y18" s="13"/>
      <c r="Z18" s="13">
        <v>1</v>
      </c>
    </row>
    <row r="19" spans="1:26">
      <c r="A19" s="13">
        <f t="shared" ref="A19:A22" si="22">A18+1</f>
        <v>2</v>
      </c>
      <c r="B19" s="14" t="s">
        <v>30</v>
      </c>
      <c r="C19" s="13">
        <f>$C$5</f>
        <v>12</v>
      </c>
      <c r="D19" s="13">
        <f>$D$5</f>
        <v>6</v>
      </c>
      <c r="E19" s="13"/>
      <c r="F19" s="13"/>
      <c r="G19" s="13"/>
      <c r="H19" s="13"/>
      <c r="I19" s="13"/>
      <c r="J19" s="13"/>
      <c r="K19" s="13">
        <v>12</v>
      </c>
      <c r="L19" s="13">
        <v>6</v>
      </c>
      <c r="M19" s="13"/>
      <c r="N19" s="13"/>
      <c r="O19" s="13">
        <f>E19+G19+I19+K19+M19</f>
        <v>12</v>
      </c>
      <c r="P19" s="13">
        <f>F19+H19+J19+L19+N19</f>
        <v>6</v>
      </c>
      <c r="Q19" s="23">
        <f>O19/C19</f>
        <v>1</v>
      </c>
      <c r="R19" s="23">
        <f>P19/D19</f>
        <v>1</v>
      </c>
      <c r="S19" s="13">
        <f>C19-O19</f>
        <v>0</v>
      </c>
      <c r="T19" s="13">
        <f>D19-P19</f>
        <v>0</v>
      </c>
      <c r="U19" s="22">
        <f t="shared" si="20"/>
        <v>0</v>
      </c>
      <c r="V19" s="22">
        <f t="shared" si="21"/>
        <v>0</v>
      </c>
      <c r="W19" s="13"/>
      <c r="X19" s="13"/>
      <c r="Y19" s="13"/>
      <c r="Z19" s="13">
        <v>2</v>
      </c>
    </row>
    <row r="20" spans="1:26">
      <c r="A20" s="13">
        <f t="shared" si="22"/>
        <v>3</v>
      </c>
      <c r="B20" s="14" t="s">
        <v>31</v>
      </c>
      <c r="C20" s="13">
        <f>$C$5</f>
        <v>12</v>
      </c>
      <c r="D20" s="13">
        <f>$D$5</f>
        <v>6</v>
      </c>
      <c r="E20" s="13"/>
      <c r="F20" s="13"/>
      <c r="G20" s="13"/>
      <c r="H20" s="13"/>
      <c r="I20" s="13"/>
      <c r="J20" s="13"/>
      <c r="K20" s="13">
        <v>12</v>
      </c>
      <c r="L20" s="13">
        <v>6</v>
      </c>
      <c r="M20" s="13"/>
      <c r="N20" s="13"/>
      <c r="O20" s="13">
        <f>E20+G20+I20+K20+M20</f>
        <v>12</v>
      </c>
      <c r="P20" s="13">
        <f>F20+H20+J20+L20+N20</f>
        <v>6</v>
      </c>
      <c r="Q20" s="23">
        <f>O20/C20</f>
        <v>1</v>
      </c>
      <c r="R20" s="23">
        <f>P20/D20</f>
        <v>1</v>
      </c>
      <c r="S20" s="13">
        <f>C20-O20</f>
        <v>0</v>
      </c>
      <c r="T20" s="13">
        <f>D20-P20</f>
        <v>0</v>
      </c>
      <c r="U20" s="22">
        <f t="shared" si="20"/>
        <v>0</v>
      </c>
      <c r="V20" s="22">
        <f t="shared" si="21"/>
        <v>0</v>
      </c>
      <c r="W20" s="13"/>
      <c r="X20" s="13"/>
      <c r="Y20" s="13"/>
      <c r="Z20" s="13">
        <v>1</v>
      </c>
    </row>
    <row r="21" spans="1:26">
      <c r="A21" s="13">
        <f t="shared" si="22"/>
        <v>4</v>
      </c>
      <c r="B21" s="14" t="s">
        <v>32</v>
      </c>
      <c r="C21" s="13">
        <f>$C$5</f>
        <v>12</v>
      </c>
      <c r="D21" s="13">
        <f>$D$5</f>
        <v>6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>
        <f>E21+G21+I21+K21+M21</f>
        <v>0</v>
      </c>
      <c r="P21" s="13">
        <f>F21+H21+J21+L21+N21</f>
        <v>0</v>
      </c>
      <c r="Q21" s="23">
        <f>O21/C21</f>
        <v>0</v>
      </c>
      <c r="R21" s="23">
        <f>P21/D21</f>
        <v>0</v>
      </c>
      <c r="S21" s="13">
        <f>C21-O21</f>
        <v>12</v>
      </c>
      <c r="T21" s="13">
        <f>D21-P21</f>
        <v>6</v>
      </c>
      <c r="U21" s="22">
        <f t="shared" si="20"/>
        <v>1</v>
      </c>
      <c r="V21" s="22">
        <f t="shared" si="21"/>
        <v>1</v>
      </c>
      <c r="W21" s="13"/>
      <c r="X21" s="13"/>
      <c r="Y21" s="13">
        <v>1</v>
      </c>
      <c r="Z21" s="13"/>
    </row>
    <row r="22" spans="1:26">
      <c r="A22" s="13">
        <f t="shared" si="22"/>
        <v>5</v>
      </c>
      <c r="B22" s="14" t="s">
        <v>33</v>
      </c>
      <c r="C22" s="13">
        <f>$C$5</f>
        <v>12</v>
      </c>
      <c r="D22" s="13">
        <f>$D$5</f>
        <v>6</v>
      </c>
      <c r="E22" s="13"/>
      <c r="F22" s="13"/>
      <c r="G22" s="13"/>
      <c r="H22" s="13"/>
      <c r="I22" s="13"/>
      <c r="J22" s="13"/>
      <c r="K22" s="13">
        <v>12</v>
      </c>
      <c r="L22" s="13">
        <v>6</v>
      </c>
      <c r="M22" s="13"/>
      <c r="N22" s="13"/>
      <c r="O22" s="13">
        <f>E22+G22+I22+K22+M22</f>
        <v>12</v>
      </c>
      <c r="P22" s="13">
        <f>F22+H22+J22+L22+N22</f>
        <v>6</v>
      </c>
      <c r="Q22" s="23">
        <f>O22/C22</f>
        <v>1</v>
      </c>
      <c r="R22" s="23">
        <f>P22/D22</f>
        <v>1</v>
      </c>
      <c r="S22" s="13">
        <f>C22-O22</f>
        <v>0</v>
      </c>
      <c r="T22" s="13">
        <f>D22-P22</f>
        <v>0</v>
      </c>
      <c r="U22" s="22">
        <f t="shared" si="20"/>
        <v>0</v>
      </c>
      <c r="V22" s="22">
        <f t="shared" si="21"/>
        <v>0</v>
      </c>
      <c r="W22" s="13"/>
      <c r="X22" s="13"/>
      <c r="Y22" s="13"/>
      <c r="Z22" s="13">
        <v>1</v>
      </c>
    </row>
  </sheetData>
  <sortState ref="B18:B22">
    <sortCondition ref="B18"/>
  </sortState>
  <mergeCells count="18">
    <mergeCell ref="E1:N1"/>
    <mergeCell ref="E2:F2"/>
    <mergeCell ref="G2:H2"/>
    <mergeCell ref="I2:J2"/>
    <mergeCell ref="K2:L2"/>
    <mergeCell ref="M2:N2"/>
    <mergeCell ref="A4:Z4"/>
    <mergeCell ref="A12:Z12"/>
    <mergeCell ref="A17:Z17"/>
    <mergeCell ref="A1:A3"/>
    <mergeCell ref="B1:B3"/>
    <mergeCell ref="Z1:Z3"/>
    <mergeCell ref="C1:D2"/>
    <mergeCell ref="O1:P2"/>
    <mergeCell ref="Q1:R2"/>
    <mergeCell ref="S1:T2"/>
    <mergeCell ref="U1:V2"/>
    <mergeCell ref="W1:Y2"/>
  </mergeCells>
  <conditionalFormatting sqref="Q5:R11;Q13:R16;Q18:R22">
    <cfRule type="cellIs" dxfId="0" priority="1" stopIfTrue="1" operator="lessThan">
      <formula>1</formula>
    </cfRule>
  </conditionalFormatting>
  <conditionalFormatting sqref="U5:V11;U13:V16;U18:V22">
    <cfRule type="cellIs" dxfId="0" priority="2" stopIfTrue="1" operator="greaterThan">
      <formula>0</formula>
    </cfRule>
  </conditionalFormatting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2"/>
  <sheetViews>
    <sheetView tabSelected="1" topLeftCell="A3" workbookViewId="0">
      <selection activeCell="Z22" sqref="Z22"/>
    </sheetView>
  </sheetViews>
  <sheetFormatPr defaultColWidth="9.14285714285714" defaultRowHeight="15"/>
  <cols>
    <col min="1" max="1" width="4.14285714285714" style="1" customWidth="1"/>
    <col min="2" max="2" width="34.7142857142857" style="1" customWidth="1"/>
    <col min="3" max="3" width="5.28571428571429" style="1" customWidth="1"/>
    <col min="4" max="4" width="7.57142857142857" style="1" customWidth="1"/>
    <col min="5" max="5" width="5.28571428571429" style="1" customWidth="1"/>
    <col min="6" max="6" width="7.57142857142857" style="1" customWidth="1"/>
    <col min="7" max="7" width="5.28571428571429" style="1" customWidth="1"/>
    <col min="8" max="8" width="7.57142857142857" style="1" customWidth="1"/>
    <col min="9" max="9" width="5.28571428571429" style="1" customWidth="1"/>
    <col min="10" max="10" width="7.57142857142857" style="1" customWidth="1"/>
    <col min="11" max="11" width="5.28571428571429" style="1" customWidth="1"/>
    <col min="12" max="12" width="7.57142857142857" style="1" customWidth="1"/>
    <col min="13" max="13" width="5.28571428571429" style="1" customWidth="1"/>
    <col min="14" max="14" width="7.57142857142857" style="1" customWidth="1"/>
    <col min="15" max="15" width="5.28571428571429" style="1" customWidth="1"/>
    <col min="16" max="16" width="7.57142857142857" style="1" customWidth="1"/>
    <col min="17" max="17" width="5.28571428571429" style="1" customWidth="1"/>
    <col min="18" max="18" width="7.57142857142857" style="1" customWidth="1"/>
    <col min="19" max="19" width="5.28571428571429" style="1" customWidth="1"/>
    <col min="20" max="20" width="7.57142857142857" style="1" customWidth="1"/>
    <col min="21" max="21" width="5.71428571428571" style="1" customWidth="1"/>
    <col min="22" max="22" width="7.57142857142857" style="1" customWidth="1"/>
    <col min="23" max="23" width="2.85714285714286" style="1" customWidth="1"/>
    <col min="24" max="24" width="2.42857142857143" style="1" customWidth="1"/>
    <col min="25" max="25" width="2.71428571428571" style="1" customWidth="1"/>
    <col min="26" max="26" width="7.71428571428571" style="1" customWidth="1"/>
    <col min="27" max="16384" width="9.14285714285714" style="1"/>
  </cols>
  <sheetData>
    <row r="1" spans="1:26">
      <c r="A1" s="2" t="s">
        <v>2</v>
      </c>
      <c r="B1" s="3" t="s">
        <v>3</v>
      </c>
      <c r="C1" s="3" t="s">
        <v>34</v>
      </c>
      <c r="D1" s="3"/>
      <c r="E1" s="18" t="s">
        <v>35</v>
      </c>
      <c r="F1" s="18"/>
      <c r="G1" s="18"/>
      <c r="H1" s="18"/>
      <c r="I1" s="18"/>
      <c r="J1" s="18"/>
      <c r="K1" s="18"/>
      <c r="L1" s="18"/>
      <c r="M1" s="18"/>
      <c r="N1" s="18"/>
      <c r="O1" s="19" t="s">
        <v>36</v>
      </c>
      <c r="P1" s="19"/>
      <c r="Q1" s="20" t="s">
        <v>37</v>
      </c>
      <c r="R1" s="20"/>
      <c r="S1" s="19" t="s">
        <v>38</v>
      </c>
      <c r="T1" s="19"/>
      <c r="U1" s="24" t="s">
        <v>39</v>
      </c>
      <c r="V1" s="24"/>
      <c r="W1" s="19" t="s">
        <v>40</v>
      </c>
      <c r="X1" s="19"/>
      <c r="Y1" s="19"/>
      <c r="Z1" s="19" t="s">
        <v>41</v>
      </c>
    </row>
    <row r="2" spans="1:26">
      <c r="A2" s="2"/>
      <c r="B2" s="3"/>
      <c r="C2" s="4"/>
      <c r="D2" s="4"/>
      <c r="E2" s="18" t="s">
        <v>42</v>
      </c>
      <c r="F2" s="18"/>
      <c r="G2" s="18" t="s">
        <v>43</v>
      </c>
      <c r="H2" s="18"/>
      <c r="I2" s="18" t="s">
        <v>44</v>
      </c>
      <c r="J2" s="18"/>
      <c r="K2" s="18" t="s">
        <v>45</v>
      </c>
      <c r="L2" s="18"/>
      <c r="M2" s="18" t="s">
        <v>46</v>
      </c>
      <c r="N2" s="18"/>
      <c r="O2" s="19"/>
      <c r="P2" s="19"/>
      <c r="Q2" s="20"/>
      <c r="R2" s="20"/>
      <c r="S2" s="19"/>
      <c r="T2" s="19"/>
      <c r="U2" s="24"/>
      <c r="V2" s="24"/>
      <c r="W2" s="19"/>
      <c r="X2" s="19"/>
      <c r="Y2" s="19"/>
      <c r="Z2" s="26"/>
    </row>
    <row r="3" spans="1:26">
      <c r="A3" s="2"/>
      <c r="B3" s="3"/>
      <c r="C3" s="5" t="s">
        <v>47</v>
      </c>
      <c r="D3" s="5" t="s">
        <v>48</v>
      </c>
      <c r="E3" s="5" t="s">
        <v>47</v>
      </c>
      <c r="F3" s="5" t="s">
        <v>48</v>
      </c>
      <c r="G3" s="5" t="s">
        <v>47</v>
      </c>
      <c r="H3" s="5" t="s">
        <v>48</v>
      </c>
      <c r="I3" s="5" t="s">
        <v>47</v>
      </c>
      <c r="J3" s="5" t="s">
        <v>48</v>
      </c>
      <c r="K3" s="5" t="s">
        <v>47</v>
      </c>
      <c r="L3" s="5" t="s">
        <v>48</v>
      </c>
      <c r="M3" s="5" t="s">
        <v>47</v>
      </c>
      <c r="N3" s="5" t="s">
        <v>48</v>
      </c>
      <c r="O3" s="5" t="s">
        <v>47</v>
      </c>
      <c r="P3" s="5" t="s">
        <v>48</v>
      </c>
      <c r="Q3" s="21" t="s">
        <v>47</v>
      </c>
      <c r="R3" s="21" t="s">
        <v>48</v>
      </c>
      <c r="S3" s="5" t="s">
        <v>47</v>
      </c>
      <c r="T3" s="5" t="s">
        <v>48</v>
      </c>
      <c r="U3" s="21" t="s">
        <v>49</v>
      </c>
      <c r="V3" s="21" t="s">
        <v>48</v>
      </c>
      <c r="W3" s="25" t="s">
        <v>50</v>
      </c>
      <c r="X3" s="25" t="s">
        <v>42</v>
      </c>
      <c r="Y3" s="25" t="s">
        <v>51</v>
      </c>
      <c r="Z3" s="26"/>
    </row>
    <row r="4" spans="1:26">
      <c r="A4" s="6" t="s">
        <v>10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27"/>
    </row>
    <row r="5" spans="1:26">
      <c r="A5" s="5">
        <v>1</v>
      </c>
      <c r="B5" s="8" t="s">
        <v>11</v>
      </c>
      <c r="C5" s="9">
        <f>MAX(O5:O11,O13:O16,O18:O22)</f>
        <v>12</v>
      </c>
      <c r="D5" s="9">
        <f>MAX(P5:P11,P13:P16,P18:P22)</f>
        <v>6</v>
      </c>
      <c r="E5" s="5">
        <v>11</v>
      </c>
      <c r="F5" s="5">
        <v>6</v>
      </c>
      <c r="G5" s="5"/>
      <c r="H5" s="5"/>
      <c r="I5" s="5"/>
      <c r="J5" s="5"/>
      <c r="K5" s="5"/>
      <c r="L5" s="5"/>
      <c r="M5" s="5"/>
      <c r="N5" s="5"/>
      <c r="O5" s="9">
        <f t="shared" ref="O5:O11" si="0">E5+G5+I5+K5+M5</f>
        <v>11</v>
      </c>
      <c r="P5" s="9">
        <f t="shared" ref="P5:P11" si="1">F5+H5+J5+L5+N5</f>
        <v>6</v>
      </c>
      <c r="Q5" s="22">
        <f t="shared" ref="Q5:Q11" si="2">O5/C5</f>
        <v>0.916666666666667</v>
      </c>
      <c r="R5" s="22">
        <f t="shared" ref="R5:R11" si="3">P5/D5</f>
        <v>1</v>
      </c>
      <c r="S5" s="9">
        <f t="shared" ref="S5:S11" si="4">C5-O5</f>
        <v>1</v>
      </c>
      <c r="T5" s="9">
        <f t="shared" ref="T5:T11" si="5">D5-P5</f>
        <v>0</v>
      </c>
      <c r="U5" s="22">
        <f t="shared" ref="U5:U11" si="6">S5/C5</f>
        <v>0.0833333333333333</v>
      </c>
      <c r="V5" s="22">
        <f t="shared" ref="V5:V11" si="7">T5/D5</f>
        <v>0</v>
      </c>
      <c r="W5" s="5"/>
      <c r="X5" s="5"/>
      <c r="Y5" s="5">
        <v>1</v>
      </c>
      <c r="Z5" s="13"/>
    </row>
    <row r="6" spans="1:26">
      <c r="A6" s="9">
        <f t="shared" ref="A6:A11" si="8">A5+1</f>
        <v>2</v>
      </c>
      <c r="B6" s="8" t="s">
        <v>12</v>
      </c>
      <c r="C6" s="9">
        <f>$C$5</f>
        <v>12</v>
      </c>
      <c r="D6" s="9">
        <f>$D$5</f>
        <v>6</v>
      </c>
      <c r="E6" s="5">
        <v>12</v>
      </c>
      <c r="F6" s="5">
        <v>6</v>
      </c>
      <c r="G6" s="5"/>
      <c r="H6" s="5"/>
      <c r="I6" s="5"/>
      <c r="J6" s="5"/>
      <c r="K6" s="5"/>
      <c r="L6" s="5"/>
      <c r="M6" s="5"/>
      <c r="N6" s="5"/>
      <c r="O6" s="9">
        <f t="shared" si="0"/>
        <v>12</v>
      </c>
      <c r="P6" s="9">
        <f t="shared" si="1"/>
        <v>6</v>
      </c>
      <c r="Q6" s="22">
        <f t="shared" si="2"/>
        <v>1</v>
      </c>
      <c r="R6" s="22">
        <f t="shared" si="3"/>
        <v>1</v>
      </c>
      <c r="S6" s="9">
        <f t="shared" si="4"/>
        <v>0</v>
      </c>
      <c r="T6" s="9">
        <f t="shared" si="5"/>
        <v>0</v>
      </c>
      <c r="U6" s="22">
        <f t="shared" si="6"/>
        <v>0</v>
      </c>
      <c r="V6" s="22">
        <f t="shared" si="7"/>
        <v>0</v>
      </c>
      <c r="W6" s="5"/>
      <c r="X6" s="5"/>
      <c r="Y6" s="5"/>
      <c r="Z6" s="13">
        <v>2</v>
      </c>
    </row>
    <row r="7" spans="1:26">
      <c r="A7" s="5">
        <f t="shared" si="8"/>
        <v>3</v>
      </c>
      <c r="B7" s="8" t="s">
        <v>13</v>
      </c>
      <c r="C7" s="9">
        <f>$C$5</f>
        <v>12</v>
      </c>
      <c r="D7" s="9">
        <f>$D$5</f>
        <v>6</v>
      </c>
      <c r="E7" s="5">
        <v>12</v>
      </c>
      <c r="F7" s="5">
        <v>6</v>
      </c>
      <c r="G7" s="5"/>
      <c r="H7" s="5"/>
      <c r="I7" s="5"/>
      <c r="J7" s="5"/>
      <c r="K7" s="5"/>
      <c r="L7" s="5"/>
      <c r="M7" s="5"/>
      <c r="N7" s="5"/>
      <c r="O7" s="9">
        <f t="shared" si="0"/>
        <v>12</v>
      </c>
      <c r="P7" s="9">
        <f t="shared" si="1"/>
        <v>6</v>
      </c>
      <c r="Q7" s="22">
        <f t="shared" si="2"/>
        <v>1</v>
      </c>
      <c r="R7" s="22">
        <f t="shared" si="3"/>
        <v>1</v>
      </c>
      <c r="S7" s="9">
        <f t="shared" si="4"/>
        <v>0</v>
      </c>
      <c r="T7" s="9">
        <f t="shared" si="5"/>
        <v>0</v>
      </c>
      <c r="U7" s="22">
        <f t="shared" si="6"/>
        <v>0</v>
      </c>
      <c r="V7" s="22">
        <f t="shared" si="7"/>
        <v>0</v>
      </c>
      <c r="W7" s="5"/>
      <c r="X7" s="5"/>
      <c r="Y7" s="5"/>
      <c r="Z7" s="13">
        <v>1</v>
      </c>
    </row>
    <row r="8" spans="1:26">
      <c r="A8" s="9">
        <f t="shared" si="8"/>
        <v>4</v>
      </c>
      <c r="B8" s="10" t="s">
        <v>14</v>
      </c>
      <c r="C8" s="9">
        <f>$C$5</f>
        <v>12</v>
      </c>
      <c r="D8" s="9">
        <f>$D$5</f>
        <v>6</v>
      </c>
      <c r="E8" s="5">
        <v>12</v>
      </c>
      <c r="F8" s="5">
        <v>6</v>
      </c>
      <c r="G8" s="5"/>
      <c r="H8" s="5"/>
      <c r="I8" s="5"/>
      <c r="J8" s="5"/>
      <c r="K8" s="5"/>
      <c r="L8" s="5"/>
      <c r="M8" s="5"/>
      <c r="N8" s="5"/>
      <c r="O8" s="9">
        <f t="shared" si="0"/>
        <v>12</v>
      </c>
      <c r="P8" s="9">
        <f t="shared" si="1"/>
        <v>6</v>
      </c>
      <c r="Q8" s="22">
        <f t="shared" si="2"/>
        <v>1</v>
      </c>
      <c r="R8" s="22">
        <f t="shared" si="3"/>
        <v>1</v>
      </c>
      <c r="S8" s="9">
        <f t="shared" si="4"/>
        <v>0</v>
      </c>
      <c r="T8" s="9">
        <f t="shared" si="5"/>
        <v>0</v>
      </c>
      <c r="U8" s="22">
        <f t="shared" si="6"/>
        <v>0</v>
      </c>
      <c r="V8" s="22">
        <f t="shared" si="7"/>
        <v>0</v>
      </c>
      <c r="W8" s="5"/>
      <c r="X8" s="5"/>
      <c r="Y8" s="5"/>
      <c r="Z8" s="13">
        <v>1</v>
      </c>
    </row>
    <row r="9" spans="1:26">
      <c r="A9" s="5">
        <f t="shared" si="8"/>
        <v>5</v>
      </c>
      <c r="B9" s="8" t="s">
        <v>15</v>
      </c>
      <c r="C9" s="9">
        <f>$C$5</f>
        <v>12</v>
      </c>
      <c r="D9" s="9">
        <f>$D$5</f>
        <v>6</v>
      </c>
      <c r="E9" s="5">
        <v>12</v>
      </c>
      <c r="F9" s="5">
        <v>6</v>
      </c>
      <c r="G9" s="5"/>
      <c r="H9" s="5"/>
      <c r="I9" s="5"/>
      <c r="J9" s="5"/>
      <c r="K9" s="5"/>
      <c r="L9" s="5"/>
      <c r="M9" s="5"/>
      <c r="N9" s="5"/>
      <c r="O9" s="9">
        <f t="shared" si="0"/>
        <v>12</v>
      </c>
      <c r="P9" s="9">
        <f t="shared" si="1"/>
        <v>6</v>
      </c>
      <c r="Q9" s="22">
        <f t="shared" si="2"/>
        <v>1</v>
      </c>
      <c r="R9" s="22">
        <f t="shared" si="3"/>
        <v>1</v>
      </c>
      <c r="S9" s="9">
        <f t="shared" si="4"/>
        <v>0</v>
      </c>
      <c r="T9" s="9">
        <f t="shared" si="5"/>
        <v>0</v>
      </c>
      <c r="U9" s="22">
        <f t="shared" si="6"/>
        <v>0</v>
      </c>
      <c r="V9" s="22">
        <f t="shared" si="7"/>
        <v>0</v>
      </c>
      <c r="W9" s="5"/>
      <c r="X9" s="5"/>
      <c r="Y9" s="5"/>
      <c r="Z9" s="13">
        <v>1</v>
      </c>
    </row>
    <row r="10" spans="1:26">
      <c r="A10" s="9">
        <f t="shared" si="8"/>
        <v>6</v>
      </c>
      <c r="B10" s="8" t="s">
        <v>16</v>
      </c>
      <c r="C10" s="9">
        <f>$C$5</f>
        <v>12</v>
      </c>
      <c r="D10" s="9">
        <f>$D$5</f>
        <v>6</v>
      </c>
      <c r="E10" s="5">
        <v>12</v>
      </c>
      <c r="F10" s="5">
        <v>6</v>
      </c>
      <c r="G10" s="5"/>
      <c r="H10" s="5"/>
      <c r="I10" s="5"/>
      <c r="J10" s="5"/>
      <c r="K10" s="5"/>
      <c r="L10" s="5"/>
      <c r="M10" s="5"/>
      <c r="N10" s="5"/>
      <c r="O10" s="9">
        <f t="shared" si="0"/>
        <v>12</v>
      </c>
      <c r="P10" s="9">
        <f t="shared" si="1"/>
        <v>6</v>
      </c>
      <c r="Q10" s="22">
        <f t="shared" si="2"/>
        <v>1</v>
      </c>
      <c r="R10" s="22">
        <f t="shared" si="3"/>
        <v>1</v>
      </c>
      <c r="S10" s="9">
        <f t="shared" si="4"/>
        <v>0</v>
      </c>
      <c r="T10" s="9">
        <f t="shared" si="5"/>
        <v>0</v>
      </c>
      <c r="U10" s="22">
        <f t="shared" si="6"/>
        <v>0</v>
      </c>
      <c r="V10" s="22">
        <f t="shared" si="7"/>
        <v>0</v>
      </c>
      <c r="W10" s="5"/>
      <c r="X10" s="5"/>
      <c r="Y10" s="5"/>
      <c r="Z10" s="13">
        <v>2</v>
      </c>
    </row>
    <row r="11" spans="1:26">
      <c r="A11" s="5">
        <f t="shared" si="8"/>
        <v>7</v>
      </c>
      <c r="B11" s="10" t="s">
        <v>17</v>
      </c>
      <c r="C11" s="9">
        <f>$C$5</f>
        <v>12</v>
      </c>
      <c r="D11" s="9">
        <f>$D$5</f>
        <v>6</v>
      </c>
      <c r="E11" s="5">
        <v>11</v>
      </c>
      <c r="F11" s="5">
        <v>6</v>
      </c>
      <c r="G11" s="5"/>
      <c r="H11" s="5"/>
      <c r="I11" s="5"/>
      <c r="J11" s="5"/>
      <c r="K11" s="5"/>
      <c r="L11" s="5"/>
      <c r="M11" s="5"/>
      <c r="N11" s="5"/>
      <c r="O11" s="9">
        <f t="shared" si="0"/>
        <v>11</v>
      </c>
      <c r="P11" s="9">
        <f t="shared" si="1"/>
        <v>6</v>
      </c>
      <c r="Q11" s="22">
        <f t="shared" si="2"/>
        <v>0.916666666666667</v>
      </c>
      <c r="R11" s="22">
        <f t="shared" si="3"/>
        <v>1</v>
      </c>
      <c r="S11" s="9">
        <f t="shared" si="4"/>
        <v>1</v>
      </c>
      <c r="T11" s="9">
        <f t="shared" si="5"/>
        <v>0</v>
      </c>
      <c r="U11" s="22">
        <f t="shared" si="6"/>
        <v>0.0833333333333333</v>
      </c>
      <c r="V11" s="22">
        <f t="shared" si="7"/>
        <v>0</v>
      </c>
      <c r="W11" s="5"/>
      <c r="X11" s="5"/>
      <c r="Y11" s="5">
        <v>1</v>
      </c>
      <c r="Z11" s="13">
        <v>2</v>
      </c>
    </row>
    <row r="12" spans="1:26">
      <c r="A12" s="11" t="s">
        <v>22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28"/>
    </row>
    <row r="13" spans="1:26">
      <c r="A13" s="13">
        <v>1</v>
      </c>
      <c r="B13" s="14" t="s">
        <v>23</v>
      </c>
      <c r="C13" s="9">
        <f>$C$5</f>
        <v>12</v>
      </c>
      <c r="D13" s="9">
        <f>$D$5</f>
        <v>6</v>
      </c>
      <c r="E13" s="13">
        <v>12</v>
      </c>
      <c r="F13" s="13">
        <v>6</v>
      </c>
      <c r="G13" s="13"/>
      <c r="H13" s="13"/>
      <c r="I13" s="13"/>
      <c r="J13" s="13"/>
      <c r="K13" s="13"/>
      <c r="L13" s="13"/>
      <c r="M13" s="13"/>
      <c r="N13" s="13"/>
      <c r="O13" s="9">
        <f t="shared" ref="O13:O16" si="9">E13+G13+I13+K13+M13</f>
        <v>12</v>
      </c>
      <c r="P13" s="9">
        <f t="shared" ref="P13:P16" si="10">F13+H13+J13+L13+N13</f>
        <v>6</v>
      </c>
      <c r="Q13" s="22">
        <f t="shared" ref="Q13:Q16" si="11">O13/C13</f>
        <v>1</v>
      </c>
      <c r="R13" s="22">
        <f t="shared" ref="R13:R16" si="12">P13/D13</f>
        <v>1</v>
      </c>
      <c r="S13" s="9">
        <f t="shared" ref="S13:S16" si="13">C13-O13</f>
        <v>0</v>
      </c>
      <c r="T13" s="9">
        <f t="shared" ref="T13:T16" si="14">D13-P13</f>
        <v>0</v>
      </c>
      <c r="U13" s="22">
        <f t="shared" ref="U13:U16" si="15">S13/C13</f>
        <v>0</v>
      </c>
      <c r="V13" s="22">
        <f t="shared" ref="V13:V16" si="16">T13/D13</f>
        <v>0</v>
      </c>
      <c r="W13" s="13"/>
      <c r="X13" s="13"/>
      <c r="Y13" s="13"/>
      <c r="Z13" s="13">
        <v>2</v>
      </c>
    </row>
    <row r="14" spans="1:26">
      <c r="A14" s="13">
        <f t="shared" ref="A14:A16" si="17">A13+1</f>
        <v>2</v>
      </c>
      <c r="B14" s="14" t="s">
        <v>25</v>
      </c>
      <c r="C14" s="13">
        <f>$C$5</f>
        <v>12</v>
      </c>
      <c r="D14" s="13">
        <f>$D$5</f>
        <v>6</v>
      </c>
      <c r="E14" s="13">
        <v>12</v>
      </c>
      <c r="F14" s="13">
        <v>6</v>
      </c>
      <c r="G14" s="13"/>
      <c r="H14" s="13"/>
      <c r="I14" s="13"/>
      <c r="J14" s="13"/>
      <c r="K14" s="13"/>
      <c r="L14" s="13"/>
      <c r="M14" s="13"/>
      <c r="N14" s="13"/>
      <c r="O14" s="13">
        <f t="shared" si="9"/>
        <v>12</v>
      </c>
      <c r="P14" s="13">
        <f t="shared" si="10"/>
        <v>6</v>
      </c>
      <c r="Q14" s="23">
        <f t="shared" si="11"/>
        <v>1</v>
      </c>
      <c r="R14" s="23">
        <f t="shared" si="12"/>
        <v>1</v>
      </c>
      <c r="S14" s="13">
        <f t="shared" si="13"/>
        <v>0</v>
      </c>
      <c r="T14" s="13">
        <f t="shared" si="14"/>
        <v>0</v>
      </c>
      <c r="U14" s="22">
        <f t="shared" si="15"/>
        <v>0</v>
      </c>
      <c r="V14" s="22">
        <f t="shared" si="16"/>
        <v>0</v>
      </c>
      <c r="W14" s="13"/>
      <c r="X14" s="13"/>
      <c r="Y14" s="13"/>
      <c r="Z14" s="13">
        <v>2</v>
      </c>
    </row>
    <row r="15" spans="1:26">
      <c r="A15" s="13">
        <f t="shared" si="17"/>
        <v>3</v>
      </c>
      <c r="B15" s="14" t="s">
        <v>26</v>
      </c>
      <c r="C15" s="13">
        <f>$C$5</f>
        <v>12</v>
      </c>
      <c r="D15" s="13">
        <f>$D$5</f>
        <v>6</v>
      </c>
      <c r="E15" s="13">
        <v>12</v>
      </c>
      <c r="F15" s="13">
        <v>6</v>
      </c>
      <c r="G15" s="13"/>
      <c r="H15" s="13"/>
      <c r="I15" s="13"/>
      <c r="J15" s="13"/>
      <c r="K15" s="13"/>
      <c r="L15" s="13"/>
      <c r="M15" s="13"/>
      <c r="N15" s="13"/>
      <c r="O15" s="13">
        <f t="shared" si="9"/>
        <v>12</v>
      </c>
      <c r="P15" s="13">
        <f t="shared" si="10"/>
        <v>6</v>
      </c>
      <c r="Q15" s="23">
        <f t="shared" si="11"/>
        <v>1</v>
      </c>
      <c r="R15" s="23">
        <f t="shared" si="12"/>
        <v>1</v>
      </c>
      <c r="S15" s="13">
        <f t="shared" si="13"/>
        <v>0</v>
      </c>
      <c r="T15" s="13">
        <f t="shared" si="14"/>
        <v>0</v>
      </c>
      <c r="U15" s="22">
        <f t="shared" si="15"/>
        <v>0</v>
      </c>
      <c r="V15" s="22">
        <f t="shared" si="16"/>
        <v>0</v>
      </c>
      <c r="W15" s="13"/>
      <c r="X15" s="13"/>
      <c r="Y15" s="13"/>
      <c r="Z15" s="13">
        <v>1</v>
      </c>
    </row>
    <row r="16" spans="1:26">
      <c r="A16" s="13">
        <f t="shared" si="17"/>
        <v>4</v>
      </c>
      <c r="B16" s="14" t="s">
        <v>27</v>
      </c>
      <c r="C16" s="13">
        <f>$C$5</f>
        <v>12</v>
      </c>
      <c r="D16" s="15">
        <f>$D$5</f>
        <v>6</v>
      </c>
      <c r="E16" s="13">
        <v>12</v>
      </c>
      <c r="F16" s="13">
        <v>6</v>
      </c>
      <c r="G16" s="13"/>
      <c r="H16" s="13"/>
      <c r="I16" s="13"/>
      <c r="J16" s="13"/>
      <c r="K16" s="13"/>
      <c r="L16" s="13"/>
      <c r="M16" s="13"/>
      <c r="N16" s="13"/>
      <c r="O16" s="13">
        <f t="shared" si="9"/>
        <v>12</v>
      </c>
      <c r="P16" s="13">
        <f t="shared" si="10"/>
        <v>6</v>
      </c>
      <c r="Q16" s="23">
        <f t="shared" si="11"/>
        <v>1</v>
      </c>
      <c r="R16" s="23">
        <f t="shared" si="12"/>
        <v>1</v>
      </c>
      <c r="S16" s="13">
        <f t="shared" si="13"/>
        <v>0</v>
      </c>
      <c r="T16" s="13">
        <f t="shared" si="14"/>
        <v>0</v>
      </c>
      <c r="U16" s="22">
        <f t="shared" si="15"/>
        <v>0</v>
      </c>
      <c r="V16" s="22">
        <f t="shared" si="16"/>
        <v>0</v>
      </c>
      <c r="W16" s="13"/>
      <c r="X16" s="13"/>
      <c r="Y16" s="13"/>
      <c r="Z16" s="13">
        <v>2</v>
      </c>
    </row>
    <row r="17" spans="1:26">
      <c r="A17" s="16" t="s">
        <v>28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9"/>
    </row>
    <row r="18" spans="1:26">
      <c r="A18" s="13">
        <v>1</v>
      </c>
      <c r="B18" s="14" t="s">
        <v>29</v>
      </c>
      <c r="C18" s="13">
        <f>$C$5</f>
        <v>12</v>
      </c>
      <c r="D18" s="15">
        <f>$D$5</f>
        <v>6</v>
      </c>
      <c r="E18" s="13">
        <v>12</v>
      </c>
      <c r="F18" s="13">
        <v>6</v>
      </c>
      <c r="G18" s="13"/>
      <c r="H18" s="13"/>
      <c r="I18" s="13"/>
      <c r="J18" s="13"/>
      <c r="K18" s="13"/>
      <c r="L18" s="13"/>
      <c r="M18" s="13"/>
      <c r="N18" s="13"/>
      <c r="O18" s="13">
        <f t="shared" ref="O18:O22" si="18">E18+G18+I18+K18+M18</f>
        <v>12</v>
      </c>
      <c r="P18" s="13">
        <f t="shared" ref="P18:P22" si="19">F18+H18+J18+L18+N18</f>
        <v>6</v>
      </c>
      <c r="Q18" s="23">
        <f t="shared" ref="Q18:Q22" si="20">O18/C18</f>
        <v>1</v>
      </c>
      <c r="R18" s="23">
        <f t="shared" ref="R18:R22" si="21">P18/D18</f>
        <v>1</v>
      </c>
      <c r="S18" s="13">
        <f t="shared" ref="S18:S22" si="22">C18-O18</f>
        <v>0</v>
      </c>
      <c r="T18" s="13">
        <f t="shared" ref="T18:T22" si="23">D18-P18</f>
        <v>0</v>
      </c>
      <c r="U18" s="22">
        <f t="shared" ref="U18:U22" si="24">S18/C18</f>
        <v>0</v>
      </c>
      <c r="V18" s="22">
        <f t="shared" ref="V18:V22" si="25">T18/D18</f>
        <v>0</v>
      </c>
      <c r="W18" s="13"/>
      <c r="X18" s="13"/>
      <c r="Y18" s="13"/>
      <c r="Z18" s="13">
        <v>1</v>
      </c>
    </row>
    <row r="19" spans="1:26">
      <c r="A19" s="13">
        <f t="shared" ref="A19:A22" si="26">A18+1</f>
        <v>2</v>
      </c>
      <c r="B19" s="14" t="s">
        <v>30</v>
      </c>
      <c r="C19" s="13">
        <f>$C$5</f>
        <v>12</v>
      </c>
      <c r="D19" s="13">
        <f>$D$5</f>
        <v>6</v>
      </c>
      <c r="E19" s="13">
        <v>11</v>
      </c>
      <c r="F19" s="13">
        <v>6</v>
      </c>
      <c r="G19" s="13"/>
      <c r="H19" s="13"/>
      <c r="I19" s="13"/>
      <c r="J19" s="13"/>
      <c r="K19" s="13"/>
      <c r="L19" s="13"/>
      <c r="M19" s="13"/>
      <c r="N19" s="13"/>
      <c r="O19" s="13">
        <f t="shared" si="18"/>
        <v>11</v>
      </c>
      <c r="P19" s="13">
        <f t="shared" si="19"/>
        <v>6</v>
      </c>
      <c r="Q19" s="23">
        <f t="shared" si="20"/>
        <v>0.916666666666667</v>
      </c>
      <c r="R19" s="23">
        <f t="shared" si="21"/>
        <v>1</v>
      </c>
      <c r="S19" s="13">
        <f t="shared" si="22"/>
        <v>1</v>
      </c>
      <c r="T19" s="13">
        <f t="shared" si="23"/>
        <v>0</v>
      </c>
      <c r="U19" s="22">
        <f t="shared" si="24"/>
        <v>0.0833333333333333</v>
      </c>
      <c r="V19" s="22">
        <f t="shared" si="25"/>
        <v>0</v>
      </c>
      <c r="W19" s="13"/>
      <c r="X19" s="13"/>
      <c r="Y19" s="13">
        <v>1</v>
      </c>
      <c r="Z19" s="13">
        <v>3</v>
      </c>
    </row>
    <row r="20" spans="1:26">
      <c r="A20" s="13">
        <f t="shared" si="26"/>
        <v>3</v>
      </c>
      <c r="B20" s="14" t="s">
        <v>31</v>
      </c>
      <c r="C20" s="13">
        <f>$C$5</f>
        <v>12</v>
      </c>
      <c r="D20" s="13">
        <f>$D$5</f>
        <v>6</v>
      </c>
      <c r="E20" s="13">
        <v>12</v>
      </c>
      <c r="F20" s="13">
        <v>6</v>
      </c>
      <c r="G20" s="13"/>
      <c r="H20" s="13"/>
      <c r="I20" s="13"/>
      <c r="J20" s="13"/>
      <c r="K20" s="13"/>
      <c r="L20" s="13"/>
      <c r="M20" s="13"/>
      <c r="N20" s="13"/>
      <c r="O20" s="13">
        <f t="shared" si="18"/>
        <v>12</v>
      </c>
      <c r="P20" s="13">
        <f t="shared" si="19"/>
        <v>6</v>
      </c>
      <c r="Q20" s="23">
        <f t="shared" si="20"/>
        <v>1</v>
      </c>
      <c r="R20" s="23">
        <f t="shared" si="21"/>
        <v>1</v>
      </c>
      <c r="S20" s="13">
        <f t="shared" si="22"/>
        <v>0</v>
      </c>
      <c r="T20" s="13">
        <f t="shared" si="23"/>
        <v>0</v>
      </c>
      <c r="U20" s="22">
        <f t="shared" si="24"/>
        <v>0</v>
      </c>
      <c r="V20" s="22">
        <f t="shared" si="25"/>
        <v>0</v>
      </c>
      <c r="W20" s="13"/>
      <c r="X20" s="13"/>
      <c r="Y20" s="13"/>
      <c r="Z20" s="13">
        <v>2</v>
      </c>
    </row>
    <row r="21" spans="1:26">
      <c r="A21" s="13">
        <f t="shared" si="26"/>
        <v>4</v>
      </c>
      <c r="B21" s="14" t="s">
        <v>32</v>
      </c>
      <c r="C21" s="13">
        <f>$C$5</f>
        <v>12</v>
      </c>
      <c r="D21" s="13">
        <f>$D$5</f>
        <v>6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>
        <f t="shared" si="18"/>
        <v>0</v>
      </c>
      <c r="P21" s="13">
        <f t="shared" si="19"/>
        <v>0</v>
      </c>
      <c r="Q21" s="23">
        <f t="shared" si="20"/>
        <v>0</v>
      </c>
      <c r="R21" s="23">
        <f t="shared" si="21"/>
        <v>0</v>
      </c>
      <c r="S21" s="13">
        <f t="shared" si="22"/>
        <v>12</v>
      </c>
      <c r="T21" s="13">
        <f t="shared" si="23"/>
        <v>6</v>
      </c>
      <c r="U21" s="22">
        <f t="shared" si="24"/>
        <v>1</v>
      </c>
      <c r="V21" s="22">
        <f t="shared" si="25"/>
        <v>1</v>
      </c>
      <c r="W21" s="13"/>
      <c r="X21" s="13"/>
      <c r="Y21" s="13"/>
      <c r="Z21" s="13"/>
    </row>
    <row r="22" spans="1:26">
      <c r="A22" s="13">
        <f t="shared" si="26"/>
        <v>5</v>
      </c>
      <c r="B22" s="14" t="s">
        <v>33</v>
      </c>
      <c r="C22" s="13">
        <f>$C$5</f>
        <v>12</v>
      </c>
      <c r="D22" s="13">
        <f>$D$5</f>
        <v>6</v>
      </c>
      <c r="E22" s="13">
        <v>12</v>
      </c>
      <c r="F22" s="13">
        <v>6</v>
      </c>
      <c r="G22" s="13"/>
      <c r="H22" s="13"/>
      <c r="I22" s="13"/>
      <c r="J22" s="13"/>
      <c r="K22" s="13"/>
      <c r="L22" s="13"/>
      <c r="M22" s="13"/>
      <c r="N22" s="13"/>
      <c r="O22" s="13">
        <f t="shared" si="18"/>
        <v>12</v>
      </c>
      <c r="P22" s="13">
        <f t="shared" si="19"/>
        <v>6</v>
      </c>
      <c r="Q22" s="23">
        <f t="shared" si="20"/>
        <v>1</v>
      </c>
      <c r="R22" s="23">
        <f t="shared" si="21"/>
        <v>1</v>
      </c>
      <c r="S22" s="13">
        <f t="shared" si="22"/>
        <v>0</v>
      </c>
      <c r="T22" s="13">
        <f t="shared" si="23"/>
        <v>0</v>
      </c>
      <c r="U22" s="22">
        <f t="shared" si="24"/>
        <v>0</v>
      </c>
      <c r="V22" s="22">
        <f t="shared" si="25"/>
        <v>0</v>
      </c>
      <c r="W22" s="13"/>
      <c r="X22" s="13"/>
      <c r="Y22" s="13"/>
      <c r="Z22" s="13">
        <v>2</v>
      </c>
    </row>
  </sheetData>
  <mergeCells count="18">
    <mergeCell ref="E1:N1"/>
    <mergeCell ref="E2:F2"/>
    <mergeCell ref="G2:H2"/>
    <mergeCell ref="I2:J2"/>
    <mergeCell ref="K2:L2"/>
    <mergeCell ref="M2:N2"/>
    <mergeCell ref="A4:Z4"/>
    <mergeCell ref="A12:Z12"/>
    <mergeCell ref="A17:Z17"/>
    <mergeCell ref="A1:A3"/>
    <mergeCell ref="B1:B3"/>
    <mergeCell ref="Z1:Z3"/>
    <mergeCell ref="C1:D2"/>
    <mergeCell ref="O1:P2"/>
    <mergeCell ref="Q1:R2"/>
    <mergeCell ref="S1:T2"/>
    <mergeCell ref="U1:V2"/>
    <mergeCell ref="W1:Y2"/>
  </mergeCells>
  <conditionalFormatting sqref="Q5:R11;Q13:R16;Q18:R22">
    <cfRule type="cellIs" dxfId="0" priority="1" stopIfTrue="1" operator="lessThan">
      <formula>1</formula>
    </cfRule>
  </conditionalFormatting>
  <conditionalFormatting sqref="U5:V11;U13:V16;U18:V22">
    <cfRule type="cellIs" dxfId="0" priority="2" stopIfTrue="1" operator="greaterThan">
      <formula>0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juziyah putra</vt:lpstr>
      <vt:lpstr>juziyah putri</vt:lpstr>
      <vt:lpstr>agustus</vt:lpstr>
      <vt:lpstr>september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</dc:creator>
  <cp:lastModifiedBy>zen</cp:lastModifiedBy>
  <dcterms:created xsi:type="dcterms:W3CDTF">2020-08-23T09:06:00Z</dcterms:created>
  <dcterms:modified xsi:type="dcterms:W3CDTF">2020-09-09T00:37:14Z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