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6608" windowHeight="7620" activeTab="2"/>
  </bookViews>
  <sheets>
    <sheet name="screening + -" sheetId="2" r:id="rId1"/>
    <sheet name="hasil screening" sheetId="3" r:id="rId2"/>
    <sheet name="per aitem" sheetId="4" r:id="rId3"/>
  </sheets>
  <calcPr calcId="144525"/>
</workbook>
</file>

<file path=xl/calcChain.xml><?xml version="1.0" encoding="utf-8"?>
<calcChain xmlns="http://schemas.openxmlformats.org/spreadsheetml/2006/main">
  <c r="BS11" i="4" l="1"/>
  <c r="BS12" i="4"/>
  <c r="BS13" i="4"/>
  <c r="BS14" i="4"/>
  <c r="BS15" i="4"/>
  <c r="BS16" i="4"/>
  <c r="BS17" i="4"/>
  <c r="BS18" i="4"/>
  <c r="BS19" i="4"/>
  <c r="BR11" i="4"/>
  <c r="BR12" i="4"/>
  <c r="BR13" i="4"/>
  <c r="BR14" i="4"/>
  <c r="BR15" i="4"/>
  <c r="BR16" i="4"/>
  <c r="BR17" i="4"/>
  <c r="BR18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I72" i="3"/>
  <c r="H72" i="3"/>
  <c r="G72" i="3"/>
  <c r="F72" i="3"/>
  <c r="E72" i="3"/>
  <c r="D72" i="3"/>
  <c r="B71" i="3"/>
  <c r="A71" i="3"/>
  <c r="B70" i="3"/>
  <c r="A70" i="3"/>
  <c r="I69" i="3"/>
  <c r="H69" i="3"/>
  <c r="E69" i="3"/>
  <c r="D69" i="3"/>
  <c r="B69" i="3"/>
  <c r="A69" i="3"/>
</calcChain>
</file>

<file path=xl/sharedStrings.xml><?xml version="1.0" encoding="utf-8"?>
<sst xmlns="http://schemas.openxmlformats.org/spreadsheetml/2006/main" count="14" uniqueCount="10">
  <si>
    <t>motivasi</t>
  </si>
  <si>
    <t>efikasi</t>
  </si>
  <si>
    <t>+</t>
  </si>
  <si>
    <t>-</t>
  </si>
  <si>
    <t>motivasi menghafal alquran</t>
  </si>
  <si>
    <t>efikasi diri</t>
  </si>
  <si>
    <t>total</t>
  </si>
  <si>
    <t>seharusnya</t>
  </si>
  <si>
    <t>persentase</t>
  </si>
  <si>
    <t>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</si>
</sst>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"/>
      <scheme val="minor"/>
    </font>
    <font>
      <sz val="11"/>
      <color theme="1"/>
      <name val="Calibri"/>
      <charset val="134"/>
    </font>
    <font>
      <sz val="11"/>
      <color theme="1"/>
      <name val="Calibri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ColWidth="9" defaultRowHeight="14.4"/>
  <cols>
    <col min="1" max="2" width="4.33203125" customWidth="1"/>
    <col min="3" max="4" width="3.88671875" customWidth="1"/>
  </cols>
  <sheetData>
    <row r="1" spans="1:4">
      <c r="A1" s="6" t="s">
        <v>0</v>
      </c>
      <c r="B1" s="6"/>
      <c r="C1" s="7" t="s">
        <v>1</v>
      </c>
      <c r="D1" s="7"/>
    </row>
    <row r="2" spans="1:4">
      <c r="A2" s="5" t="s">
        <v>2</v>
      </c>
      <c r="B2" s="4" t="s">
        <v>3</v>
      </c>
      <c r="C2" s="5" t="s">
        <v>2</v>
      </c>
      <c r="D2" s="4" t="s">
        <v>3</v>
      </c>
    </row>
    <row r="3" spans="1:4">
      <c r="A3">
        <v>0</v>
      </c>
      <c r="B3">
        <v>1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ColWidth="9" defaultRowHeight="14.4"/>
  <cols>
    <col min="1" max="1" width="23.77734375" customWidth="1"/>
    <col min="2" max="2" width="9.21875" customWidth="1"/>
    <col min="3" max="3" width="10.109375" customWidth="1"/>
  </cols>
  <sheetData>
    <row r="1" spans="1:5">
      <c r="A1" s="1" t="s">
        <v>4</v>
      </c>
      <c r="B1" s="1" t="s">
        <v>5</v>
      </c>
    </row>
    <row r="2" spans="1:5">
      <c r="A2" s="1">
        <v>3</v>
      </c>
      <c r="B2" s="1">
        <v>0</v>
      </c>
      <c r="C2" s="1"/>
      <c r="D2" s="1"/>
    </row>
    <row r="3" spans="1:5">
      <c r="A3" s="1">
        <v>3</v>
      </c>
      <c r="B3" s="1">
        <v>0</v>
      </c>
      <c r="C3" s="1"/>
      <c r="D3" s="1"/>
    </row>
    <row r="4" spans="1:5">
      <c r="A4" s="1">
        <v>2</v>
      </c>
      <c r="B4" s="1">
        <v>1</v>
      </c>
    </row>
    <row r="5" spans="1:5">
      <c r="A5" s="1">
        <v>1</v>
      </c>
      <c r="B5" s="1">
        <v>0</v>
      </c>
    </row>
    <row r="6" spans="1:5">
      <c r="A6" s="1">
        <v>1</v>
      </c>
      <c r="B6" s="1">
        <v>0</v>
      </c>
    </row>
    <row r="7" spans="1:5">
      <c r="A7" s="1">
        <v>3</v>
      </c>
      <c r="B7" s="1">
        <v>0</v>
      </c>
    </row>
    <row r="8" spans="1:5">
      <c r="A8" s="1">
        <v>2</v>
      </c>
      <c r="B8" s="1">
        <v>0</v>
      </c>
      <c r="E8" s="2"/>
    </row>
    <row r="9" spans="1:5">
      <c r="A9" s="1">
        <v>5</v>
      </c>
      <c r="B9" s="1">
        <v>3</v>
      </c>
      <c r="C9" s="2"/>
      <c r="E9" s="2"/>
    </row>
    <row r="10" spans="1:5">
      <c r="A10" s="1">
        <v>1</v>
      </c>
      <c r="B10" s="1">
        <v>2</v>
      </c>
      <c r="C10" s="2"/>
      <c r="E10" s="2"/>
    </row>
    <row r="11" spans="1:5">
      <c r="A11" s="1">
        <v>0</v>
      </c>
      <c r="B11" s="1">
        <v>2</v>
      </c>
      <c r="C11" s="2"/>
      <c r="E11" s="2"/>
    </row>
    <row r="12" spans="1:5">
      <c r="A12" s="1">
        <v>4</v>
      </c>
      <c r="B12" s="1">
        <v>3</v>
      </c>
      <c r="C12" s="2"/>
    </row>
    <row r="13" spans="1:5">
      <c r="A13" s="1">
        <v>4</v>
      </c>
      <c r="B13" s="1">
        <v>2</v>
      </c>
    </row>
    <row r="14" spans="1:5">
      <c r="A14" s="1">
        <v>2</v>
      </c>
      <c r="B14" s="1">
        <v>3</v>
      </c>
      <c r="E14" s="2"/>
    </row>
    <row r="15" spans="1:5">
      <c r="A15" s="1">
        <v>2</v>
      </c>
      <c r="B15" s="1">
        <v>1</v>
      </c>
      <c r="C15" s="2"/>
      <c r="E15" s="2"/>
    </row>
    <row r="16" spans="1:5">
      <c r="A16" s="1">
        <v>5</v>
      </c>
      <c r="B16" s="1">
        <v>3</v>
      </c>
      <c r="C16" s="2"/>
    </row>
    <row r="17" spans="1:2">
      <c r="A17" s="1">
        <v>2</v>
      </c>
      <c r="B17" s="1">
        <v>3</v>
      </c>
    </row>
    <row r="18" spans="1:2">
      <c r="A18" s="1">
        <v>3</v>
      </c>
      <c r="B18" s="1">
        <v>0</v>
      </c>
    </row>
    <row r="19" spans="1:2">
      <c r="A19" s="1">
        <v>1</v>
      </c>
      <c r="B19" s="1">
        <v>0</v>
      </c>
    </row>
    <row r="20" spans="1:2">
      <c r="A20" s="1">
        <v>2</v>
      </c>
      <c r="B20" s="1">
        <v>0</v>
      </c>
    </row>
    <row r="21" spans="1:2">
      <c r="A21" s="1">
        <v>2</v>
      </c>
      <c r="B21" s="1">
        <v>0</v>
      </c>
    </row>
    <row r="22" spans="1:2">
      <c r="A22" s="1">
        <v>2</v>
      </c>
      <c r="B22" s="1">
        <v>1</v>
      </c>
    </row>
    <row r="23" spans="1:2">
      <c r="A23" s="1">
        <v>3</v>
      </c>
      <c r="B23" s="1">
        <v>0</v>
      </c>
    </row>
    <row r="24" spans="1:2">
      <c r="A24" s="1">
        <v>2</v>
      </c>
      <c r="B24" s="1">
        <v>0</v>
      </c>
    </row>
    <row r="25" spans="1:2">
      <c r="A25" s="1">
        <v>2</v>
      </c>
      <c r="B25" s="1">
        <v>0</v>
      </c>
    </row>
    <row r="26" spans="1:2">
      <c r="A26" s="1">
        <v>2</v>
      </c>
      <c r="B26" s="1">
        <v>1</v>
      </c>
    </row>
    <row r="27" spans="1:2">
      <c r="A27" s="1">
        <v>2</v>
      </c>
      <c r="B27" s="1">
        <v>0</v>
      </c>
    </row>
    <row r="28" spans="1:2">
      <c r="A28" s="1">
        <v>3</v>
      </c>
      <c r="B28" s="1">
        <v>1</v>
      </c>
    </row>
    <row r="29" spans="1:2">
      <c r="A29" s="1">
        <v>4</v>
      </c>
      <c r="B29" s="1">
        <v>0</v>
      </c>
    </row>
    <row r="30" spans="1:2">
      <c r="A30" s="1">
        <v>3</v>
      </c>
      <c r="B30" s="1">
        <v>3</v>
      </c>
    </row>
    <row r="31" spans="1:2">
      <c r="A31" s="1">
        <v>3</v>
      </c>
      <c r="B31" s="1">
        <v>0</v>
      </c>
    </row>
    <row r="32" spans="1:2">
      <c r="A32" s="1">
        <v>2</v>
      </c>
      <c r="B32" s="1">
        <v>0</v>
      </c>
    </row>
    <row r="33" spans="1:2">
      <c r="A33" s="1">
        <v>2</v>
      </c>
      <c r="B33" s="1">
        <v>0</v>
      </c>
    </row>
    <row r="34" spans="1:2">
      <c r="A34" s="1">
        <v>3</v>
      </c>
      <c r="B34" s="1">
        <v>0</v>
      </c>
    </row>
    <row r="35" spans="1:2">
      <c r="A35" s="1">
        <v>2</v>
      </c>
      <c r="B35" s="1">
        <v>0</v>
      </c>
    </row>
    <row r="36" spans="1:2">
      <c r="A36" s="1">
        <v>3</v>
      </c>
      <c r="B36" s="1">
        <v>0</v>
      </c>
    </row>
    <row r="37" spans="1:2">
      <c r="A37" s="1">
        <v>2</v>
      </c>
      <c r="B37" s="1">
        <v>0</v>
      </c>
    </row>
    <row r="38" spans="1:2">
      <c r="A38" s="1">
        <v>2</v>
      </c>
      <c r="B38" s="1">
        <v>0</v>
      </c>
    </row>
    <row r="39" spans="1:2">
      <c r="A39" s="1">
        <v>2</v>
      </c>
      <c r="B39" s="1">
        <v>0</v>
      </c>
    </row>
    <row r="40" spans="1:2">
      <c r="A40" s="1">
        <v>2</v>
      </c>
      <c r="B40" s="1">
        <v>0</v>
      </c>
    </row>
    <row r="41" spans="1:2">
      <c r="A41" s="1">
        <v>3</v>
      </c>
      <c r="B41" s="1">
        <v>0</v>
      </c>
    </row>
    <row r="42" spans="1:2">
      <c r="A42" s="1">
        <v>2</v>
      </c>
      <c r="B42" s="1">
        <v>0</v>
      </c>
    </row>
    <row r="43" spans="1:2">
      <c r="A43" s="1">
        <v>2</v>
      </c>
      <c r="B43" s="1">
        <v>0</v>
      </c>
    </row>
    <row r="44" spans="1:2">
      <c r="A44" s="1">
        <v>2</v>
      </c>
      <c r="B44" s="1">
        <v>0</v>
      </c>
    </row>
    <row r="45" spans="1:2">
      <c r="A45" s="1">
        <v>3</v>
      </c>
      <c r="B45" s="1">
        <v>0</v>
      </c>
    </row>
    <row r="46" spans="1:2">
      <c r="A46" s="1">
        <v>4</v>
      </c>
      <c r="B46" s="1">
        <v>0</v>
      </c>
    </row>
    <row r="47" spans="1:2">
      <c r="A47" s="1">
        <v>2</v>
      </c>
      <c r="B47" s="1">
        <v>3</v>
      </c>
    </row>
    <row r="48" spans="1:2">
      <c r="A48" s="1">
        <v>2</v>
      </c>
      <c r="B48" s="1">
        <v>3</v>
      </c>
    </row>
    <row r="49" spans="1:2">
      <c r="A49" s="1">
        <v>2</v>
      </c>
      <c r="B49" s="1">
        <v>3</v>
      </c>
    </row>
    <row r="50" spans="1:2">
      <c r="A50" s="1">
        <v>2</v>
      </c>
      <c r="B50" s="1">
        <v>3</v>
      </c>
    </row>
    <row r="51" spans="1:2">
      <c r="A51" s="1">
        <v>3</v>
      </c>
      <c r="B51" s="1">
        <v>3</v>
      </c>
    </row>
    <row r="52" spans="1:2">
      <c r="A52" s="1">
        <v>2</v>
      </c>
      <c r="B52" s="1">
        <v>3</v>
      </c>
    </row>
    <row r="53" spans="1:2">
      <c r="A53" s="1">
        <v>2</v>
      </c>
      <c r="B53" s="1">
        <v>3</v>
      </c>
    </row>
    <row r="54" spans="1:2">
      <c r="A54" s="1">
        <v>5</v>
      </c>
      <c r="B54" s="1">
        <v>3</v>
      </c>
    </row>
    <row r="55" spans="1:2">
      <c r="A55" s="1">
        <v>2</v>
      </c>
      <c r="B55" s="1">
        <v>0</v>
      </c>
    </row>
    <row r="56" spans="1:2">
      <c r="A56" s="1">
        <v>4</v>
      </c>
      <c r="B56" s="1">
        <v>3</v>
      </c>
    </row>
    <row r="57" spans="1:2">
      <c r="A57" s="1">
        <v>5</v>
      </c>
      <c r="B57" s="1">
        <v>3</v>
      </c>
    </row>
    <row r="58" spans="1:2">
      <c r="A58" s="1">
        <v>4</v>
      </c>
      <c r="B58" s="1">
        <v>3</v>
      </c>
    </row>
    <row r="59" spans="1:2">
      <c r="A59" s="1">
        <v>2</v>
      </c>
      <c r="B59" s="1">
        <v>3</v>
      </c>
    </row>
    <row r="60" spans="1:2">
      <c r="A60" s="1">
        <v>5</v>
      </c>
      <c r="B60" s="1">
        <v>3</v>
      </c>
    </row>
    <row r="61" spans="1:2">
      <c r="A61" s="1">
        <v>3</v>
      </c>
      <c r="B61" s="1">
        <v>2</v>
      </c>
    </row>
    <row r="62" spans="1:2">
      <c r="A62" s="1">
        <v>3</v>
      </c>
      <c r="B62" s="1">
        <v>3</v>
      </c>
    </row>
    <row r="63" spans="1:2">
      <c r="A63" s="1">
        <v>2</v>
      </c>
      <c r="B63" s="1">
        <v>3</v>
      </c>
    </row>
    <row r="64" spans="1:2">
      <c r="A64" s="1">
        <v>2</v>
      </c>
      <c r="B64" s="1">
        <v>0</v>
      </c>
    </row>
    <row r="65" spans="1:9">
      <c r="A65" s="1">
        <v>2</v>
      </c>
      <c r="B65" s="1">
        <v>3</v>
      </c>
    </row>
    <row r="66" spans="1:9">
      <c r="A66" s="1">
        <v>2</v>
      </c>
      <c r="B66" s="1">
        <v>3</v>
      </c>
    </row>
    <row r="67" spans="1:9">
      <c r="A67" s="1">
        <v>3</v>
      </c>
      <c r="B67" s="1">
        <v>3</v>
      </c>
    </row>
    <row r="68" spans="1:9">
      <c r="A68" s="1">
        <v>2</v>
      </c>
      <c r="B68" s="1">
        <v>3</v>
      </c>
      <c r="H68" t="s">
        <v>0</v>
      </c>
      <c r="I68" t="s">
        <v>1</v>
      </c>
    </row>
    <row r="69" spans="1:9">
      <c r="A69" s="1">
        <f>SUM(A2:A68)</f>
        <v>171</v>
      </c>
      <c r="B69" s="1">
        <f>SUM(B2:B68)</f>
        <v>88</v>
      </c>
      <c r="C69" t="s">
        <v>6</v>
      </c>
      <c r="D69">
        <f>A69/6</f>
        <v>28.5</v>
      </c>
      <c r="E69">
        <f>B69/3</f>
        <v>29.3333333333333</v>
      </c>
      <c r="F69">
        <v>28</v>
      </c>
      <c r="G69">
        <v>29</v>
      </c>
      <c r="H69" s="3">
        <f t="shared" ref="H69:I69" si="0">F69/F70</f>
        <v>0.41791044776119401</v>
      </c>
      <c r="I69" s="3">
        <f t="shared" si="0"/>
        <v>0.43283582089552203</v>
      </c>
    </row>
    <row r="70" spans="1:9">
      <c r="A70" s="1">
        <f>6*67</f>
        <v>402</v>
      </c>
      <c r="B70" s="1">
        <f>3*67</f>
        <v>201</v>
      </c>
      <c r="C70" t="s">
        <v>7</v>
      </c>
      <c r="D70">
        <v>67</v>
      </c>
      <c r="E70">
        <v>67</v>
      </c>
      <c r="F70">
        <v>67</v>
      </c>
      <c r="G70">
        <v>67</v>
      </c>
      <c r="H70" s="3"/>
      <c r="I70" s="3"/>
    </row>
    <row r="71" spans="1:9">
      <c r="A71" s="3">
        <f t="shared" ref="A71:B71" si="1">A69/A70</f>
        <v>0.42537313432835799</v>
      </c>
      <c r="B71" s="3">
        <f t="shared" si="1"/>
        <v>0.43781094527363201</v>
      </c>
      <c r="C71" t="s">
        <v>8</v>
      </c>
      <c r="H71" s="3"/>
      <c r="I71" s="3"/>
    </row>
    <row r="72" spans="1:9">
      <c r="C72" t="s">
        <v>9</v>
      </c>
      <c r="D72">
        <f t="shared" ref="D72" si="2">D70-D69</f>
        <v>38.5</v>
      </c>
      <c r="E72">
        <f t="shared" ref="E72:G72" si="3">E70-E69</f>
        <v>37.6666666666667</v>
      </c>
      <c r="F72">
        <f t="shared" si="3"/>
        <v>39</v>
      </c>
      <c r="G72">
        <f t="shared" si="3"/>
        <v>38</v>
      </c>
      <c r="H72" s="3">
        <f t="shared" ref="H72:I72" si="4">F72/F70</f>
        <v>0.58208955223880599</v>
      </c>
      <c r="I72" s="3">
        <f t="shared" si="4"/>
        <v>0.56716417910447803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9"/>
  <sheetViews>
    <sheetView tabSelected="1" topLeftCell="BG2" workbookViewId="0">
      <selection activeCell="BS13" sqref="BS13"/>
    </sheetView>
  </sheetViews>
  <sheetFormatPr defaultColWidth="9" defaultRowHeight="14.4"/>
  <sheetData>
    <row r="1" spans="1:7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1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2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1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1</v>
      </c>
      <c r="BK1">
        <v>2</v>
      </c>
      <c r="BL1">
        <v>2</v>
      </c>
      <c r="BM1">
        <v>2</v>
      </c>
      <c r="BN1">
        <v>2</v>
      </c>
      <c r="BO1">
        <v>2</v>
      </c>
    </row>
    <row r="2" spans="1:71">
      <c r="A2">
        <v>1</v>
      </c>
      <c r="B2">
        <v>2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2</v>
      </c>
      <c r="J2">
        <v>2</v>
      </c>
      <c r="K2">
        <v>1</v>
      </c>
      <c r="L2">
        <v>1</v>
      </c>
      <c r="M2">
        <v>2</v>
      </c>
      <c r="N2">
        <v>2</v>
      </c>
      <c r="O2">
        <v>1</v>
      </c>
      <c r="P2">
        <v>2</v>
      </c>
      <c r="Q2">
        <v>1</v>
      </c>
      <c r="R2">
        <v>2</v>
      </c>
      <c r="S2">
        <v>1</v>
      </c>
      <c r="T2">
        <v>2</v>
      </c>
      <c r="U2">
        <v>1</v>
      </c>
      <c r="V2">
        <v>1</v>
      </c>
      <c r="W2">
        <v>2</v>
      </c>
      <c r="X2">
        <v>2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1</v>
      </c>
      <c r="BB2">
        <v>1</v>
      </c>
      <c r="BC2">
        <v>1</v>
      </c>
      <c r="BD2">
        <v>1</v>
      </c>
      <c r="BE2">
        <v>2</v>
      </c>
      <c r="BF2">
        <v>1</v>
      </c>
      <c r="BG2">
        <v>2</v>
      </c>
      <c r="BH2">
        <v>2</v>
      </c>
      <c r="BI2">
        <v>2</v>
      </c>
      <c r="BJ2">
        <v>1</v>
      </c>
      <c r="BK2">
        <v>2</v>
      </c>
      <c r="BL2">
        <v>2</v>
      </c>
      <c r="BM2">
        <v>2</v>
      </c>
      <c r="BN2">
        <v>2</v>
      </c>
      <c r="BO2">
        <v>2</v>
      </c>
    </row>
    <row r="3" spans="1:71">
      <c r="A3">
        <v>2</v>
      </c>
      <c r="B3">
        <v>2</v>
      </c>
      <c r="C3">
        <v>2</v>
      </c>
      <c r="D3">
        <v>1</v>
      </c>
      <c r="E3">
        <v>2</v>
      </c>
      <c r="F3">
        <v>2</v>
      </c>
      <c r="G3">
        <v>2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1</v>
      </c>
      <c r="O3">
        <v>1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1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1</v>
      </c>
      <c r="AE3">
        <v>2</v>
      </c>
      <c r="AF3">
        <v>2</v>
      </c>
      <c r="AG3">
        <v>2</v>
      </c>
      <c r="AH3">
        <v>2</v>
      </c>
      <c r="AI3">
        <v>1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1</v>
      </c>
      <c r="AT3">
        <v>2</v>
      </c>
      <c r="AU3">
        <v>2</v>
      </c>
      <c r="AV3">
        <v>2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1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</row>
    <row r="4" spans="1:71">
      <c r="A4">
        <v>1</v>
      </c>
      <c r="B4">
        <v>1</v>
      </c>
      <c r="C4">
        <v>1</v>
      </c>
      <c r="D4">
        <v>2</v>
      </c>
      <c r="E4">
        <v>1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2</v>
      </c>
      <c r="N4">
        <v>2</v>
      </c>
      <c r="O4">
        <v>2</v>
      </c>
      <c r="P4">
        <v>2</v>
      </c>
      <c r="Q4">
        <v>1</v>
      </c>
      <c r="R4">
        <v>1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2</v>
      </c>
      <c r="AD4">
        <v>1</v>
      </c>
      <c r="AE4">
        <v>2</v>
      </c>
      <c r="AF4">
        <v>2</v>
      </c>
      <c r="AG4">
        <v>1</v>
      </c>
      <c r="AH4">
        <v>2</v>
      </c>
      <c r="AI4">
        <v>2</v>
      </c>
      <c r="AJ4">
        <v>2</v>
      </c>
      <c r="AK4">
        <v>2</v>
      </c>
      <c r="AL4">
        <v>2</v>
      </c>
      <c r="AM4">
        <v>1</v>
      </c>
      <c r="AN4">
        <v>1</v>
      </c>
      <c r="AO4">
        <v>2</v>
      </c>
      <c r="AP4">
        <v>1</v>
      </c>
      <c r="AQ4">
        <v>1</v>
      </c>
      <c r="AR4">
        <v>1</v>
      </c>
      <c r="AS4">
        <v>1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1</v>
      </c>
      <c r="BA4">
        <v>2</v>
      </c>
      <c r="BB4">
        <v>1</v>
      </c>
      <c r="BC4">
        <v>1</v>
      </c>
      <c r="BD4">
        <v>1</v>
      </c>
      <c r="BE4">
        <v>2</v>
      </c>
      <c r="BF4">
        <v>1</v>
      </c>
      <c r="BG4">
        <v>1</v>
      </c>
      <c r="BH4">
        <v>2</v>
      </c>
      <c r="BI4">
        <v>2</v>
      </c>
      <c r="BJ4">
        <v>1</v>
      </c>
      <c r="BK4">
        <v>2</v>
      </c>
      <c r="BL4">
        <v>2</v>
      </c>
      <c r="BM4">
        <v>2</v>
      </c>
      <c r="BN4">
        <v>1</v>
      </c>
      <c r="BO4">
        <v>2</v>
      </c>
    </row>
    <row r="5" spans="1:71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2</v>
      </c>
      <c r="L5">
        <v>2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2</v>
      </c>
      <c r="AB5">
        <v>2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2</v>
      </c>
      <c r="AU5">
        <v>2</v>
      </c>
      <c r="AV5">
        <v>2</v>
      </c>
      <c r="AW5">
        <v>2</v>
      </c>
      <c r="AX5">
        <v>1</v>
      </c>
      <c r="AY5">
        <v>2</v>
      </c>
      <c r="AZ5">
        <v>2</v>
      </c>
      <c r="BA5">
        <v>1</v>
      </c>
      <c r="BB5">
        <v>2</v>
      </c>
      <c r="BC5">
        <v>2</v>
      </c>
      <c r="BD5">
        <v>1</v>
      </c>
      <c r="BE5">
        <v>2</v>
      </c>
      <c r="BF5">
        <v>2</v>
      </c>
      <c r="BG5">
        <v>2</v>
      </c>
      <c r="BH5">
        <v>2</v>
      </c>
      <c r="BI5">
        <v>1</v>
      </c>
      <c r="BJ5">
        <v>1</v>
      </c>
      <c r="BK5">
        <v>2</v>
      </c>
      <c r="BL5">
        <v>2</v>
      </c>
      <c r="BM5">
        <v>2</v>
      </c>
      <c r="BN5">
        <v>2</v>
      </c>
      <c r="BO5">
        <v>2</v>
      </c>
    </row>
    <row r="6" spans="1:71">
      <c r="A6">
        <v>1</v>
      </c>
      <c r="B6">
        <v>2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2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2</v>
      </c>
      <c r="Q6">
        <v>1</v>
      </c>
      <c r="R6">
        <v>2</v>
      </c>
      <c r="S6">
        <v>1</v>
      </c>
      <c r="T6">
        <v>1</v>
      </c>
      <c r="U6">
        <v>2</v>
      </c>
      <c r="V6">
        <v>1</v>
      </c>
      <c r="W6">
        <v>2</v>
      </c>
      <c r="X6">
        <v>1</v>
      </c>
      <c r="Y6">
        <v>2</v>
      </c>
      <c r="Z6">
        <v>2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2</v>
      </c>
      <c r="AN6">
        <v>1</v>
      </c>
      <c r="AO6">
        <v>1</v>
      </c>
      <c r="AP6">
        <v>2</v>
      </c>
      <c r="AQ6">
        <v>2</v>
      </c>
      <c r="AR6">
        <v>1</v>
      </c>
      <c r="AS6">
        <v>1</v>
      </c>
      <c r="AT6">
        <v>2</v>
      </c>
      <c r="AU6">
        <v>2</v>
      </c>
      <c r="AV6">
        <v>2</v>
      </c>
      <c r="AW6">
        <v>1</v>
      </c>
      <c r="AX6">
        <v>2</v>
      </c>
      <c r="AY6">
        <v>2</v>
      </c>
      <c r="AZ6">
        <v>1</v>
      </c>
      <c r="BA6">
        <v>1</v>
      </c>
      <c r="BB6">
        <v>1</v>
      </c>
      <c r="BC6">
        <v>1</v>
      </c>
      <c r="BD6">
        <v>2</v>
      </c>
      <c r="BE6">
        <v>2</v>
      </c>
      <c r="BF6">
        <v>2</v>
      </c>
      <c r="BG6">
        <v>2</v>
      </c>
      <c r="BH6">
        <v>1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</row>
    <row r="7" spans="1:7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2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1</v>
      </c>
      <c r="BB7">
        <v>2</v>
      </c>
      <c r="BC7">
        <v>2</v>
      </c>
      <c r="BD7">
        <v>2</v>
      </c>
      <c r="BE7">
        <v>2</v>
      </c>
      <c r="BF7">
        <v>2</v>
      </c>
      <c r="BG7">
        <v>1</v>
      </c>
      <c r="BH7">
        <v>2</v>
      </c>
      <c r="BI7">
        <v>2</v>
      </c>
      <c r="BJ7">
        <v>1</v>
      </c>
      <c r="BK7">
        <v>2</v>
      </c>
      <c r="BL7">
        <v>2</v>
      </c>
      <c r="BM7">
        <v>2</v>
      </c>
      <c r="BN7">
        <v>2</v>
      </c>
      <c r="BO7">
        <v>2</v>
      </c>
    </row>
    <row r="8" spans="1:71">
      <c r="A8">
        <v>1</v>
      </c>
      <c r="B8">
        <v>1</v>
      </c>
      <c r="C8">
        <v>1</v>
      </c>
      <c r="D8">
        <v>2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2</v>
      </c>
      <c r="L8">
        <v>1</v>
      </c>
      <c r="M8">
        <v>2</v>
      </c>
      <c r="N8">
        <v>2</v>
      </c>
      <c r="O8">
        <v>2</v>
      </c>
      <c r="P8">
        <v>2</v>
      </c>
      <c r="Q8">
        <v>1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v>1</v>
      </c>
      <c r="Y8">
        <v>2</v>
      </c>
      <c r="Z8">
        <v>1</v>
      </c>
      <c r="AA8">
        <v>1</v>
      </c>
      <c r="AB8">
        <v>1</v>
      </c>
      <c r="AC8">
        <v>2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1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1</v>
      </c>
      <c r="BK8">
        <v>2</v>
      </c>
      <c r="BL8">
        <v>2</v>
      </c>
      <c r="BM8">
        <v>2</v>
      </c>
      <c r="BN8">
        <v>2</v>
      </c>
      <c r="BO8">
        <v>2</v>
      </c>
    </row>
    <row r="9" spans="1:7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1</v>
      </c>
      <c r="O9">
        <v>2</v>
      </c>
      <c r="P9">
        <v>2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</v>
      </c>
      <c r="AB9">
        <v>1</v>
      </c>
      <c r="AC9">
        <v>2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1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1</v>
      </c>
      <c r="BK9">
        <v>2</v>
      </c>
      <c r="BL9">
        <v>2</v>
      </c>
      <c r="BM9">
        <v>2</v>
      </c>
      <c r="BN9">
        <v>2</v>
      </c>
      <c r="BO9">
        <v>2</v>
      </c>
    </row>
    <row r="11" spans="1:71">
      <c r="A11">
        <f t="shared" ref="A11:A19" si="0">A1-1</f>
        <v>0</v>
      </c>
      <c r="B11">
        <f t="shared" ref="B11:B19" si="1">B1-1</f>
        <v>0</v>
      </c>
      <c r="C11">
        <f t="shared" ref="C11:C19" si="2">C1-1</f>
        <v>0</v>
      </c>
      <c r="D11">
        <f t="shared" ref="D11:D19" si="3">D1-1</f>
        <v>0</v>
      </c>
      <c r="E11">
        <f t="shared" ref="E11:E19" si="4">E1-1</f>
        <v>0</v>
      </c>
      <c r="F11">
        <f t="shared" ref="F11:F19" si="5">F1-1</f>
        <v>0</v>
      </c>
      <c r="G11">
        <f t="shared" ref="G11:G19" si="6">G1-1</f>
        <v>0</v>
      </c>
      <c r="H11">
        <f t="shared" ref="H11:H19" si="7">H1-1</f>
        <v>1</v>
      </c>
      <c r="I11">
        <f t="shared" ref="I11:I19" si="8">I1-1</f>
        <v>1</v>
      </c>
      <c r="J11">
        <f t="shared" ref="J11:J19" si="9">J1-1</f>
        <v>0</v>
      </c>
      <c r="K11">
        <f t="shared" ref="K11:K19" si="10">K1-1</f>
        <v>1</v>
      </c>
      <c r="L11">
        <f t="shared" ref="L11:L19" si="11">L1-1</f>
        <v>1</v>
      </c>
      <c r="M11">
        <f t="shared" ref="M11:M19" si="12">M1-1</f>
        <v>1</v>
      </c>
      <c r="N11">
        <f t="shared" ref="N11:N19" si="13">N1-1</f>
        <v>1</v>
      </c>
      <c r="O11">
        <f t="shared" ref="O11:O19" si="14">O1-1</f>
        <v>1</v>
      </c>
      <c r="P11">
        <f t="shared" ref="P11:P19" si="15">P1-1</f>
        <v>1</v>
      </c>
      <c r="Q11">
        <f t="shared" ref="Q11:Q19" si="16">Q1-1</f>
        <v>0</v>
      </c>
      <c r="R11">
        <f t="shared" ref="R11:R19" si="17">R1-1</f>
        <v>0</v>
      </c>
      <c r="S11">
        <f t="shared" ref="S11:S19" si="18">S1-1</f>
        <v>0</v>
      </c>
      <c r="T11">
        <f t="shared" ref="T11:T19" si="19">T1-1</f>
        <v>0</v>
      </c>
      <c r="U11">
        <f t="shared" ref="U11:U19" si="20">U1-1</f>
        <v>0</v>
      </c>
      <c r="V11">
        <f t="shared" ref="V11:V19" si="21">V1-1</f>
        <v>0</v>
      </c>
      <c r="W11">
        <f t="shared" ref="W11:W19" si="22">W1-1</f>
        <v>0</v>
      </c>
      <c r="X11">
        <f t="shared" ref="X11:X19" si="23">X1-1</f>
        <v>0</v>
      </c>
      <c r="Y11">
        <f t="shared" ref="Y11:Y19" si="24">Y1-1</f>
        <v>0</v>
      </c>
      <c r="Z11">
        <f t="shared" ref="Z11:Z19" si="25">Z1-1</f>
        <v>0</v>
      </c>
      <c r="AA11">
        <f t="shared" ref="AA11:AA19" si="26">AA1-1</f>
        <v>0</v>
      </c>
      <c r="AB11">
        <f t="shared" ref="AB11:AB19" si="27">AB1-1</f>
        <v>0</v>
      </c>
      <c r="AC11">
        <f t="shared" ref="AC11:AC19" si="28">AC1-1</f>
        <v>1</v>
      </c>
      <c r="AD11">
        <f t="shared" ref="AD11:AD19" si="29">AD1-1</f>
        <v>0</v>
      </c>
      <c r="AE11">
        <f t="shared" ref="AE11:AE19" si="30">AE1-1</f>
        <v>0</v>
      </c>
      <c r="AF11">
        <f t="shared" ref="AF11:AF19" si="31">AF1-1</f>
        <v>0</v>
      </c>
      <c r="AG11">
        <f t="shared" ref="AG11:AG19" si="32">AG1-1</f>
        <v>0</v>
      </c>
      <c r="AH11">
        <f t="shared" ref="AH11:AH19" si="33">AH1-1</f>
        <v>0</v>
      </c>
      <c r="AI11">
        <f t="shared" ref="AI11:AI19" si="34">AI1-1</f>
        <v>0</v>
      </c>
      <c r="AJ11">
        <f t="shared" ref="AJ11:AJ19" si="35">AJ1-1</f>
        <v>0</v>
      </c>
      <c r="AK11">
        <f t="shared" ref="AK11:AK19" si="36">AK1-1</f>
        <v>0</v>
      </c>
      <c r="AL11">
        <f t="shared" ref="AL11:AL19" si="37">AL1-1</f>
        <v>0</v>
      </c>
      <c r="AM11">
        <f t="shared" ref="AM11:AM19" si="38">AM1-1</f>
        <v>0</v>
      </c>
      <c r="AN11">
        <f t="shared" ref="AN11:AN19" si="39">AN1-1</f>
        <v>0</v>
      </c>
      <c r="AO11">
        <f t="shared" ref="AO11:AO19" si="40">AO1-1</f>
        <v>0</v>
      </c>
      <c r="AP11">
        <f t="shared" ref="AP11:AP19" si="41">AP1-1</f>
        <v>0</v>
      </c>
      <c r="AQ11">
        <f t="shared" ref="AQ11:AQ19" si="42">AQ1-1</f>
        <v>0</v>
      </c>
      <c r="AR11">
        <f t="shared" ref="AR11:AR19" si="43">AR1-1</f>
        <v>0</v>
      </c>
      <c r="AS11">
        <f t="shared" ref="AS11:AS19" si="44">AS1-1</f>
        <v>0</v>
      </c>
      <c r="AT11">
        <f t="shared" ref="AT11:AT19" si="45">AT1-1</f>
        <v>1</v>
      </c>
      <c r="AU11">
        <f t="shared" ref="AU11:AU19" si="46">AU1-1</f>
        <v>1</v>
      </c>
      <c r="AV11">
        <f t="shared" ref="AV11:AV19" si="47">AV1-1</f>
        <v>1</v>
      </c>
      <c r="AW11">
        <f t="shared" ref="AW11:AW19" si="48">AW1-1</f>
        <v>1</v>
      </c>
      <c r="AX11">
        <f t="shared" ref="AX11:AX19" si="49">AX1-1</f>
        <v>1</v>
      </c>
      <c r="AY11">
        <f t="shared" ref="AY11:AY19" si="50">AY1-1</f>
        <v>1</v>
      </c>
      <c r="AZ11">
        <f t="shared" ref="AZ11:AZ19" si="51">AZ1-1</f>
        <v>1</v>
      </c>
      <c r="BA11">
        <f t="shared" ref="BA11:BA19" si="52">BA1-1</f>
        <v>0</v>
      </c>
      <c r="BB11">
        <f t="shared" ref="BB11:BB19" si="53">BB1-1</f>
        <v>1</v>
      </c>
      <c r="BC11">
        <f t="shared" ref="BC11:BC19" si="54">BC1-1</f>
        <v>1</v>
      </c>
      <c r="BD11">
        <f t="shared" ref="BD11:BD19" si="55">BD1-1</f>
        <v>1</v>
      </c>
      <c r="BE11">
        <f t="shared" ref="BE11:BE19" si="56">BE1-1</f>
        <v>1</v>
      </c>
      <c r="BF11">
        <f t="shared" ref="BF11:BF19" si="57">BF1-1</f>
        <v>1</v>
      </c>
      <c r="BG11">
        <f t="shared" ref="BG11:BG19" si="58">BG1-1</f>
        <v>1</v>
      </c>
      <c r="BH11">
        <f t="shared" ref="BH11:BH19" si="59">BH1-1</f>
        <v>1</v>
      </c>
      <c r="BI11">
        <f t="shared" ref="BI11:BI19" si="60">BI1-1</f>
        <v>1</v>
      </c>
      <c r="BJ11">
        <f t="shared" ref="BJ11:BJ19" si="61">BJ1-1</f>
        <v>0</v>
      </c>
      <c r="BK11">
        <f t="shared" ref="BK11:BK19" si="62">BK1-1</f>
        <v>1</v>
      </c>
      <c r="BL11">
        <f t="shared" ref="BL11:BL19" si="63">BL1-1</f>
        <v>1</v>
      </c>
      <c r="BM11">
        <f t="shared" ref="BM11:BM19" si="64">BM1-1</f>
        <v>1</v>
      </c>
      <c r="BN11">
        <f t="shared" ref="BN11:BN19" si="65">BN1-1</f>
        <v>1</v>
      </c>
      <c r="BO11">
        <f t="shared" ref="BO11:BO19" si="66">BO1-1</f>
        <v>1</v>
      </c>
      <c r="BP11">
        <f t="shared" ref="BP11:BP19" si="67">SUM(A11:BO11)</f>
        <v>29</v>
      </c>
      <c r="BQ11">
        <f t="shared" ref="BQ11:BQ19" si="68">67-BP11</f>
        <v>38</v>
      </c>
      <c r="BR11" s="3">
        <f t="shared" ref="BR11:BR19" si="69">BP11/(BP11+BQ11)</f>
        <v>0.43283582089552236</v>
      </c>
      <c r="BS11" s="3">
        <f t="shared" ref="BS11:BS19" si="70">1-BR11</f>
        <v>0.56716417910447769</v>
      </c>
    </row>
    <row r="12" spans="1:71">
      <c r="A12">
        <f t="shared" ref="A12:J14" si="71">1-(A2-1)</f>
        <v>1</v>
      </c>
      <c r="B12">
        <f t="shared" si="71"/>
        <v>0</v>
      </c>
      <c r="C12">
        <f t="shared" si="71"/>
        <v>0</v>
      </c>
      <c r="D12">
        <f t="shared" si="71"/>
        <v>1</v>
      </c>
      <c r="E12">
        <f t="shared" si="71"/>
        <v>1</v>
      </c>
      <c r="F12">
        <f t="shared" si="71"/>
        <v>1</v>
      </c>
      <c r="G12">
        <f t="shared" si="71"/>
        <v>1</v>
      </c>
      <c r="H12">
        <f t="shared" si="71"/>
        <v>1</v>
      </c>
      <c r="I12">
        <f t="shared" si="71"/>
        <v>0</v>
      </c>
      <c r="J12">
        <f t="shared" si="71"/>
        <v>0</v>
      </c>
      <c r="K12">
        <f t="shared" ref="K12:T14" si="72">1-(K2-1)</f>
        <v>1</v>
      </c>
      <c r="L12">
        <f t="shared" si="72"/>
        <v>1</v>
      </c>
      <c r="M12">
        <f t="shared" si="72"/>
        <v>0</v>
      </c>
      <c r="N12">
        <f t="shared" si="72"/>
        <v>0</v>
      </c>
      <c r="O12">
        <f t="shared" si="72"/>
        <v>1</v>
      </c>
      <c r="P12">
        <f t="shared" si="72"/>
        <v>0</v>
      </c>
      <c r="Q12">
        <f t="shared" si="72"/>
        <v>1</v>
      </c>
      <c r="R12">
        <f t="shared" si="72"/>
        <v>0</v>
      </c>
      <c r="S12">
        <f t="shared" si="72"/>
        <v>1</v>
      </c>
      <c r="T12">
        <f t="shared" si="72"/>
        <v>0</v>
      </c>
      <c r="U12">
        <f t="shared" ref="U12:AD14" si="73">1-(U2-1)</f>
        <v>1</v>
      </c>
      <c r="V12">
        <f t="shared" si="73"/>
        <v>1</v>
      </c>
      <c r="W12">
        <f t="shared" si="73"/>
        <v>0</v>
      </c>
      <c r="X12">
        <f t="shared" si="73"/>
        <v>0</v>
      </c>
      <c r="Y12">
        <f t="shared" si="73"/>
        <v>1</v>
      </c>
      <c r="Z12">
        <f t="shared" si="73"/>
        <v>1</v>
      </c>
      <c r="AA12">
        <f t="shared" si="73"/>
        <v>1</v>
      </c>
      <c r="AB12">
        <f t="shared" si="73"/>
        <v>1</v>
      </c>
      <c r="AC12">
        <f t="shared" si="73"/>
        <v>0</v>
      </c>
      <c r="AD12">
        <f t="shared" si="73"/>
        <v>0</v>
      </c>
      <c r="AE12">
        <f t="shared" ref="AE12:AN14" si="74">1-(AE2-1)</f>
        <v>1</v>
      </c>
      <c r="AF12">
        <f t="shared" si="74"/>
        <v>1</v>
      </c>
      <c r="AG12">
        <f t="shared" si="74"/>
        <v>1</v>
      </c>
      <c r="AH12">
        <f t="shared" si="74"/>
        <v>1</v>
      </c>
      <c r="AI12">
        <f t="shared" si="74"/>
        <v>1</v>
      </c>
      <c r="AJ12">
        <f t="shared" si="74"/>
        <v>1</v>
      </c>
      <c r="AK12">
        <f t="shared" si="74"/>
        <v>1</v>
      </c>
      <c r="AL12">
        <f t="shared" si="74"/>
        <v>1</v>
      </c>
      <c r="AM12">
        <f t="shared" si="74"/>
        <v>1</v>
      </c>
      <c r="AN12">
        <f t="shared" si="74"/>
        <v>1</v>
      </c>
      <c r="AO12">
        <f t="shared" ref="AO12:AX14" si="75">1-(AO2-1)</f>
        <v>1</v>
      </c>
      <c r="AP12">
        <f t="shared" si="75"/>
        <v>1</v>
      </c>
      <c r="AQ12">
        <f t="shared" si="75"/>
        <v>1</v>
      </c>
      <c r="AR12">
        <f t="shared" si="75"/>
        <v>1</v>
      </c>
      <c r="AS12">
        <f t="shared" si="75"/>
        <v>1</v>
      </c>
      <c r="AT12">
        <f t="shared" si="75"/>
        <v>0</v>
      </c>
      <c r="AU12">
        <f t="shared" si="75"/>
        <v>0</v>
      </c>
      <c r="AV12">
        <f t="shared" si="75"/>
        <v>0</v>
      </c>
      <c r="AW12">
        <f t="shared" si="75"/>
        <v>0</v>
      </c>
      <c r="AX12">
        <f t="shared" si="75"/>
        <v>0</v>
      </c>
      <c r="AY12">
        <f t="shared" ref="AY12:BH14" si="76">1-(AY2-1)</f>
        <v>0</v>
      </c>
      <c r="AZ12">
        <f t="shared" si="76"/>
        <v>0</v>
      </c>
      <c r="BA12">
        <f t="shared" si="76"/>
        <v>1</v>
      </c>
      <c r="BB12">
        <f t="shared" si="76"/>
        <v>1</v>
      </c>
      <c r="BC12">
        <f t="shared" si="76"/>
        <v>1</v>
      </c>
      <c r="BD12">
        <f t="shared" si="76"/>
        <v>1</v>
      </c>
      <c r="BE12">
        <f t="shared" si="76"/>
        <v>0</v>
      </c>
      <c r="BF12">
        <f t="shared" si="76"/>
        <v>1</v>
      </c>
      <c r="BG12">
        <f t="shared" si="76"/>
        <v>0</v>
      </c>
      <c r="BH12">
        <f t="shared" si="76"/>
        <v>0</v>
      </c>
      <c r="BI12">
        <f t="shared" ref="BI12:BO14" si="77">1-(BI2-1)</f>
        <v>0</v>
      </c>
      <c r="BJ12">
        <f t="shared" si="77"/>
        <v>1</v>
      </c>
      <c r="BK12">
        <f t="shared" si="77"/>
        <v>0</v>
      </c>
      <c r="BL12">
        <f t="shared" si="77"/>
        <v>0</v>
      </c>
      <c r="BM12">
        <f t="shared" si="77"/>
        <v>0</v>
      </c>
      <c r="BN12">
        <f t="shared" si="77"/>
        <v>0</v>
      </c>
      <c r="BO12">
        <f t="shared" si="77"/>
        <v>0</v>
      </c>
      <c r="BP12">
        <f t="shared" si="67"/>
        <v>38</v>
      </c>
      <c r="BQ12">
        <f t="shared" si="68"/>
        <v>29</v>
      </c>
      <c r="BR12" s="3">
        <f t="shared" si="69"/>
        <v>0.56716417910447758</v>
      </c>
      <c r="BS12" s="3">
        <f t="shared" si="70"/>
        <v>0.43283582089552242</v>
      </c>
    </row>
    <row r="13" spans="1:71">
      <c r="A13">
        <f t="shared" si="71"/>
        <v>0</v>
      </c>
      <c r="B13">
        <f t="shared" si="71"/>
        <v>0</v>
      </c>
      <c r="C13">
        <f t="shared" si="71"/>
        <v>0</v>
      </c>
      <c r="D13">
        <f t="shared" si="71"/>
        <v>1</v>
      </c>
      <c r="E13">
        <f t="shared" si="71"/>
        <v>0</v>
      </c>
      <c r="F13">
        <f t="shared" si="71"/>
        <v>0</v>
      </c>
      <c r="G13">
        <f t="shared" si="71"/>
        <v>0</v>
      </c>
      <c r="H13">
        <f t="shared" si="71"/>
        <v>1</v>
      </c>
      <c r="I13">
        <f t="shared" si="71"/>
        <v>0</v>
      </c>
      <c r="J13">
        <f t="shared" si="71"/>
        <v>0</v>
      </c>
      <c r="K13">
        <f t="shared" si="72"/>
        <v>0</v>
      </c>
      <c r="L13">
        <f t="shared" si="72"/>
        <v>0</v>
      </c>
      <c r="M13">
        <f t="shared" si="72"/>
        <v>0</v>
      </c>
      <c r="N13">
        <f t="shared" si="72"/>
        <v>1</v>
      </c>
      <c r="O13">
        <f t="shared" si="72"/>
        <v>1</v>
      </c>
      <c r="P13">
        <f t="shared" si="72"/>
        <v>0</v>
      </c>
      <c r="Q13">
        <f t="shared" si="72"/>
        <v>0</v>
      </c>
      <c r="R13">
        <f t="shared" si="72"/>
        <v>0</v>
      </c>
      <c r="S13">
        <f t="shared" si="72"/>
        <v>0</v>
      </c>
      <c r="T13">
        <f t="shared" si="72"/>
        <v>0</v>
      </c>
      <c r="U13">
        <f t="shared" si="73"/>
        <v>0</v>
      </c>
      <c r="V13">
        <f t="shared" si="73"/>
        <v>0</v>
      </c>
      <c r="W13">
        <f t="shared" si="73"/>
        <v>1</v>
      </c>
      <c r="X13">
        <f t="shared" si="73"/>
        <v>0</v>
      </c>
      <c r="Y13">
        <f t="shared" si="73"/>
        <v>0</v>
      </c>
      <c r="Z13">
        <f t="shared" si="73"/>
        <v>0</v>
      </c>
      <c r="AA13">
        <f t="shared" si="73"/>
        <v>0</v>
      </c>
      <c r="AB13">
        <f t="shared" si="73"/>
        <v>0</v>
      </c>
      <c r="AC13">
        <f t="shared" si="73"/>
        <v>1</v>
      </c>
      <c r="AD13">
        <f t="shared" si="73"/>
        <v>1</v>
      </c>
      <c r="AE13">
        <f t="shared" si="74"/>
        <v>0</v>
      </c>
      <c r="AF13">
        <f t="shared" si="74"/>
        <v>0</v>
      </c>
      <c r="AG13">
        <f t="shared" si="74"/>
        <v>0</v>
      </c>
      <c r="AH13">
        <f t="shared" si="74"/>
        <v>0</v>
      </c>
      <c r="AI13">
        <f t="shared" si="74"/>
        <v>1</v>
      </c>
      <c r="AJ13">
        <f t="shared" si="74"/>
        <v>0</v>
      </c>
      <c r="AK13">
        <f t="shared" si="74"/>
        <v>0</v>
      </c>
      <c r="AL13">
        <f t="shared" si="74"/>
        <v>0</v>
      </c>
      <c r="AM13">
        <f t="shared" si="74"/>
        <v>0</v>
      </c>
      <c r="AN13">
        <f t="shared" si="74"/>
        <v>0</v>
      </c>
      <c r="AO13">
        <f t="shared" si="75"/>
        <v>0</v>
      </c>
      <c r="AP13">
        <f t="shared" si="75"/>
        <v>0</v>
      </c>
      <c r="AQ13">
        <f t="shared" si="75"/>
        <v>0</v>
      </c>
      <c r="AR13">
        <f t="shared" si="75"/>
        <v>0</v>
      </c>
      <c r="AS13">
        <f t="shared" si="75"/>
        <v>1</v>
      </c>
      <c r="AT13">
        <f t="shared" si="75"/>
        <v>0</v>
      </c>
      <c r="AU13">
        <f t="shared" si="75"/>
        <v>0</v>
      </c>
      <c r="AV13">
        <f t="shared" si="75"/>
        <v>0</v>
      </c>
      <c r="AW13">
        <f t="shared" si="75"/>
        <v>0</v>
      </c>
      <c r="AX13">
        <f t="shared" si="75"/>
        <v>1</v>
      </c>
      <c r="AY13">
        <f t="shared" si="76"/>
        <v>0</v>
      </c>
      <c r="AZ13">
        <f t="shared" si="76"/>
        <v>1</v>
      </c>
      <c r="BA13">
        <f t="shared" si="76"/>
        <v>0</v>
      </c>
      <c r="BB13">
        <f t="shared" si="76"/>
        <v>1</v>
      </c>
      <c r="BC13">
        <f t="shared" si="76"/>
        <v>0</v>
      </c>
      <c r="BD13">
        <f t="shared" si="76"/>
        <v>1</v>
      </c>
      <c r="BE13">
        <f t="shared" si="76"/>
        <v>0</v>
      </c>
      <c r="BF13">
        <f t="shared" si="76"/>
        <v>1</v>
      </c>
      <c r="BG13">
        <f t="shared" si="76"/>
        <v>1</v>
      </c>
      <c r="BH13">
        <f t="shared" si="76"/>
        <v>0</v>
      </c>
      <c r="BI13">
        <f t="shared" si="77"/>
        <v>0</v>
      </c>
      <c r="BJ13">
        <f t="shared" si="77"/>
        <v>0</v>
      </c>
      <c r="BK13">
        <f t="shared" si="77"/>
        <v>0</v>
      </c>
      <c r="BL13">
        <f t="shared" si="77"/>
        <v>0</v>
      </c>
      <c r="BM13">
        <f t="shared" si="77"/>
        <v>0</v>
      </c>
      <c r="BN13">
        <f t="shared" si="77"/>
        <v>0</v>
      </c>
      <c r="BO13">
        <f t="shared" si="77"/>
        <v>0</v>
      </c>
      <c r="BP13">
        <f t="shared" si="67"/>
        <v>15</v>
      </c>
      <c r="BQ13">
        <f t="shared" si="68"/>
        <v>52</v>
      </c>
      <c r="BR13" s="3">
        <f t="shared" si="69"/>
        <v>0.22388059701492538</v>
      </c>
      <c r="BS13" s="3">
        <f t="shared" si="70"/>
        <v>0.77611940298507465</v>
      </c>
    </row>
    <row r="14" spans="1:71">
      <c r="A14">
        <f t="shared" si="71"/>
        <v>1</v>
      </c>
      <c r="B14">
        <f t="shared" si="71"/>
        <v>1</v>
      </c>
      <c r="C14">
        <f t="shared" si="71"/>
        <v>1</v>
      </c>
      <c r="D14">
        <f t="shared" si="71"/>
        <v>0</v>
      </c>
      <c r="E14">
        <f t="shared" si="71"/>
        <v>1</v>
      </c>
      <c r="F14">
        <f t="shared" si="71"/>
        <v>1</v>
      </c>
      <c r="G14">
        <f t="shared" si="71"/>
        <v>0</v>
      </c>
      <c r="H14">
        <f t="shared" si="71"/>
        <v>0</v>
      </c>
      <c r="I14">
        <f t="shared" si="71"/>
        <v>0</v>
      </c>
      <c r="J14">
        <f t="shared" si="71"/>
        <v>0</v>
      </c>
      <c r="K14">
        <f t="shared" si="72"/>
        <v>0</v>
      </c>
      <c r="L14">
        <f t="shared" si="72"/>
        <v>1</v>
      </c>
      <c r="M14">
        <f t="shared" si="72"/>
        <v>0</v>
      </c>
      <c r="N14">
        <f t="shared" si="72"/>
        <v>0</v>
      </c>
      <c r="O14">
        <f t="shared" si="72"/>
        <v>0</v>
      </c>
      <c r="P14">
        <f t="shared" si="72"/>
        <v>0</v>
      </c>
      <c r="Q14">
        <f t="shared" si="72"/>
        <v>1</v>
      </c>
      <c r="R14">
        <f t="shared" si="72"/>
        <v>1</v>
      </c>
      <c r="S14">
        <f t="shared" si="72"/>
        <v>0</v>
      </c>
      <c r="T14">
        <f t="shared" si="72"/>
        <v>1</v>
      </c>
      <c r="U14">
        <f t="shared" si="73"/>
        <v>1</v>
      </c>
      <c r="V14">
        <f t="shared" si="73"/>
        <v>1</v>
      </c>
      <c r="W14">
        <f t="shared" si="73"/>
        <v>1</v>
      </c>
      <c r="X14">
        <f t="shared" si="73"/>
        <v>1</v>
      </c>
      <c r="Y14">
        <f t="shared" si="73"/>
        <v>1</v>
      </c>
      <c r="Z14">
        <f t="shared" si="73"/>
        <v>1</v>
      </c>
      <c r="AA14">
        <f t="shared" si="73"/>
        <v>1</v>
      </c>
      <c r="AB14">
        <f t="shared" si="73"/>
        <v>1</v>
      </c>
      <c r="AC14">
        <f t="shared" si="73"/>
        <v>0</v>
      </c>
      <c r="AD14">
        <f t="shared" si="73"/>
        <v>1</v>
      </c>
      <c r="AE14">
        <f t="shared" si="74"/>
        <v>0</v>
      </c>
      <c r="AF14">
        <f t="shared" si="74"/>
        <v>0</v>
      </c>
      <c r="AG14">
        <f t="shared" si="74"/>
        <v>1</v>
      </c>
      <c r="AH14">
        <f t="shared" si="74"/>
        <v>0</v>
      </c>
      <c r="AI14">
        <f t="shared" si="74"/>
        <v>0</v>
      </c>
      <c r="AJ14">
        <f t="shared" si="74"/>
        <v>0</v>
      </c>
      <c r="AK14">
        <f t="shared" si="74"/>
        <v>0</v>
      </c>
      <c r="AL14">
        <f t="shared" si="74"/>
        <v>0</v>
      </c>
      <c r="AM14">
        <f t="shared" si="74"/>
        <v>1</v>
      </c>
      <c r="AN14">
        <f t="shared" si="74"/>
        <v>1</v>
      </c>
      <c r="AO14">
        <f t="shared" si="75"/>
        <v>0</v>
      </c>
      <c r="AP14">
        <f t="shared" si="75"/>
        <v>1</v>
      </c>
      <c r="AQ14">
        <f t="shared" si="75"/>
        <v>1</v>
      </c>
      <c r="AR14">
        <f t="shared" si="75"/>
        <v>1</v>
      </c>
      <c r="AS14">
        <f t="shared" si="75"/>
        <v>1</v>
      </c>
      <c r="AT14">
        <f t="shared" si="75"/>
        <v>0</v>
      </c>
      <c r="AU14">
        <f t="shared" si="75"/>
        <v>0</v>
      </c>
      <c r="AV14">
        <f t="shared" si="75"/>
        <v>0</v>
      </c>
      <c r="AW14">
        <f t="shared" si="75"/>
        <v>0</v>
      </c>
      <c r="AX14">
        <f t="shared" si="75"/>
        <v>0</v>
      </c>
      <c r="AY14">
        <f t="shared" si="76"/>
        <v>0</v>
      </c>
      <c r="AZ14">
        <f t="shared" si="76"/>
        <v>1</v>
      </c>
      <c r="BA14">
        <f t="shared" si="76"/>
        <v>0</v>
      </c>
      <c r="BB14">
        <f t="shared" si="76"/>
        <v>1</v>
      </c>
      <c r="BC14">
        <f t="shared" si="76"/>
        <v>1</v>
      </c>
      <c r="BD14">
        <f t="shared" si="76"/>
        <v>1</v>
      </c>
      <c r="BE14">
        <f t="shared" si="76"/>
        <v>0</v>
      </c>
      <c r="BF14">
        <f t="shared" si="76"/>
        <v>1</v>
      </c>
      <c r="BG14">
        <f t="shared" si="76"/>
        <v>1</v>
      </c>
      <c r="BH14">
        <f t="shared" si="76"/>
        <v>0</v>
      </c>
      <c r="BI14">
        <f t="shared" si="77"/>
        <v>0</v>
      </c>
      <c r="BJ14">
        <f t="shared" si="77"/>
        <v>1</v>
      </c>
      <c r="BK14">
        <f t="shared" si="77"/>
        <v>0</v>
      </c>
      <c r="BL14">
        <f t="shared" si="77"/>
        <v>0</v>
      </c>
      <c r="BM14">
        <f t="shared" si="77"/>
        <v>0</v>
      </c>
      <c r="BN14">
        <f t="shared" si="77"/>
        <v>1</v>
      </c>
      <c r="BO14">
        <f t="shared" si="77"/>
        <v>0</v>
      </c>
      <c r="BP14">
        <f t="shared" si="67"/>
        <v>33</v>
      </c>
      <c r="BQ14">
        <f t="shared" si="68"/>
        <v>34</v>
      </c>
      <c r="BR14" s="3">
        <f t="shared" si="69"/>
        <v>0.4925373134328358</v>
      </c>
      <c r="BS14" s="3">
        <f t="shared" si="70"/>
        <v>0.5074626865671642</v>
      </c>
    </row>
    <row r="15" spans="1:71">
      <c r="A15">
        <f t="shared" si="0"/>
        <v>0</v>
      </c>
      <c r="B15">
        <f t="shared" si="1"/>
        <v>0</v>
      </c>
      <c r="C15">
        <f t="shared" si="2"/>
        <v>0</v>
      </c>
      <c r="D15">
        <f t="shared" si="3"/>
        <v>0</v>
      </c>
      <c r="E15">
        <f t="shared" si="4"/>
        <v>0</v>
      </c>
      <c r="F15">
        <f t="shared" si="5"/>
        <v>0</v>
      </c>
      <c r="G15">
        <f t="shared" si="6"/>
        <v>0</v>
      </c>
      <c r="H15">
        <f t="shared" si="7"/>
        <v>1</v>
      </c>
      <c r="I15">
        <f t="shared" si="8"/>
        <v>0</v>
      </c>
      <c r="J15">
        <f t="shared" si="9"/>
        <v>0</v>
      </c>
      <c r="K15">
        <f t="shared" si="10"/>
        <v>1</v>
      </c>
      <c r="L15">
        <f t="shared" si="11"/>
        <v>1</v>
      </c>
      <c r="M15">
        <f t="shared" si="12"/>
        <v>1</v>
      </c>
      <c r="N15">
        <f t="shared" si="13"/>
        <v>0</v>
      </c>
      <c r="O15">
        <f t="shared" si="14"/>
        <v>1</v>
      </c>
      <c r="P15">
        <f t="shared" si="15"/>
        <v>1</v>
      </c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Z15">
        <f t="shared" si="25"/>
        <v>0</v>
      </c>
      <c r="AA15">
        <f t="shared" si="26"/>
        <v>1</v>
      </c>
      <c r="AB15">
        <f t="shared" si="27"/>
        <v>1</v>
      </c>
      <c r="AC15">
        <f t="shared" si="28"/>
        <v>1</v>
      </c>
      <c r="AD15">
        <f t="shared" si="29"/>
        <v>0</v>
      </c>
      <c r="AE15">
        <f t="shared" si="30"/>
        <v>0</v>
      </c>
      <c r="AF15">
        <f t="shared" si="31"/>
        <v>0</v>
      </c>
      <c r="AG15">
        <f t="shared" si="32"/>
        <v>0</v>
      </c>
      <c r="AH15">
        <f t="shared" si="33"/>
        <v>0</v>
      </c>
      <c r="AI15">
        <f t="shared" si="34"/>
        <v>0</v>
      </c>
      <c r="AJ15">
        <f t="shared" si="35"/>
        <v>0</v>
      </c>
      <c r="AK15">
        <f t="shared" si="36"/>
        <v>0</v>
      </c>
      <c r="AL15">
        <f t="shared" si="37"/>
        <v>0</v>
      </c>
      <c r="AM15">
        <f t="shared" si="38"/>
        <v>0</v>
      </c>
      <c r="AN15">
        <f t="shared" si="39"/>
        <v>0</v>
      </c>
      <c r="AO15">
        <f t="shared" si="40"/>
        <v>0</v>
      </c>
      <c r="AP15">
        <f t="shared" si="41"/>
        <v>0</v>
      </c>
      <c r="AQ15">
        <f t="shared" si="42"/>
        <v>0</v>
      </c>
      <c r="AR15">
        <f t="shared" si="43"/>
        <v>0</v>
      </c>
      <c r="AS15">
        <f t="shared" si="44"/>
        <v>0</v>
      </c>
      <c r="AT15">
        <f t="shared" si="45"/>
        <v>1</v>
      </c>
      <c r="AU15">
        <f t="shared" si="46"/>
        <v>1</v>
      </c>
      <c r="AV15">
        <f t="shared" si="47"/>
        <v>1</v>
      </c>
      <c r="AW15">
        <f t="shared" si="48"/>
        <v>1</v>
      </c>
      <c r="AX15">
        <f t="shared" si="49"/>
        <v>0</v>
      </c>
      <c r="AY15">
        <f t="shared" si="50"/>
        <v>1</v>
      </c>
      <c r="AZ15">
        <f t="shared" si="51"/>
        <v>1</v>
      </c>
      <c r="BA15">
        <f t="shared" si="52"/>
        <v>0</v>
      </c>
      <c r="BB15">
        <f t="shared" si="53"/>
        <v>1</v>
      </c>
      <c r="BC15">
        <f t="shared" si="54"/>
        <v>1</v>
      </c>
      <c r="BD15">
        <f t="shared" si="55"/>
        <v>0</v>
      </c>
      <c r="BE15">
        <f t="shared" si="56"/>
        <v>1</v>
      </c>
      <c r="BF15">
        <f t="shared" si="57"/>
        <v>1</v>
      </c>
      <c r="BG15">
        <f t="shared" si="58"/>
        <v>1</v>
      </c>
      <c r="BH15">
        <f t="shared" si="59"/>
        <v>1</v>
      </c>
      <c r="BI15">
        <f t="shared" si="60"/>
        <v>0</v>
      </c>
      <c r="BJ15">
        <f t="shared" si="61"/>
        <v>0</v>
      </c>
      <c r="BK15">
        <f t="shared" si="62"/>
        <v>1</v>
      </c>
      <c r="BL15">
        <f t="shared" si="63"/>
        <v>1</v>
      </c>
      <c r="BM15">
        <f t="shared" si="64"/>
        <v>1</v>
      </c>
      <c r="BN15">
        <f t="shared" si="65"/>
        <v>1</v>
      </c>
      <c r="BO15">
        <f t="shared" si="66"/>
        <v>1</v>
      </c>
      <c r="BP15">
        <f t="shared" si="67"/>
        <v>26</v>
      </c>
      <c r="BQ15">
        <f t="shared" si="68"/>
        <v>41</v>
      </c>
      <c r="BR15" s="3">
        <f t="shared" si="69"/>
        <v>0.38805970149253732</v>
      </c>
      <c r="BS15" s="3">
        <f t="shared" si="70"/>
        <v>0.61194029850746268</v>
      </c>
    </row>
    <row r="16" spans="1:71">
      <c r="A16">
        <f t="shared" ref="A16:AF16" si="78">1-(A6-1)</f>
        <v>1</v>
      </c>
      <c r="B16">
        <f t="shared" si="78"/>
        <v>0</v>
      </c>
      <c r="C16">
        <f t="shared" si="78"/>
        <v>0</v>
      </c>
      <c r="D16">
        <f t="shared" si="78"/>
        <v>0</v>
      </c>
      <c r="E16">
        <f t="shared" si="78"/>
        <v>1</v>
      </c>
      <c r="F16">
        <f t="shared" si="78"/>
        <v>1</v>
      </c>
      <c r="G16">
        <f t="shared" si="78"/>
        <v>1</v>
      </c>
      <c r="H16">
        <f t="shared" si="78"/>
        <v>1</v>
      </c>
      <c r="I16">
        <f t="shared" si="78"/>
        <v>0</v>
      </c>
      <c r="J16">
        <f t="shared" si="78"/>
        <v>0</v>
      </c>
      <c r="K16">
        <f t="shared" si="78"/>
        <v>1</v>
      </c>
      <c r="L16">
        <f t="shared" si="78"/>
        <v>1</v>
      </c>
      <c r="M16">
        <f t="shared" si="78"/>
        <v>0</v>
      </c>
      <c r="N16">
        <f t="shared" si="78"/>
        <v>0</v>
      </c>
      <c r="O16">
        <f t="shared" si="78"/>
        <v>1</v>
      </c>
      <c r="P16">
        <f t="shared" si="78"/>
        <v>0</v>
      </c>
      <c r="Q16">
        <f t="shared" si="78"/>
        <v>1</v>
      </c>
      <c r="R16">
        <f t="shared" si="78"/>
        <v>0</v>
      </c>
      <c r="S16">
        <f t="shared" si="78"/>
        <v>1</v>
      </c>
      <c r="T16">
        <f t="shared" si="78"/>
        <v>1</v>
      </c>
      <c r="U16">
        <f t="shared" si="78"/>
        <v>0</v>
      </c>
      <c r="V16">
        <f t="shared" si="78"/>
        <v>1</v>
      </c>
      <c r="W16">
        <f t="shared" si="78"/>
        <v>0</v>
      </c>
      <c r="X16">
        <f t="shared" si="78"/>
        <v>1</v>
      </c>
      <c r="Y16">
        <f t="shared" si="78"/>
        <v>0</v>
      </c>
      <c r="Z16">
        <f t="shared" si="78"/>
        <v>0</v>
      </c>
      <c r="AA16">
        <f t="shared" si="78"/>
        <v>0</v>
      </c>
      <c r="AB16">
        <f t="shared" si="78"/>
        <v>1</v>
      </c>
      <c r="AC16">
        <f t="shared" si="78"/>
        <v>1</v>
      </c>
      <c r="AD16">
        <f t="shared" si="78"/>
        <v>1</v>
      </c>
      <c r="AE16">
        <f t="shared" si="78"/>
        <v>1</v>
      </c>
      <c r="AF16">
        <f t="shared" si="78"/>
        <v>1</v>
      </c>
      <c r="AG16">
        <f t="shared" ref="AG16:BL16" si="79">1-(AG6-1)</f>
        <v>1</v>
      </c>
      <c r="AH16">
        <f t="shared" si="79"/>
        <v>1</v>
      </c>
      <c r="AI16">
        <f t="shared" si="79"/>
        <v>1</v>
      </c>
      <c r="AJ16">
        <f t="shared" si="79"/>
        <v>1</v>
      </c>
      <c r="AK16">
        <f t="shared" si="79"/>
        <v>1</v>
      </c>
      <c r="AL16">
        <f t="shared" si="79"/>
        <v>1</v>
      </c>
      <c r="AM16">
        <f t="shared" si="79"/>
        <v>0</v>
      </c>
      <c r="AN16">
        <f t="shared" si="79"/>
        <v>1</v>
      </c>
      <c r="AO16">
        <f t="shared" si="79"/>
        <v>1</v>
      </c>
      <c r="AP16">
        <f t="shared" si="79"/>
        <v>0</v>
      </c>
      <c r="AQ16">
        <f t="shared" si="79"/>
        <v>0</v>
      </c>
      <c r="AR16">
        <f t="shared" si="79"/>
        <v>1</v>
      </c>
      <c r="AS16">
        <f t="shared" si="79"/>
        <v>1</v>
      </c>
      <c r="AT16">
        <f t="shared" si="79"/>
        <v>0</v>
      </c>
      <c r="AU16">
        <f t="shared" si="79"/>
        <v>0</v>
      </c>
      <c r="AV16">
        <f t="shared" si="79"/>
        <v>0</v>
      </c>
      <c r="AW16">
        <f t="shared" si="79"/>
        <v>1</v>
      </c>
      <c r="AX16">
        <f t="shared" si="79"/>
        <v>0</v>
      </c>
      <c r="AY16">
        <f t="shared" si="79"/>
        <v>0</v>
      </c>
      <c r="AZ16">
        <f t="shared" si="79"/>
        <v>1</v>
      </c>
      <c r="BA16">
        <f t="shared" si="79"/>
        <v>1</v>
      </c>
      <c r="BB16">
        <f t="shared" si="79"/>
        <v>1</v>
      </c>
      <c r="BC16">
        <f t="shared" si="79"/>
        <v>1</v>
      </c>
      <c r="BD16">
        <f t="shared" si="79"/>
        <v>0</v>
      </c>
      <c r="BE16">
        <f t="shared" si="79"/>
        <v>0</v>
      </c>
      <c r="BF16">
        <f t="shared" si="79"/>
        <v>0</v>
      </c>
      <c r="BG16">
        <f t="shared" si="79"/>
        <v>0</v>
      </c>
      <c r="BH16">
        <f t="shared" si="79"/>
        <v>1</v>
      </c>
      <c r="BI16">
        <f t="shared" si="79"/>
        <v>0</v>
      </c>
      <c r="BJ16">
        <f t="shared" si="79"/>
        <v>0</v>
      </c>
      <c r="BK16">
        <f t="shared" si="79"/>
        <v>0</v>
      </c>
      <c r="BL16">
        <f t="shared" si="79"/>
        <v>0</v>
      </c>
      <c r="BM16">
        <f>1-(BM6-1)</f>
        <v>0</v>
      </c>
      <c r="BN16">
        <f>1-(BN6-1)</f>
        <v>0</v>
      </c>
      <c r="BO16">
        <f>1-(BO6-1)</f>
        <v>0</v>
      </c>
      <c r="BP16">
        <f t="shared" si="67"/>
        <v>34</v>
      </c>
      <c r="BQ16">
        <f t="shared" si="68"/>
        <v>33</v>
      </c>
      <c r="BR16" s="3">
        <f t="shared" si="69"/>
        <v>0.5074626865671642</v>
      </c>
      <c r="BS16" s="3">
        <f t="shared" si="70"/>
        <v>0.4925373134328358</v>
      </c>
    </row>
    <row r="17" spans="1:71">
      <c r="A17">
        <f t="shared" si="0"/>
        <v>0</v>
      </c>
      <c r="B17">
        <f t="shared" si="1"/>
        <v>0</v>
      </c>
      <c r="C17">
        <f t="shared" si="2"/>
        <v>0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0</v>
      </c>
      <c r="H17">
        <f t="shared" si="7"/>
        <v>1</v>
      </c>
      <c r="I17">
        <f t="shared" si="8"/>
        <v>1</v>
      </c>
      <c r="J17">
        <f t="shared" si="9"/>
        <v>1</v>
      </c>
      <c r="K17">
        <f t="shared" si="10"/>
        <v>1</v>
      </c>
      <c r="L17">
        <f t="shared" si="11"/>
        <v>1</v>
      </c>
      <c r="M17">
        <f t="shared" si="12"/>
        <v>1</v>
      </c>
      <c r="N17">
        <f t="shared" si="13"/>
        <v>0</v>
      </c>
      <c r="O17">
        <f t="shared" si="14"/>
        <v>1</v>
      </c>
      <c r="P17">
        <f t="shared" si="15"/>
        <v>1</v>
      </c>
      <c r="Q17">
        <f t="shared" si="16"/>
        <v>0</v>
      </c>
      <c r="R17">
        <f t="shared" si="17"/>
        <v>0</v>
      </c>
      <c r="S17">
        <f t="shared" si="18"/>
        <v>0</v>
      </c>
      <c r="T17">
        <f t="shared" si="19"/>
        <v>0</v>
      </c>
      <c r="U17">
        <f t="shared" si="20"/>
        <v>0</v>
      </c>
      <c r="V17">
        <f t="shared" si="21"/>
        <v>0</v>
      </c>
      <c r="W17">
        <f t="shared" si="22"/>
        <v>0</v>
      </c>
      <c r="X17">
        <f t="shared" si="23"/>
        <v>0</v>
      </c>
      <c r="Y17">
        <f t="shared" si="24"/>
        <v>0</v>
      </c>
      <c r="Z17">
        <f t="shared" si="25"/>
        <v>0</v>
      </c>
      <c r="AA17">
        <f t="shared" si="26"/>
        <v>0</v>
      </c>
      <c r="AB17">
        <f t="shared" si="27"/>
        <v>0</v>
      </c>
      <c r="AC17">
        <f t="shared" si="28"/>
        <v>1</v>
      </c>
      <c r="AD17">
        <f t="shared" si="29"/>
        <v>0</v>
      </c>
      <c r="AE17">
        <f t="shared" si="30"/>
        <v>0</v>
      </c>
      <c r="AF17">
        <f t="shared" si="31"/>
        <v>0</v>
      </c>
      <c r="AG17">
        <f t="shared" si="32"/>
        <v>0</v>
      </c>
      <c r="AH17">
        <f t="shared" si="33"/>
        <v>0</v>
      </c>
      <c r="AI17">
        <f t="shared" si="34"/>
        <v>0</v>
      </c>
      <c r="AJ17">
        <f t="shared" si="35"/>
        <v>0</v>
      </c>
      <c r="AK17">
        <f t="shared" si="36"/>
        <v>0</v>
      </c>
      <c r="AL17">
        <f t="shared" si="37"/>
        <v>0</v>
      </c>
      <c r="AM17">
        <f t="shared" si="38"/>
        <v>0</v>
      </c>
      <c r="AN17">
        <f t="shared" si="39"/>
        <v>0</v>
      </c>
      <c r="AO17">
        <f t="shared" si="40"/>
        <v>0</v>
      </c>
      <c r="AP17">
        <f t="shared" si="41"/>
        <v>0</v>
      </c>
      <c r="AQ17">
        <f t="shared" si="42"/>
        <v>0</v>
      </c>
      <c r="AR17">
        <f t="shared" si="43"/>
        <v>0</v>
      </c>
      <c r="AS17">
        <f t="shared" si="44"/>
        <v>0</v>
      </c>
      <c r="AT17">
        <f t="shared" si="45"/>
        <v>1</v>
      </c>
      <c r="AU17">
        <f t="shared" si="46"/>
        <v>1</v>
      </c>
      <c r="AV17">
        <f t="shared" si="47"/>
        <v>1</v>
      </c>
      <c r="AW17">
        <f t="shared" si="48"/>
        <v>1</v>
      </c>
      <c r="AX17">
        <f t="shared" si="49"/>
        <v>1</v>
      </c>
      <c r="AY17">
        <f t="shared" si="50"/>
        <v>1</v>
      </c>
      <c r="AZ17">
        <f t="shared" si="51"/>
        <v>1</v>
      </c>
      <c r="BA17">
        <f t="shared" si="52"/>
        <v>0</v>
      </c>
      <c r="BB17">
        <f t="shared" si="53"/>
        <v>1</v>
      </c>
      <c r="BC17">
        <f t="shared" si="54"/>
        <v>1</v>
      </c>
      <c r="BD17">
        <f t="shared" si="55"/>
        <v>1</v>
      </c>
      <c r="BE17">
        <f t="shared" si="56"/>
        <v>1</v>
      </c>
      <c r="BF17">
        <f t="shared" si="57"/>
        <v>1</v>
      </c>
      <c r="BG17">
        <f t="shared" si="58"/>
        <v>0</v>
      </c>
      <c r="BH17">
        <f t="shared" si="59"/>
        <v>1</v>
      </c>
      <c r="BI17">
        <f t="shared" si="60"/>
        <v>1</v>
      </c>
      <c r="BJ17">
        <f t="shared" si="61"/>
        <v>0</v>
      </c>
      <c r="BK17">
        <f t="shared" si="62"/>
        <v>1</v>
      </c>
      <c r="BL17">
        <f t="shared" si="63"/>
        <v>1</v>
      </c>
      <c r="BM17">
        <f t="shared" si="64"/>
        <v>1</v>
      </c>
      <c r="BN17">
        <f t="shared" si="65"/>
        <v>1</v>
      </c>
      <c r="BO17">
        <f t="shared" si="66"/>
        <v>1</v>
      </c>
      <c r="BP17">
        <f t="shared" si="67"/>
        <v>28</v>
      </c>
      <c r="BQ17">
        <f t="shared" si="68"/>
        <v>39</v>
      </c>
      <c r="BR17" s="3">
        <f t="shared" si="69"/>
        <v>0.41791044776119401</v>
      </c>
      <c r="BS17" s="3">
        <f t="shared" si="70"/>
        <v>0.58208955223880599</v>
      </c>
    </row>
    <row r="18" spans="1:71">
      <c r="A18">
        <f t="shared" si="0"/>
        <v>0</v>
      </c>
      <c r="B18">
        <f t="shared" si="1"/>
        <v>0</v>
      </c>
      <c r="C18">
        <f t="shared" si="2"/>
        <v>0</v>
      </c>
      <c r="D18">
        <f t="shared" si="3"/>
        <v>1</v>
      </c>
      <c r="E18">
        <f t="shared" si="4"/>
        <v>0</v>
      </c>
      <c r="F18">
        <f t="shared" si="5"/>
        <v>0</v>
      </c>
      <c r="G18">
        <f t="shared" si="6"/>
        <v>0</v>
      </c>
      <c r="H18">
        <f t="shared" si="7"/>
        <v>1</v>
      </c>
      <c r="I18">
        <f t="shared" si="8"/>
        <v>0</v>
      </c>
      <c r="J18">
        <f t="shared" si="9"/>
        <v>0</v>
      </c>
      <c r="K18">
        <f t="shared" si="10"/>
        <v>1</v>
      </c>
      <c r="L18">
        <f t="shared" si="11"/>
        <v>0</v>
      </c>
      <c r="M18">
        <f t="shared" si="12"/>
        <v>1</v>
      </c>
      <c r="N18">
        <f t="shared" si="13"/>
        <v>1</v>
      </c>
      <c r="O18">
        <f t="shared" si="14"/>
        <v>1</v>
      </c>
      <c r="P18">
        <f t="shared" si="15"/>
        <v>1</v>
      </c>
      <c r="Q18">
        <f t="shared" si="16"/>
        <v>0</v>
      </c>
      <c r="R18">
        <f t="shared" si="17"/>
        <v>0</v>
      </c>
      <c r="S18">
        <f t="shared" si="18"/>
        <v>0</v>
      </c>
      <c r="T18">
        <f t="shared" si="19"/>
        <v>0</v>
      </c>
      <c r="U18">
        <f t="shared" si="20"/>
        <v>1</v>
      </c>
      <c r="V18">
        <f t="shared" si="21"/>
        <v>0</v>
      </c>
      <c r="W18">
        <f t="shared" si="22"/>
        <v>0</v>
      </c>
      <c r="X18">
        <f t="shared" si="23"/>
        <v>0</v>
      </c>
      <c r="Y18">
        <f t="shared" si="24"/>
        <v>1</v>
      </c>
      <c r="Z18">
        <f t="shared" si="25"/>
        <v>0</v>
      </c>
      <c r="AA18">
        <f t="shared" si="26"/>
        <v>0</v>
      </c>
      <c r="AB18">
        <f t="shared" si="27"/>
        <v>0</v>
      </c>
      <c r="AC18">
        <f t="shared" si="28"/>
        <v>1</v>
      </c>
      <c r="AD18">
        <f t="shared" si="29"/>
        <v>0</v>
      </c>
      <c r="AE18">
        <f t="shared" si="30"/>
        <v>0</v>
      </c>
      <c r="AF18">
        <f t="shared" si="31"/>
        <v>0</v>
      </c>
      <c r="AG18">
        <f t="shared" si="32"/>
        <v>0</v>
      </c>
      <c r="AH18">
        <f t="shared" si="33"/>
        <v>0</v>
      </c>
      <c r="AI18">
        <f t="shared" si="34"/>
        <v>0</v>
      </c>
      <c r="AJ18">
        <f t="shared" si="35"/>
        <v>0</v>
      </c>
      <c r="AK18">
        <f t="shared" si="36"/>
        <v>0</v>
      </c>
      <c r="AL18">
        <f t="shared" si="37"/>
        <v>0</v>
      </c>
      <c r="AM18">
        <f t="shared" si="38"/>
        <v>0</v>
      </c>
      <c r="AN18">
        <f t="shared" si="39"/>
        <v>0</v>
      </c>
      <c r="AO18">
        <f t="shared" si="40"/>
        <v>0</v>
      </c>
      <c r="AP18">
        <f t="shared" si="41"/>
        <v>0</v>
      </c>
      <c r="AQ18">
        <f t="shared" si="42"/>
        <v>0</v>
      </c>
      <c r="AR18">
        <f t="shared" si="43"/>
        <v>0</v>
      </c>
      <c r="AS18">
        <f t="shared" si="44"/>
        <v>0</v>
      </c>
      <c r="AT18">
        <f t="shared" si="45"/>
        <v>1</v>
      </c>
      <c r="AU18">
        <f t="shared" si="46"/>
        <v>1</v>
      </c>
      <c r="AV18">
        <f t="shared" si="47"/>
        <v>1</v>
      </c>
      <c r="AW18">
        <f t="shared" si="48"/>
        <v>1</v>
      </c>
      <c r="AX18">
        <f t="shared" si="49"/>
        <v>1</v>
      </c>
      <c r="AY18">
        <f t="shared" si="50"/>
        <v>1</v>
      </c>
      <c r="AZ18">
        <f t="shared" si="51"/>
        <v>1</v>
      </c>
      <c r="BA18">
        <f t="shared" si="52"/>
        <v>0</v>
      </c>
      <c r="BB18">
        <f t="shared" si="53"/>
        <v>1</v>
      </c>
      <c r="BC18">
        <f t="shared" si="54"/>
        <v>1</v>
      </c>
      <c r="BD18">
        <f t="shared" si="55"/>
        <v>1</v>
      </c>
      <c r="BE18">
        <f t="shared" si="56"/>
        <v>1</v>
      </c>
      <c r="BF18">
        <f t="shared" si="57"/>
        <v>1</v>
      </c>
      <c r="BG18">
        <f t="shared" si="58"/>
        <v>1</v>
      </c>
      <c r="BH18">
        <f t="shared" si="59"/>
        <v>1</v>
      </c>
      <c r="BI18">
        <f t="shared" si="60"/>
        <v>1</v>
      </c>
      <c r="BJ18">
        <f t="shared" si="61"/>
        <v>0</v>
      </c>
      <c r="BK18">
        <f t="shared" si="62"/>
        <v>1</v>
      </c>
      <c r="BL18">
        <f t="shared" si="63"/>
        <v>1</v>
      </c>
      <c r="BM18">
        <f t="shared" si="64"/>
        <v>1</v>
      </c>
      <c r="BN18">
        <f t="shared" si="65"/>
        <v>1</v>
      </c>
      <c r="BO18">
        <f t="shared" si="66"/>
        <v>1</v>
      </c>
      <c r="BP18">
        <f t="shared" si="67"/>
        <v>30</v>
      </c>
      <c r="BQ18">
        <f t="shared" si="68"/>
        <v>37</v>
      </c>
      <c r="BR18" s="3">
        <f t="shared" si="69"/>
        <v>0.44776119402985076</v>
      </c>
      <c r="BS18" s="3">
        <f t="shared" si="70"/>
        <v>0.55223880597014929</v>
      </c>
    </row>
    <row r="19" spans="1:71">
      <c r="A19">
        <f t="shared" si="0"/>
        <v>0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f t="shared" si="6"/>
        <v>0</v>
      </c>
      <c r="H19">
        <f t="shared" si="7"/>
        <v>1</v>
      </c>
      <c r="I19">
        <f t="shared" si="8"/>
        <v>1</v>
      </c>
      <c r="J19">
        <f t="shared" si="9"/>
        <v>1</v>
      </c>
      <c r="K19">
        <f t="shared" si="10"/>
        <v>1</v>
      </c>
      <c r="L19">
        <f t="shared" si="11"/>
        <v>1</v>
      </c>
      <c r="M19">
        <f t="shared" si="12"/>
        <v>1</v>
      </c>
      <c r="N19">
        <f t="shared" si="13"/>
        <v>0</v>
      </c>
      <c r="O19">
        <f t="shared" si="14"/>
        <v>1</v>
      </c>
      <c r="P19">
        <f t="shared" si="15"/>
        <v>1</v>
      </c>
      <c r="Q19">
        <f t="shared" si="16"/>
        <v>0</v>
      </c>
      <c r="R19">
        <f t="shared" si="17"/>
        <v>0</v>
      </c>
      <c r="S19">
        <f t="shared" si="18"/>
        <v>0</v>
      </c>
      <c r="T19">
        <f t="shared" si="19"/>
        <v>0</v>
      </c>
      <c r="U19">
        <f t="shared" si="20"/>
        <v>0</v>
      </c>
      <c r="V19">
        <f t="shared" si="21"/>
        <v>0</v>
      </c>
      <c r="W19">
        <f t="shared" si="22"/>
        <v>0</v>
      </c>
      <c r="X19">
        <f t="shared" si="23"/>
        <v>0</v>
      </c>
      <c r="Y19">
        <f t="shared" si="24"/>
        <v>0</v>
      </c>
      <c r="Z19">
        <f t="shared" si="25"/>
        <v>0</v>
      </c>
      <c r="AA19">
        <f t="shared" si="26"/>
        <v>1</v>
      </c>
      <c r="AB19">
        <f t="shared" si="27"/>
        <v>0</v>
      </c>
      <c r="AC19">
        <f t="shared" si="28"/>
        <v>1</v>
      </c>
      <c r="AD19">
        <f t="shared" si="29"/>
        <v>0</v>
      </c>
      <c r="AE19">
        <f t="shared" si="30"/>
        <v>0</v>
      </c>
      <c r="AF19">
        <f t="shared" si="31"/>
        <v>0</v>
      </c>
      <c r="AG19">
        <f t="shared" si="32"/>
        <v>0</v>
      </c>
      <c r="AH19">
        <f t="shared" si="33"/>
        <v>0</v>
      </c>
      <c r="AI19">
        <f t="shared" si="34"/>
        <v>0</v>
      </c>
      <c r="AJ19">
        <f t="shared" si="35"/>
        <v>0</v>
      </c>
      <c r="AK19">
        <f t="shared" si="36"/>
        <v>0</v>
      </c>
      <c r="AL19">
        <f t="shared" si="37"/>
        <v>0</v>
      </c>
      <c r="AM19">
        <f t="shared" si="38"/>
        <v>0</v>
      </c>
      <c r="AN19">
        <f t="shared" si="39"/>
        <v>0</v>
      </c>
      <c r="AO19">
        <f t="shared" si="40"/>
        <v>0</v>
      </c>
      <c r="AP19">
        <f t="shared" si="41"/>
        <v>0</v>
      </c>
      <c r="AQ19">
        <f t="shared" si="42"/>
        <v>0</v>
      </c>
      <c r="AR19">
        <f t="shared" si="43"/>
        <v>0</v>
      </c>
      <c r="AS19">
        <f t="shared" si="44"/>
        <v>0</v>
      </c>
      <c r="AT19">
        <f t="shared" si="45"/>
        <v>1</v>
      </c>
      <c r="AU19">
        <f t="shared" si="46"/>
        <v>1</v>
      </c>
      <c r="AV19">
        <f t="shared" si="47"/>
        <v>1</v>
      </c>
      <c r="AW19">
        <f t="shared" si="48"/>
        <v>1</v>
      </c>
      <c r="AX19">
        <f t="shared" si="49"/>
        <v>1</v>
      </c>
      <c r="AY19">
        <f t="shared" si="50"/>
        <v>1</v>
      </c>
      <c r="AZ19">
        <f t="shared" si="51"/>
        <v>1</v>
      </c>
      <c r="BA19">
        <f t="shared" si="52"/>
        <v>0</v>
      </c>
      <c r="BB19">
        <f t="shared" si="53"/>
        <v>1</v>
      </c>
      <c r="BC19">
        <f t="shared" si="54"/>
        <v>1</v>
      </c>
      <c r="BD19">
        <f t="shared" si="55"/>
        <v>1</v>
      </c>
      <c r="BE19">
        <f t="shared" si="56"/>
        <v>1</v>
      </c>
      <c r="BF19">
        <f t="shared" si="57"/>
        <v>1</v>
      </c>
      <c r="BG19">
        <f t="shared" si="58"/>
        <v>1</v>
      </c>
      <c r="BH19">
        <f t="shared" si="59"/>
        <v>1</v>
      </c>
      <c r="BI19">
        <f t="shared" si="60"/>
        <v>1</v>
      </c>
      <c r="BJ19">
        <f t="shared" si="61"/>
        <v>0</v>
      </c>
      <c r="BK19">
        <f t="shared" si="62"/>
        <v>1</v>
      </c>
      <c r="BL19">
        <f t="shared" si="63"/>
        <v>1</v>
      </c>
      <c r="BM19">
        <f t="shared" si="64"/>
        <v>1</v>
      </c>
      <c r="BN19">
        <f t="shared" si="65"/>
        <v>1</v>
      </c>
      <c r="BO19">
        <f t="shared" si="66"/>
        <v>1</v>
      </c>
      <c r="BP19">
        <f t="shared" si="67"/>
        <v>30</v>
      </c>
      <c r="BQ19">
        <f t="shared" si="68"/>
        <v>37</v>
      </c>
      <c r="BR19" s="3">
        <f t="shared" si="69"/>
        <v>0.44776119402985076</v>
      </c>
      <c r="BS19" s="3">
        <f t="shared" si="70"/>
        <v>0.55223880597014929</v>
      </c>
    </row>
  </sheetData>
  <conditionalFormatting sqref="BP11:BQ19">
    <cfRule type="cellIs" dxfId="2" priority="2" operator="greaterThan">
      <formula>33.5</formula>
    </cfRule>
  </conditionalFormatting>
  <conditionalFormatting sqref="BR11:BS19">
    <cfRule type="cellIs" dxfId="0" priority="1" operator="greaterThan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screening + -</vt:lpstr>
      <vt:lpstr>hasil screening</vt:lpstr>
      <vt:lpstr>per aitem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2019-03-09T06:55:00Z</dcterms:created>
  <dcterms:modified xsi:type="dcterms:W3CDTF">2019-04-16T14:10:55Z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