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mc:AlternateContent xmlns:mc="http://schemas.openxmlformats.org/markup-compatibility/2006">
    <mc:Choice Requires="x15">
      <x15ac:absPath xmlns:x15ac="http://schemas.microsoft.com/office/spreadsheetml/2010/11/ac" url="C:\Users\Pc\Desktop\git-res\back-end\Web Dinamico 2\MRVMinem\Documentos\Exportar\"/>
    </mc:Choice>
  </mc:AlternateContent>
  <xr:revisionPtr revIDLastSave="0" documentId="13_ncr:1_{700F5777-D0D2-4141-A402-768DB30723AD}" xr6:coauthVersionLast="45" xr6:coauthVersionMax="45" xr10:uidLastSave="{00000000-0000-0000-0000-000000000000}"/>
  <bookViews>
    <workbookView xWindow="-120" yWindow="-120" windowWidth="19440" windowHeight="15000" activeTab="4" xr2:uid="{00000000-000D-0000-FFFF-FFFF00000000}"/>
  </bookViews>
  <sheets>
    <sheet name="General" sheetId="1" r:id="rId1"/>
    <sheet name="Proveedores" sheetId="2" r:id="rId2"/>
    <sheet name="Variables" sheetId="4" r:id="rId3"/>
    <sheet name="Factores" sheetId="5" r:id="rId4"/>
    <sheet name="RERC" sheetId="6" r:id="rId5"/>
  </sheets>
  <externalReferences>
    <externalReference r:id="rId6"/>
    <externalReference r:id="rId7"/>
  </externalReferences>
  <definedNames>
    <definedName name="Lista_meses">[1]Variables!$U$4:$U$15</definedName>
    <definedName name="Tabla_mes">[1]Variables!$U$4:$V$15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7" i="6" l="1"/>
  <c r="D8" i="6" l="1"/>
  <c r="D7" i="4" l="1"/>
  <c r="E7" i="4"/>
  <c r="F7" i="4"/>
  <c r="G7" i="4"/>
  <c r="H7" i="4"/>
  <c r="I7" i="4"/>
  <c r="J7" i="4"/>
  <c r="K7" i="4"/>
  <c r="C7" i="4"/>
  <c r="D6" i="4"/>
  <c r="E6" i="4"/>
  <c r="F6" i="4"/>
  <c r="G6" i="4"/>
  <c r="H6" i="4"/>
  <c r="I6" i="4"/>
  <c r="J6" i="4"/>
  <c r="K6" i="4"/>
  <c r="C6" i="4"/>
  <c r="D5" i="4"/>
  <c r="E5" i="4"/>
  <c r="F5" i="4"/>
  <c r="G5" i="4"/>
  <c r="H5" i="4"/>
  <c r="I5" i="4"/>
  <c r="J5" i="4"/>
  <c r="K5" i="4"/>
  <c r="C5" i="4"/>
  <c r="D4" i="4"/>
  <c r="D8" i="4" s="1"/>
  <c r="E4" i="4"/>
  <c r="F4" i="4"/>
  <c r="G4" i="4"/>
  <c r="G8" i="4" s="1"/>
  <c r="H4" i="4"/>
  <c r="H8" i="4" s="1"/>
  <c r="I4" i="4"/>
  <c r="J4" i="4"/>
  <c r="K4" i="4"/>
  <c r="C4" i="4"/>
  <c r="C8" i="4" s="1"/>
  <c r="F8" i="4" l="1"/>
  <c r="E8" i="4"/>
  <c r="K8" i="4"/>
  <c r="J8" i="4"/>
  <c r="I8" i="4"/>
</calcChain>
</file>

<file path=xl/sharedStrings.xml><?xml version="1.0" encoding="utf-8"?>
<sst xmlns="http://schemas.openxmlformats.org/spreadsheetml/2006/main" count="88" uniqueCount="66">
  <si>
    <t xml:space="preserve">3.1. </t>
  </si>
  <si>
    <t>Aumentar la participación de los Recursos Energéticos de fuentes Renovables (RER) en la matriz energética nacional en un 6.8% en el año 2030, reduciendo la proporción de la energía producida en base a la quema de combustibles fósiles, lo cual generará la reducción de emisiones de gases de efecto invernadero (GEI). Asimismo, la medida incluye la implementación de las centrales hidroeléctricas con una capacidad instalada menor a 20 MW.</t>
  </si>
  <si>
    <t>Medida</t>
  </si>
  <si>
    <t>Finalidad</t>
  </si>
  <si>
    <t>Indicadores</t>
  </si>
  <si>
    <t>Fuente (s)</t>
  </si>
  <si>
    <t>Generación total anual de SEIN por tipo de central, factor de emisión (despacho).</t>
  </si>
  <si>
    <t>COES</t>
  </si>
  <si>
    <t>Medida de combinación de energías renovables</t>
  </si>
  <si>
    <t>Combinación de energías renovables</t>
  </si>
  <si>
    <t>Cumentar la participación de los Recursos Energéticos Renovables (RER) y dar cumplimiento al Decreto Legislativo N° 1002, Ley de Promoción de la Inversión en Generación de Electricidad con el uso de Energías Renovables (2008).</t>
  </si>
  <si>
    <t>Metodología</t>
  </si>
  <si>
    <t>Donde:</t>
  </si>
  <si>
    <r>
      <t>ER</t>
    </r>
    <r>
      <rPr>
        <vertAlign val="subscript"/>
        <sz val="11"/>
        <color theme="1"/>
        <rFont val="Calibri"/>
        <family val="2"/>
        <scheme val="minor"/>
      </rPr>
      <t>y</t>
    </r>
  </si>
  <si>
    <t>Emisiones de GEI reducidas para el año "y"</t>
  </si>
  <si>
    <r>
      <t>MWh</t>
    </r>
    <r>
      <rPr>
        <vertAlign val="subscript"/>
        <sz val="11"/>
        <color theme="1"/>
        <rFont val="Calibri"/>
        <family val="2"/>
        <scheme val="minor"/>
      </rPr>
      <t>NAMA,y</t>
    </r>
  </si>
  <si>
    <t>Generación Eléctrica de Centrales RER  o por sistemas fotovoltaicos (generación distribuida) producto de la NAMA para el Año "y"</t>
  </si>
  <si>
    <r>
      <t>Ef</t>
    </r>
    <r>
      <rPr>
        <vertAlign val="subscript"/>
        <sz val="11"/>
        <color theme="1"/>
        <rFont val="Calibri"/>
        <family val="2"/>
        <scheme val="minor"/>
      </rPr>
      <t>dd,y</t>
    </r>
  </si>
  <si>
    <t>Factor de Emisión de Despacho en TCO2/MWh para el Año "y"</t>
  </si>
  <si>
    <t>PROVEEDORES</t>
  </si>
  <si>
    <t>Diseño detallado</t>
  </si>
  <si>
    <t>Programación Tentativa Sectorial</t>
  </si>
  <si>
    <t>1. COES</t>
  </si>
  <si>
    <t>2. MINAM - Factor de emisión</t>
  </si>
  <si>
    <t>Etapa</t>
  </si>
  <si>
    <t>Información</t>
  </si>
  <si>
    <t>Fuente</t>
  </si>
  <si>
    <t>Responsable</t>
  </si>
  <si>
    <t>Frecuencia</t>
  </si>
  <si>
    <t>¿Requiere acuerdo?</t>
  </si>
  <si>
    <t>M</t>
  </si>
  <si>
    <t>Generación anual por centrales térmicas</t>
  </si>
  <si>
    <t>DGEE</t>
  </si>
  <si>
    <t>Anual</t>
  </si>
  <si>
    <t>Generación anual por centrales RER</t>
  </si>
  <si>
    <t>Consumo de combustibles por generación</t>
  </si>
  <si>
    <t>Generación horaria por tipo de central</t>
  </si>
  <si>
    <t>R</t>
  </si>
  <si>
    <t xml:space="preserve">DGEE </t>
  </si>
  <si>
    <t>No</t>
  </si>
  <si>
    <t>V</t>
  </si>
  <si>
    <t>Reportes generados por DGEE, procedimientos de medición, otra información de soporte</t>
  </si>
  <si>
    <t>Auditor externo</t>
  </si>
  <si>
    <t xml:space="preserve">No </t>
  </si>
  <si>
    <t>Efecto de las emisiones evitadas por  la generación de electricidad en el SEIN.</t>
  </si>
  <si>
    <t>DGEE en base a información de COES</t>
  </si>
  <si>
    <t>Cada año o según lo demanden algunas autoridades o donantes</t>
  </si>
  <si>
    <t>Año</t>
  </si>
  <si>
    <t>Eólica</t>
  </si>
  <si>
    <t>Solar</t>
  </si>
  <si>
    <t>Mini hidro</t>
  </si>
  <si>
    <t>Total RER</t>
  </si>
  <si>
    <t>Año al que corresponde el registro.</t>
  </si>
  <si>
    <t>Térmico RER</t>
  </si>
  <si>
    <t>Tipo</t>
  </si>
  <si>
    <r>
      <t>Factor de emisión (EFy) de la fuente de energía (tCO</t>
    </r>
    <r>
      <rPr>
        <b/>
        <vertAlign val="subscript"/>
        <sz val="11"/>
        <color theme="1"/>
        <rFont val="Calibri"/>
        <family val="2"/>
        <scheme val="minor"/>
      </rPr>
      <t>2</t>
    </r>
    <r>
      <rPr>
        <b/>
        <sz val="11"/>
        <color theme="1"/>
        <rFont val="Calibri"/>
        <family val="2"/>
        <scheme val="minor"/>
      </rPr>
      <t>/MWh)</t>
    </r>
  </si>
  <si>
    <t>EFy (S/E)</t>
  </si>
  <si>
    <t>EFy (mH)</t>
  </si>
  <si>
    <t>Validation report for: “Emission factor calculation for the National Interconnected Electricity System of Peru (SEIN)”</t>
  </si>
  <si>
    <t>Generación eléctrica (GWh)</t>
  </si>
  <si>
    <t>Iniciativa de Mitigacion</t>
  </si>
  <si>
    <r>
      <t>Emisiones de GEI Reducidas (tCO</t>
    </r>
    <r>
      <rPr>
        <b/>
        <vertAlign val="subscript"/>
        <sz val="10"/>
        <color theme="1"/>
        <rFont val="Calibri"/>
        <family val="2"/>
        <scheme val="minor"/>
      </rPr>
      <t>2</t>
    </r>
    <r>
      <rPr>
        <b/>
        <sz val="10"/>
        <color theme="1"/>
        <rFont val="Calibri"/>
        <family val="2"/>
        <scheme val="minor"/>
      </rPr>
      <t>e)</t>
    </r>
  </si>
  <si>
    <t>Total de Reducción de Emisiones</t>
  </si>
  <si>
    <t>Electricidad generada (MWh)</t>
  </si>
  <si>
    <r>
      <rPr>
        <b/>
        <sz val="10"/>
        <color theme="1"/>
        <rFont val="Calibri"/>
        <family val="2"/>
        <scheme val="minor"/>
      </rPr>
      <t>Medida Mitigación:</t>
    </r>
    <r>
      <rPr>
        <sz val="10"/>
        <color theme="1"/>
        <rFont val="Calibri"/>
        <family val="2"/>
        <scheme val="minor"/>
      </rPr>
      <t xml:space="preserve"> RER conectado </t>
    </r>
  </si>
  <si>
    <r>
      <t xml:space="preserve">Enfoque : </t>
    </r>
    <r>
      <rPr>
        <sz val="10"/>
        <color theme="1"/>
        <rFont val="Calibri"/>
        <family val="2"/>
        <scheme val="minor"/>
      </rPr>
      <t>RERC</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</si>
</sst>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00_ ;_ * \-#,##0.00_ ;_ * &quot;-&quot;??_ ;_ @_ "/>
    <numFmt numFmtId="165" formatCode="_ * #,##0_ ;_ * \-#,##0_ ;_ * &quot;-&quot;??_ ;_ @_ "/>
    <numFmt numFmtId="166" formatCode="_ * #,##0.0000_ ;_ * \-#,##0.0000_ ;_ * &quot;-&quot;??_ ;_ @_ "/>
  </numFmts>
  <fonts count="16"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u/>
      <sz val="12"/>
      <color theme="1"/>
      <name val="Eras Medium ITC"/>
      <family val="2"/>
    </font>
    <font>
      <vertAlign val="subscript"/>
      <sz val="11"/>
      <color theme="1"/>
      <name val="Calibri"/>
      <family val="2"/>
      <scheme val="minor"/>
    </font>
    <font>
      <u/>
      <sz val="11"/>
      <color theme="1"/>
      <name val="Calibri"/>
      <family val="2"/>
      <scheme val="minor"/>
    </font>
    <font>
      <b/>
      <sz val="9"/>
      <color rgb="FFFFFFFF"/>
      <name val="Arial"/>
      <family val="2"/>
    </font>
    <font>
      <b/>
      <sz val="9"/>
      <color rgb="FF003657"/>
      <name val="Arial"/>
      <family val="2"/>
    </font>
    <font>
      <sz val="9"/>
      <color rgb="FF003657"/>
      <name val="Arial"/>
      <family val="2"/>
    </font>
    <font>
      <i/>
      <sz val="9"/>
      <name val="Arial"/>
      <family val="2"/>
    </font>
    <font>
      <b/>
      <vertAlign val="subscript"/>
      <sz val="11"/>
      <color theme="1"/>
      <name val="Calibri"/>
      <family val="2"/>
      <scheme val="minor"/>
    </font>
    <font>
      <sz val="10"/>
      <color theme="1"/>
      <name val="Calibri"/>
      <family val="2"/>
      <scheme val="minor"/>
    </font>
    <font>
      <b/>
      <sz val="10"/>
      <color theme="1"/>
      <name val="Calibri"/>
      <family val="2"/>
      <scheme val="minor"/>
    </font>
    <font>
      <b/>
      <vertAlign val="subscript"/>
      <sz val="10"/>
      <color theme="1"/>
      <name val="Calibri"/>
      <family val="2"/>
      <scheme val="minor"/>
    </font>
    <font>
      <i/>
      <sz val="10"/>
      <color theme="1"/>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8" tint="-0.499984740745262"/>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rgb="FF003657"/>
        <bgColor indexed="64"/>
      </patternFill>
    </fill>
    <fill>
      <patternFill patternType="solid">
        <fgColor rgb="FFF2F2F2"/>
        <bgColor indexed="64"/>
      </patternFill>
    </fill>
    <fill>
      <patternFill patternType="solid">
        <fgColor theme="2" tint="-9.9978637043366805E-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4"/>
        <bgColor indexed="64"/>
      </patternFill>
    </fill>
    <fill>
      <patternFill patternType="solid">
        <fgColor theme="4" tint="0.59996337778862885"/>
        <bgColor indexed="64"/>
      </patternFill>
    </fill>
  </fills>
  <borders count="2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right style="dotted">
        <color rgb="FFFFFFFF"/>
      </right>
      <top/>
      <bottom/>
      <diagonal/>
    </border>
    <border>
      <left style="dotted">
        <color rgb="FFFFFFFF"/>
      </left>
      <right/>
      <top/>
      <bottom/>
      <diagonal/>
    </border>
    <border>
      <left style="dotted">
        <color rgb="FF003657"/>
      </left>
      <right/>
      <top style="dotted">
        <color rgb="FF003657"/>
      </top>
      <bottom style="dotted">
        <color rgb="FF003657"/>
      </bottom>
      <diagonal/>
    </border>
    <border>
      <left/>
      <right/>
      <top style="dotted">
        <color rgb="FF003657"/>
      </top>
      <bottom style="dotted">
        <color rgb="FF003657"/>
      </bottom>
      <diagonal/>
    </border>
    <border>
      <left/>
      <right style="dotted">
        <color rgb="FF003657"/>
      </right>
      <top style="dotted">
        <color rgb="FF003657"/>
      </top>
      <bottom style="dotted">
        <color rgb="FF003657"/>
      </bottom>
      <diagonal/>
    </border>
    <border>
      <left style="dotted">
        <color rgb="FF003657"/>
      </left>
      <right style="dotted">
        <color rgb="FF003657"/>
      </right>
      <top style="dotted">
        <color rgb="FF003657"/>
      </top>
      <bottom/>
      <diagonal/>
    </border>
    <border>
      <left/>
      <right style="dotted">
        <color rgb="FF003657"/>
      </right>
      <top/>
      <bottom style="dotted">
        <color rgb="FF003657"/>
      </bottom>
      <diagonal/>
    </border>
    <border>
      <left style="dotted">
        <color rgb="FF003657"/>
      </left>
      <right style="dotted">
        <color rgb="FF003657"/>
      </right>
      <top/>
      <bottom/>
      <diagonal/>
    </border>
    <border>
      <left style="dotted">
        <color rgb="FF003657"/>
      </left>
      <right style="dotted">
        <color rgb="FF003657"/>
      </right>
      <top/>
      <bottom style="dotted">
        <color rgb="FF003657"/>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54">
    <xf numFmtId="0" fontId="0" fillId="0" borderId="0" xfId="0"/>
    <xf numFmtId="0" fontId="0" fillId="2" borderId="0" xfId="0" applyFill="1"/>
    <xf numFmtId="0" fontId="2" fillId="3" borderId="0" xfId="0" applyFont="1" applyFill="1"/>
    <xf numFmtId="0" fontId="3" fillId="5" borderId="7" xfId="0" applyFont="1" applyFill="1" applyBorder="1" applyAlignment="1">
      <alignment horizontal="center"/>
    </xf>
    <xf numFmtId="0" fontId="0" fillId="2" borderId="7" xfId="0" applyFont="1" applyFill="1" applyBorder="1" applyAlignment="1">
      <alignment horizontal="justify" vertical="top"/>
    </xf>
    <xf numFmtId="0" fontId="0" fillId="2" borderId="7" xfId="0" applyFill="1" applyBorder="1" applyAlignment="1">
      <alignment horizontal="justify" vertical="top" wrapText="1"/>
    </xf>
    <xf numFmtId="0" fontId="0" fillId="2" borderId="7" xfId="0" applyFill="1" applyBorder="1" applyAlignment="1">
      <alignment horizontal="justify" vertical="top"/>
    </xf>
    <xf numFmtId="0" fontId="4" fillId="2" borderId="0" xfId="0" applyFont="1" applyFill="1"/>
    <xf numFmtId="0" fontId="6" fillId="2" borderId="0" xfId="0" applyFont="1" applyFill="1"/>
    <xf numFmtId="0" fontId="0" fillId="2" borderId="0" xfId="0" applyFill="1" applyAlignment="1">
      <alignment horizontal="left" vertical="top"/>
    </xf>
    <xf numFmtId="0" fontId="7" fillId="6" borderId="8" xfId="0" applyFont="1" applyFill="1" applyBorder="1" applyAlignment="1">
      <alignment horizontal="center" vertical="center" wrapText="1"/>
    </xf>
    <xf numFmtId="0" fontId="7" fillId="6" borderId="0" xfId="0" applyFont="1" applyFill="1" applyAlignment="1">
      <alignment horizontal="center" vertical="center" wrapText="1"/>
    </xf>
    <xf numFmtId="0" fontId="7" fillId="6" borderId="9" xfId="0" applyFont="1" applyFill="1" applyBorder="1" applyAlignment="1">
      <alignment horizontal="center" vertical="center" wrapText="1"/>
    </xf>
    <xf numFmtId="0" fontId="9" fillId="0" borderId="14" xfId="0" applyFont="1" applyBorder="1" applyAlignment="1">
      <alignment horizontal="left" vertical="center" wrapText="1"/>
    </xf>
    <xf numFmtId="0" fontId="8" fillId="0" borderId="16" xfId="0" applyFont="1" applyBorder="1" applyAlignment="1">
      <alignment horizontal="center" vertical="center" wrapText="1"/>
    </xf>
    <xf numFmtId="0" fontId="3" fillId="8" borderId="7" xfId="0" applyFont="1" applyFill="1" applyBorder="1" applyAlignment="1">
      <alignment horizontal="center"/>
    </xf>
    <xf numFmtId="0" fontId="3" fillId="9" borderId="7" xfId="0" applyFont="1" applyFill="1" applyBorder="1" applyAlignment="1">
      <alignment horizontal="center"/>
    </xf>
    <xf numFmtId="0" fontId="0" fillId="2" borderId="7" xfId="0" applyFill="1" applyBorder="1" applyAlignment="1">
      <alignment horizontal="center"/>
    </xf>
    <xf numFmtId="165" fontId="0" fillId="2" borderId="7" xfId="0" applyNumberFormat="1" applyFill="1" applyBorder="1"/>
    <xf numFmtId="0" fontId="10" fillId="10" borderId="7" xfId="0" applyFont="1" applyFill="1" applyBorder="1" applyAlignment="1">
      <alignment horizontal="left" vertical="top" wrapText="1"/>
    </xf>
    <xf numFmtId="0" fontId="0" fillId="2" borderId="7" xfId="0" applyFill="1" applyBorder="1"/>
    <xf numFmtId="0" fontId="3" fillId="2" borderId="7" xfId="0" applyFont="1" applyFill="1" applyBorder="1"/>
    <xf numFmtId="165" fontId="3" fillId="2" borderId="7" xfId="0" applyNumberFormat="1" applyFont="1" applyFill="1" applyBorder="1"/>
    <xf numFmtId="0" fontId="3" fillId="2" borderId="0" xfId="0" applyFont="1" applyFill="1"/>
    <xf numFmtId="166" fontId="0" fillId="9" borderId="7" xfId="1" applyNumberFormat="1" applyFont="1" applyFill="1" applyBorder="1"/>
    <xf numFmtId="166" fontId="0" fillId="2" borderId="7" xfId="1" applyNumberFormat="1" applyFont="1" applyFill="1" applyBorder="1"/>
    <xf numFmtId="0" fontId="12" fillId="0" borderId="0" xfId="0" applyFont="1"/>
    <xf numFmtId="0" fontId="13" fillId="0" borderId="0" xfId="0" applyFont="1"/>
    <xf numFmtId="0" fontId="13" fillId="12" borderId="19" xfId="0" applyFont="1" applyFill="1" applyBorder="1"/>
    <xf numFmtId="0" fontId="13" fillId="12" borderId="20" xfId="0" applyFont="1" applyFill="1" applyBorder="1"/>
    <xf numFmtId="0" fontId="13" fillId="12" borderId="17" xfId="0" applyFont="1" applyFill="1" applyBorder="1" applyAlignment="1">
      <alignment vertical="center" wrapText="1"/>
    </xf>
    <xf numFmtId="4" fontId="15" fillId="13" borderId="7" xfId="0" applyNumberFormat="1" applyFont="1" applyFill="1" applyBorder="1" applyAlignment="1">
      <alignment horizontal="left" vertical="top" wrapText="1"/>
    </xf>
    <xf numFmtId="0" fontId="12" fillId="11" borderId="7" xfId="1" applyNumberFormat="1" applyFont="1" applyFill="1" applyBorder="1" applyAlignment="1">
      <alignment horizontal="center" vertical="center"/>
    </xf>
    <xf numFmtId="3" fontId="12" fillId="11" borderId="7" xfId="0" applyNumberFormat="1" applyFont="1" applyFill="1" applyBorder="1" applyAlignment="1">
      <alignment horizontal="center" vertical="center"/>
    </xf>
    <xf numFmtId="0" fontId="12" fillId="2" borderId="0" xfId="0" applyFont="1" applyFill="1" applyBorder="1"/>
    <xf numFmtId="4" fontId="12" fillId="11" borderId="7" xfId="0" applyNumberFormat="1" applyFont="1" applyFill="1" applyBorder="1" applyAlignment="1">
      <alignment horizontal="center" vertical="center"/>
    </xf>
    <xf numFmtId="4" fontId="13" fillId="11" borderId="7" xfId="0" applyNumberFormat="1" applyFont="1" applyFill="1" applyBorder="1" applyAlignment="1">
      <alignment horizontal="center" vertical="center"/>
    </xf>
    <xf numFmtId="0" fontId="0" fillId="4" borderId="1" xfId="0" applyFill="1" applyBorder="1" applyAlignment="1">
      <alignment horizontal="justify" vertical="top" wrapText="1"/>
    </xf>
    <xf numFmtId="0" fontId="0" fillId="4" borderId="2" xfId="0" applyFill="1" applyBorder="1" applyAlignment="1">
      <alignment horizontal="justify" vertical="top" wrapText="1"/>
    </xf>
    <xf numFmtId="0" fontId="0" fillId="4" borderId="3" xfId="0" applyFill="1" applyBorder="1" applyAlignment="1">
      <alignment horizontal="justify" vertical="top" wrapText="1"/>
    </xf>
    <xf numFmtId="0" fontId="0" fillId="4" borderId="4" xfId="0" applyFill="1" applyBorder="1" applyAlignment="1">
      <alignment horizontal="justify" vertical="top" wrapText="1"/>
    </xf>
    <xf numFmtId="0" fontId="0" fillId="4" borderId="5" xfId="0" applyFill="1" applyBorder="1" applyAlignment="1">
      <alignment horizontal="justify" vertical="top" wrapText="1"/>
    </xf>
    <xf numFmtId="0" fontId="0" fillId="4" borderId="6" xfId="0" applyFill="1" applyBorder="1" applyAlignment="1">
      <alignment horizontal="justify" vertical="top" wrapText="1"/>
    </xf>
    <xf numFmtId="0" fontId="0" fillId="2" borderId="0" xfId="0" applyFill="1" applyAlignment="1">
      <alignment horizontal="left" vertical="top" wrapText="1"/>
    </xf>
    <xf numFmtId="0" fontId="3" fillId="2" borderId="0" xfId="0" applyFont="1" applyFill="1" applyAlignment="1">
      <alignment horizontal="center"/>
    </xf>
    <xf numFmtId="0" fontId="8" fillId="7" borderId="10" xfId="0" applyFont="1" applyFill="1" applyBorder="1" applyAlignment="1">
      <alignment horizontal="left" vertical="center" wrapText="1"/>
    </xf>
    <xf numFmtId="0" fontId="8" fillId="7" borderId="11" xfId="0" applyFont="1" applyFill="1" applyBorder="1" applyAlignment="1">
      <alignment horizontal="left" vertical="center" wrapText="1"/>
    </xf>
    <xf numFmtId="0" fontId="8" fillId="7" borderId="12" xfId="0" applyFont="1" applyFill="1" applyBorder="1" applyAlignment="1">
      <alignment horizontal="left" vertical="center" wrapText="1"/>
    </xf>
    <xf numFmtId="0" fontId="8" fillId="0" borderId="13" xfId="0" applyFont="1" applyBorder="1" applyAlignment="1">
      <alignment horizontal="center" vertical="center" wrapText="1"/>
    </xf>
    <xf numFmtId="0" fontId="8" fillId="0" borderId="15" xfId="0" applyFont="1" applyBorder="1" applyAlignment="1">
      <alignment horizontal="center" vertical="center" wrapText="1"/>
    </xf>
    <xf numFmtId="0" fontId="8" fillId="0" borderId="16" xfId="0" applyFont="1" applyBorder="1" applyAlignment="1">
      <alignment horizontal="center" vertical="center" wrapText="1"/>
    </xf>
    <xf numFmtId="0" fontId="3" fillId="2" borderId="18" xfId="0" applyFont="1" applyFill="1" applyBorder="1" applyAlignment="1">
      <alignment horizontal="center"/>
    </xf>
    <xf numFmtId="0" fontId="0" fillId="2" borderId="18" xfId="0" applyFill="1" applyBorder="1" applyAlignment="1">
      <alignment horizontal="center"/>
    </xf>
    <xf numFmtId="0" fontId="13" fillId="12" borderId="7" xfId="0" applyFont="1" applyFill="1" applyBorder="1" applyAlignment="1">
      <alignment horizontal="center" vertical="center" wrapText="1"/>
    </xf>
  </cellXfs>
  <cellStyles count="2">
    <cellStyle name="Millares"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1</xdr:col>
      <xdr:colOff>0</xdr:colOff>
      <xdr:row>10</xdr:row>
      <xdr:rowOff>0</xdr:rowOff>
    </xdr:from>
    <xdr:ext cx="3676650" cy="361509"/>
    <mc:AlternateContent xmlns:mc="http://schemas.openxmlformats.org/markup-compatibility/2006" xmlns:a14="http://schemas.microsoft.com/office/drawing/2010/main">
      <mc:Choice Requires="a14">
        <xdr:sp macro="" textlink="">
          <xdr:nvSpPr>
            <xdr:cNvPr id="2" name="12 CuadroTexto">
              <a:extLst>
                <a:ext uri="{FF2B5EF4-FFF2-40B4-BE49-F238E27FC236}">
                  <a16:creationId xmlns:a16="http://schemas.microsoft.com/office/drawing/2014/main" id="{00000000-0008-0000-0000-000002000000}"/>
                </a:ext>
              </a:extLst>
            </xdr:cNvPr>
            <xdr:cNvSpPr txBox="1"/>
          </xdr:nvSpPr>
          <xdr:spPr>
            <a:xfrm>
              <a:off x="304800" y="2314575"/>
              <a:ext cx="3676650" cy="361509"/>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14:m>
                <m:oMathPara xmlns:m="http://schemas.openxmlformats.org/officeDocument/2006/math">
                  <m:oMathParaPr>
                    <m:jc m:val="centerGroup"/>
                  </m:oMathParaPr>
                  <m:oMath xmlns:m="http://schemas.openxmlformats.org/officeDocument/2006/math">
                    <m:r>
                      <a:rPr lang="es-PE" sz="1600" b="0" i="1">
                        <a:solidFill>
                          <a:schemeClr val="tx1"/>
                        </a:solidFill>
                        <a:latin typeface="Cambria Math" panose="02040503050406030204" pitchFamily="18" charset="0"/>
                        <a:ea typeface="+mn-ea"/>
                        <a:cs typeface="+mn-cs"/>
                      </a:rPr>
                      <m:t>𝐸</m:t>
                    </m:r>
                    <m:sSub>
                      <m:sSubPr>
                        <m:ctrlPr>
                          <a:rPr lang="es-PE" sz="1600" b="0" i="1">
                            <a:solidFill>
                              <a:schemeClr val="tx1"/>
                            </a:solidFill>
                            <a:latin typeface="Cambria Math" panose="02040503050406030204" pitchFamily="18" charset="0"/>
                            <a:ea typeface="+mn-ea"/>
                            <a:cs typeface="+mn-cs"/>
                          </a:rPr>
                        </m:ctrlPr>
                      </m:sSubPr>
                      <m:e>
                        <m:r>
                          <a:rPr lang="es-PE" sz="1600" b="0" i="1">
                            <a:solidFill>
                              <a:schemeClr val="tx1"/>
                            </a:solidFill>
                            <a:latin typeface="Cambria Math" panose="02040503050406030204" pitchFamily="18" charset="0"/>
                            <a:ea typeface="+mn-ea"/>
                            <a:cs typeface="+mn-cs"/>
                          </a:rPr>
                          <m:t>𝑅</m:t>
                        </m:r>
                      </m:e>
                      <m:sub>
                        <m:r>
                          <a:rPr lang="es-PE" sz="1600" b="0" i="1">
                            <a:solidFill>
                              <a:schemeClr val="tx1"/>
                            </a:solidFill>
                            <a:latin typeface="Cambria Math" panose="02040503050406030204" pitchFamily="18" charset="0"/>
                            <a:ea typeface="+mn-ea"/>
                            <a:cs typeface="+mn-cs"/>
                          </a:rPr>
                          <m:t>𝑦</m:t>
                        </m:r>
                      </m:sub>
                    </m:sSub>
                    <m:r>
                      <a:rPr lang="es-ES" sz="1600" b="0" i="1">
                        <a:solidFill>
                          <a:schemeClr val="tx1"/>
                        </a:solidFill>
                        <a:latin typeface="Cambria Math" panose="02040503050406030204" pitchFamily="18" charset="0"/>
                        <a:ea typeface="+mn-ea"/>
                        <a:cs typeface="+mn-cs"/>
                      </a:rPr>
                      <m:t>=</m:t>
                    </m:r>
                    <m:sSub>
                      <m:sSubPr>
                        <m:ctrlPr>
                          <a:rPr lang="es-ES" sz="1600" b="0" i="1">
                            <a:solidFill>
                              <a:schemeClr val="tx1"/>
                            </a:solidFill>
                            <a:latin typeface="Cambria Math" panose="02040503050406030204" pitchFamily="18" charset="0"/>
                            <a:ea typeface="+mn-ea"/>
                            <a:cs typeface="+mn-cs"/>
                          </a:rPr>
                        </m:ctrlPr>
                      </m:sSubPr>
                      <m:e>
                        <m:r>
                          <a:rPr lang="es-PE" sz="1600" b="0" i="1">
                            <a:solidFill>
                              <a:schemeClr val="tx1"/>
                            </a:solidFill>
                            <a:latin typeface="Cambria Math" panose="02040503050406030204" pitchFamily="18" charset="0"/>
                            <a:ea typeface="+mn-ea"/>
                            <a:cs typeface="+mn-cs"/>
                          </a:rPr>
                          <m:t>𝑀𝑊h</m:t>
                        </m:r>
                      </m:e>
                      <m:sub>
                        <m:r>
                          <a:rPr lang="es-PE" sz="1600" b="0" i="1">
                            <a:solidFill>
                              <a:schemeClr val="tx1"/>
                            </a:solidFill>
                            <a:latin typeface="Cambria Math" panose="02040503050406030204" pitchFamily="18" charset="0"/>
                            <a:ea typeface="+mn-ea"/>
                            <a:cs typeface="+mn-cs"/>
                          </a:rPr>
                          <m:t>𝑁𝐴𝑀𝐴</m:t>
                        </m:r>
                        <m:r>
                          <a:rPr lang="es-PE" sz="1600" b="0" i="1">
                            <a:solidFill>
                              <a:schemeClr val="tx1"/>
                            </a:solidFill>
                            <a:latin typeface="Cambria Math" panose="02040503050406030204" pitchFamily="18" charset="0"/>
                            <a:ea typeface="+mn-ea"/>
                            <a:cs typeface="+mn-cs"/>
                          </a:rPr>
                          <m:t>,</m:t>
                        </m:r>
                        <m:r>
                          <a:rPr lang="es-ES" sz="1600" b="0" i="1">
                            <a:solidFill>
                              <a:schemeClr val="tx1"/>
                            </a:solidFill>
                            <a:latin typeface="Cambria Math" panose="02040503050406030204" pitchFamily="18" charset="0"/>
                            <a:ea typeface="+mn-ea"/>
                            <a:cs typeface="+mn-cs"/>
                          </a:rPr>
                          <m:t>𝑦</m:t>
                        </m:r>
                      </m:sub>
                    </m:sSub>
                    <m:r>
                      <a:rPr lang="es-ES" sz="1600" b="0" i="1">
                        <a:solidFill>
                          <a:schemeClr val="tx1"/>
                        </a:solidFill>
                        <a:latin typeface="Cambria Math" panose="02040503050406030204" pitchFamily="18" charset="0"/>
                        <a:ea typeface="+mn-ea"/>
                        <a:cs typeface="+mn-cs"/>
                      </a:rPr>
                      <m:t>𝑥𝐸</m:t>
                    </m:r>
                    <m:sSub>
                      <m:sSubPr>
                        <m:ctrlPr>
                          <a:rPr lang="es-ES" sz="1600" b="0" i="1">
                            <a:solidFill>
                              <a:schemeClr val="tx1"/>
                            </a:solidFill>
                            <a:latin typeface="Cambria Math" panose="02040503050406030204" pitchFamily="18" charset="0"/>
                            <a:ea typeface="+mn-ea"/>
                            <a:cs typeface="+mn-cs"/>
                          </a:rPr>
                        </m:ctrlPr>
                      </m:sSubPr>
                      <m:e>
                        <m:r>
                          <a:rPr lang="es-ES" sz="1600" b="0" i="1">
                            <a:solidFill>
                              <a:schemeClr val="tx1"/>
                            </a:solidFill>
                            <a:latin typeface="Cambria Math" panose="02040503050406030204" pitchFamily="18" charset="0"/>
                            <a:ea typeface="+mn-ea"/>
                            <a:cs typeface="+mn-cs"/>
                          </a:rPr>
                          <m:t>𝐹</m:t>
                        </m:r>
                      </m:e>
                      <m:sub>
                        <m:r>
                          <a:rPr lang="es-PE" sz="1600" b="0" i="1">
                            <a:solidFill>
                              <a:schemeClr val="tx1"/>
                            </a:solidFill>
                            <a:latin typeface="Cambria Math" panose="02040503050406030204" pitchFamily="18" charset="0"/>
                            <a:ea typeface="+mn-ea"/>
                            <a:cs typeface="+mn-cs"/>
                          </a:rPr>
                          <m:t>𝑑𝑑</m:t>
                        </m:r>
                        <m:r>
                          <a:rPr lang="es-ES" sz="1600" b="0" i="1">
                            <a:solidFill>
                              <a:schemeClr val="tx1"/>
                            </a:solidFill>
                            <a:latin typeface="Cambria Math" panose="02040503050406030204" pitchFamily="18" charset="0"/>
                            <a:ea typeface="+mn-ea"/>
                            <a:cs typeface="+mn-cs"/>
                          </a:rPr>
                          <m:t>,</m:t>
                        </m:r>
                        <m:r>
                          <a:rPr lang="es-ES" sz="1600" b="0" i="1">
                            <a:solidFill>
                              <a:schemeClr val="tx1"/>
                            </a:solidFill>
                            <a:latin typeface="Cambria Math" panose="02040503050406030204" pitchFamily="18" charset="0"/>
                            <a:ea typeface="+mn-ea"/>
                            <a:cs typeface="+mn-cs"/>
                          </a:rPr>
                          <m:t>𝑦</m:t>
                        </m:r>
                      </m:sub>
                    </m:sSub>
                  </m:oMath>
                </m:oMathPara>
              </a14:m>
              <a:endParaRPr lang="es-ES" sz="1600" b="0" i="1">
                <a:solidFill>
                  <a:schemeClr val="tx1"/>
                </a:solidFill>
                <a:latin typeface="+mj-lt"/>
                <a:ea typeface="+mn-ea"/>
                <a:cs typeface="+mn-cs"/>
              </a:endParaRPr>
            </a:p>
          </xdr:txBody>
        </xdr:sp>
      </mc:Choice>
      <mc:Fallback xmlns="">
        <xdr:sp macro="" textlink="">
          <xdr:nvSpPr>
            <xdr:cNvPr id="2" name="12 CuadroTexto"/>
            <xdr:cNvSpPr txBox="1"/>
          </xdr:nvSpPr>
          <xdr:spPr>
            <a:xfrm>
              <a:off x="304800" y="2314575"/>
              <a:ext cx="3676650" cy="361509"/>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marL="0" indent="0"/>
              <a:r>
                <a:rPr lang="es-PE" sz="1600" b="0" i="0">
                  <a:solidFill>
                    <a:schemeClr val="tx1"/>
                  </a:solidFill>
                  <a:latin typeface="Cambria Math" panose="02040503050406030204" pitchFamily="18" charset="0"/>
                  <a:ea typeface="+mn-ea"/>
                  <a:cs typeface="+mn-cs"/>
                </a:rPr>
                <a:t>𝐸𝑅_𝑦</a:t>
              </a:r>
              <a:r>
                <a:rPr lang="es-ES" sz="1600" b="0" i="0">
                  <a:solidFill>
                    <a:schemeClr val="tx1"/>
                  </a:solidFill>
                  <a:latin typeface="Cambria Math" panose="02040503050406030204" pitchFamily="18" charset="0"/>
                  <a:ea typeface="+mn-ea"/>
                  <a:cs typeface="+mn-cs"/>
                </a:rPr>
                <a:t>=〖</a:t>
              </a:r>
              <a:r>
                <a:rPr lang="es-PE" sz="1600" b="0" i="0">
                  <a:solidFill>
                    <a:schemeClr val="tx1"/>
                  </a:solidFill>
                  <a:latin typeface="Cambria Math" panose="02040503050406030204" pitchFamily="18" charset="0"/>
                  <a:ea typeface="+mn-ea"/>
                  <a:cs typeface="+mn-cs"/>
                </a:rPr>
                <a:t>𝑀𝑊ℎ</a:t>
              </a:r>
              <a:r>
                <a:rPr lang="es-ES" sz="1600" b="0" i="0">
                  <a:solidFill>
                    <a:schemeClr val="tx1"/>
                  </a:solidFill>
                  <a:latin typeface="Cambria Math" panose="02040503050406030204" pitchFamily="18" charset="0"/>
                  <a:ea typeface="+mn-ea"/>
                  <a:cs typeface="+mn-cs"/>
                </a:rPr>
                <a:t>〗_(</a:t>
              </a:r>
              <a:r>
                <a:rPr lang="es-PE" sz="1600" b="0" i="0">
                  <a:solidFill>
                    <a:schemeClr val="tx1"/>
                  </a:solidFill>
                  <a:latin typeface="Cambria Math" panose="02040503050406030204" pitchFamily="18" charset="0"/>
                  <a:ea typeface="+mn-ea"/>
                  <a:cs typeface="+mn-cs"/>
                </a:rPr>
                <a:t>𝑁𝐴𝑀𝐴,</a:t>
              </a:r>
              <a:r>
                <a:rPr lang="es-ES" sz="1600" b="0" i="0">
                  <a:solidFill>
                    <a:schemeClr val="tx1"/>
                  </a:solidFill>
                  <a:latin typeface="Cambria Math" panose="02040503050406030204" pitchFamily="18" charset="0"/>
                  <a:ea typeface="+mn-ea"/>
                  <a:cs typeface="+mn-cs"/>
                </a:rPr>
                <a:t>𝑦) 𝑥𝐸𝐹_(</a:t>
              </a:r>
              <a:r>
                <a:rPr lang="es-PE" sz="1600" b="0" i="0">
                  <a:solidFill>
                    <a:schemeClr val="tx1"/>
                  </a:solidFill>
                  <a:latin typeface="Cambria Math" panose="02040503050406030204" pitchFamily="18" charset="0"/>
                  <a:ea typeface="+mn-ea"/>
                  <a:cs typeface="+mn-cs"/>
                </a:rPr>
                <a:t>𝑑𝑑</a:t>
              </a:r>
              <a:r>
                <a:rPr lang="es-ES" sz="1600" b="0" i="0">
                  <a:solidFill>
                    <a:schemeClr val="tx1"/>
                  </a:solidFill>
                  <a:latin typeface="Cambria Math" panose="02040503050406030204" pitchFamily="18" charset="0"/>
                  <a:ea typeface="+mn-ea"/>
                  <a:cs typeface="+mn-cs"/>
                </a:rPr>
                <a:t>,𝑦)</a:t>
              </a:r>
              <a:endParaRPr lang="es-ES" sz="1600" b="0" i="1">
                <a:solidFill>
                  <a:schemeClr val="tx1"/>
                </a:solidFill>
                <a:latin typeface="+mj-lt"/>
                <a:ea typeface="+mn-ea"/>
                <a:cs typeface="+mn-cs"/>
              </a:endParaRPr>
            </a:p>
          </xdr:txBody>
        </xdr:sp>
      </mc:Fallback>
    </mc:AlternateContent>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1.7.LAP_exp.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P:\DGEE\PROYECTOS\NAMAS\MRV\RER%20conectado\Niveles%20de%20Actividad\Generaci&#243;n%20R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Proveedores"/>
      <sheetName val="Variables"/>
      <sheetName val="Factores"/>
      <sheetName val="LAP"/>
    </sheetNames>
    <sheetDataSet>
      <sheetData sheetId="0"/>
      <sheetData sheetId="1"/>
      <sheetData sheetId="2">
        <row r="4">
          <cell r="U4" t="str">
            <v>Enero</v>
          </cell>
          <cell r="V4">
            <v>11</v>
          </cell>
        </row>
        <row r="5">
          <cell r="U5" t="str">
            <v>Febrero</v>
          </cell>
          <cell r="V5">
            <v>10</v>
          </cell>
        </row>
        <row r="6">
          <cell r="U6" t="str">
            <v>Marzo</v>
          </cell>
          <cell r="V6">
            <v>9</v>
          </cell>
        </row>
        <row r="7">
          <cell r="U7" t="str">
            <v>Abril</v>
          </cell>
          <cell r="V7">
            <v>8</v>
          </cell>
        </row>
        <row r="8">
          <cell r="U8" t="str">
            <v>Mayo</v>
          </cell>
          <cell r="V8">
            <v>7</v>
          </cell>
        </row>
        <row r="9">
          <cell r="U9" t="str">
            <v>Junio</v>
          </cell>
          <cell r="V9">
            <v>6</v>
          </cell>
        </row>
        <row r="10">
          <cell r="U10" t="str">
            <v>Julio</v>
          </cell>
          <cell r="V10">
            <v>5</v>
          </cell>
        </row>
        <row r="11">
          <cell r="U11" t="str">
            <v>Agosto</v>
          </cell>
          <cell r="V11">
            <v>4</v>
          </cell>
        </row>
        <row r="12">
          <cell r="U12" t="str">
            <v>Septiembre</v>
          </cell>
          <cell r="V12">
            <v>3</v>
          </cell>
        </row>
        <row r="13">
          <cell r="U13" t="str">
            <v>Octubre</v>
          </cell>
          <cell r="V13">
            <v>2</v>
          </cell>
        </row>
        <row r="14">
          <cell r="U14" t="str">
            <v>Noviembre</v>
          </cell>
          <cell r="V14">
            <v>1</v>
          </cell>
        </row>
        <row r="15">
          <cell r="U15" t="str">
            <v>Diciembre</v>
          </cell>
          <cell r="V15">
            <v>0</v>
          </cell>
        </row>
      </sheetData>
      <sheetData sheetId="3"/>
      <sheetData sheetId="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lar"/>
      <sheetName val="Eólico"/>
      <sheetName val="Mini Hidro"/>
      <sheetName val="Termo"/>
    </sheetNames>
    <sheetDataSet>
      <sheetData sheetId="0">
        <row r="24">
          <cell r="E24">
            <v>59.696156812499993</v>
          </cell>
          <cell r="F24">
            <v>196.92787796249993</v>
          </cell>
          <cell r="G24">
            <v>199.30359694553749</v>
          </cell>
          <cell r="H24">
            <v>230.9533075292795</v>
          </cell>
          <cell r="I24">
            <v>241.81878086110271</v>
          </cell>
          <cell r="J24">
            <v>288.16779198629297</v>
          </cell>
          <cell r="K24">
            <v>745.19271519000017</v>
          </cell>
        </row>
      </sheetData>
      <sheetData sheetId="1">
        <row r="19">
          <cell r="G19">
            <v>256.31425757690067</v>
          </cell>
          <cell r="H19">
            <v>590.72240339411269</v>
          </cell>
          <cell r="I19">
            <v>1054.1146262971033</v>
          </cell>
          <cell r="J19">
            <v>1065.2272572094798</v>
          </cell>
          <cell r="K19">
            <v>1493.6338640474999</v>
          </cell>
        </row>
      </sheetData>
      <sheetData sheetId="2">
        <row r="63">
          <cell r="E63">
            <v>281.10000000000002</v>
          </cell>
          <cell r="F63">
            <v>458.86044119500042</v>
          </cell>
          <cell r="G63">
            <v>576.80886495749996</v>
          </cell>
          <cell r="H63">
            <v>670.18725536020997</v>
          </cell>
          <cell r="I63">
            <v>898.22164676963666</v>
          </cell>
          <cell r="J63">
            <v>853.75937146733361</v>
          </cell>
          <cell r="K63">
            <v>1001.8839071484374</v>
          </cell>
          <cell r="L63">
            <v>1290.896805545</v>
          </cell>
        </row>
      </sheetData>
      <sheetData sheetId="3">
        <row r="21">
          <cell r="F21">
            <v>87.3</v>
          </cell>
          <cell r="G21">
            <v>162.80596028750003</v>
          </cell>
          <cell r="H21">
            <v>225.78770645500003</v>
          </cell>
          <cell r="I21">
            <v>176.42838119582473</v>
          </cell>
          <cell r="J21">
            <v>127.26269249881221</v>
          </cell>
          <cell r="K21">
            <v>137.68186123579636</v>
          </cell>
          <cell r="L21">
            <v>123.62468003891452</v>
          </cell>
          <cell r="M21">
            <v>144.40856610750004</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17"/>
  <sheetViews>
    <sheetView workbookViewId="0">
      <selection activeCell="B4" sqref="B4:E5"/>
    </sheetView>
  </sheetViews>
  <sheetFormatPr baseColWidth="10" defaultRowHeight="15" x14ac:dyDescent="0.25"/>
  <cols>
    <col min="1" max="1" width="4.5703125" style="1" bestFit="1" customWidth="1"/>
    <col min="2" max="2" width="33.7109375" style="1" customWidth="1"/>
    <col min="3" max="3" width="95.28515625" style="1" customWidth="1"/>
    <col min="4" max="4" width="54.5703125" style="1" customWidth="1"/>
    <col min="5" max="5" width="27.7109375" style="1" customWidth="1"/>
    <col min="6" max="16384" width="11.42578125" style="1"/>
  </cols>
  <sheetData>
    <row r="2" spans="1:5" s="2" customFormat="1" x14ac:dyDescent="0.25">
      <c r="A2" s="2" t="s">
        <v>0</v>
      </c>
      <c r="B2" s="2" t="s">
        <v>8</v>
      </c>
    </row>
    <row r="3" spans="1:5" ht="15.75" thickBot="1" x14ac:dyDescent="0.3"/>
    <row r="4" spans="1:5" ht="15" customHeight="1" x14ac:dyDescent="0.25">
      <c r="B4" s="37" t="s">
        <v>1</v>
      </c>
      <c r="C4" s="38"/>
      <c r="D4" s="38"/>
      <c r="E4" s="39"/>
    </row>
    <row r="5" spans="1:5" ht="15.75" thickBot="1" x14ac:dyDescent="0.3">
      <c r="B5" s="40"/>
      <c r="C5" s="41"/>
      <c r="D5" s="41"/>
      <c r="E5" s="42"/>
    </row>
    <row r="7" spans="1:5" x14ac:dyDescent="0.25">
      <c r="B7" s="3" t="s">
        <v>2</v>
      </c>
      <c r="C7" s="3" t="s">
        <v>3</v>
      </c>
      <c r="D7" s="3" t="s">
        <v>4</v>
      </c>
      <c r="E7" s="3" t="s">
        <v>5</v>
      </c>
    </row>
    <row r="8" spans="1:5" ht="45" x14ac:dyDescent="0.25">
      <c r="B8" s="4" t="s">
        <v>9</v>
      </c>
      <c r="C8" s="5" t="s">
        <v>10</v>
      </c>
      <c r="D8" s="5" t="s">
        <v>6</v>
      </c>
      <c r="E8" s="6" t="s">
        <v>7</v>
      </c>
    </row>
    <row r="10" spans="1:5" ht="15.75" x14ac:dyDescent="0.25">
      <c r="B10" s="7" t="s">
        <v>11</v>
      </c>
    </row>
    <row r="14" spans="1:5" x14ac:dyDescent="0.25">
      <c r="B14" s="1" t="s">
        <v>12</v>
      </c>
    </row>
    <row r="15" spans="1:5" ht="18" x14ac:dyDescent="0.35">
      <c r="B15" s="1" t="s">
        <v>13</v>
      </c>
      <c r="C15" s="1" t="s">
        <v>14</v>
      </c>
    </row>
    <row r="16" spans="1:5" ht="18" x14ac:dyDescent="0.35">
      <c r="B16" s="1" t="s">
        <v>15</v>
      </c>
      <c r="C16" s="43" t="s">
        <v>16</v>
      </c>
      <c r="D16" s="43"/>
    </row>
    <row r="17" spans="2:3" ht="18" x14ac:dyDescent="0.35">
      <c r="B17" s="1" t="s">
        <v>17</v>
      </c>
      <c r="C17" s="1" t="s">
        <v>18</v>
      </c>
    </row>
  </sheetData>
  <mergeCells count="2">
    <mergeCell ref="B4:E5"/>
    <mergeCell ref="C16:D1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G16"/>
  <sheetViews>
    <sheetView topLeftCell="A7" workbookViewId="0">
      <selection activeCell="G15" sqref="G11:G15"/>
    </sheetView>
  </sheetViews>
  <sheetFormatPr baseColWidth="10" defaultRowHeight="15" x14ac:dyDescent="0.25"/>
  <cols>
    <col min="1" max="1" width="4.5703125" style="1" bestFit="1" customWidth="1"/>
    <col min="2" max="2" width="11.42578125" style="1"/>
    <col min="3" max="3" width="29.42578125" style="1" customWidth="1"/>
    <col min="4" max="5" width="20.140625" style="1" customWidth="1"/>
    <col min="6" max="6" width="15.85546875" style="1" customWidth="1"/>
    <col min="7" max="7" width="17.28515625" style="1" customWidth="1"/>
    <col min="8" max="16384" width="11.42578125" style="1"/>
  </cols>
  <sheetData>
    <row r="2" spans="1:7" s="2" customFormat="1" x14ac:dyDescent="0.25">
      <c r="A2" s="2" t="s">
        <v>0</v>
      </c>
      <c r="B2" s="2" t="s">
        <v>8</v>
      </c>
    </row>
    <row r="4" spans="1:7" x14ac:dyDescent="0.25">
      <c r="B4" s="44" t="s">
        <v>19</v>
      </c>
      <c r="C4" s="44"/>
      <c r="D4" s="44"/>
      <c r="E4" s="44"/>
      <c r="F4" s="44"/>
      <c r="G4" s="44"/>
    </row>
    <row r="5" spans="1:7" x14ac:dyDescent="0.25">
      <c r="B5" s="8" t="s">
        <v>20</v>
      </c>
      <c r="D5" s="8" t="s">
        <v>21</v>
      </c>
    </row>
    <row r="6" spans="1:7" x14ac:dyDescent="0.25">
      <c r="B6" s="43" t="s">
        <v>22</v>
      </c>
      <c r="C6" s="43"/>
      <c r="D6" s="43" t="s">
        <v>22</v>
      </c>
      <c r="E6" s="43"/>
    </row>
    <row r="7" spans="1:7" x14ac:dyDescent="0.25">
      <c r="B7" s="9"/>
      <c r="D7" s="1" t="s">
        <v>23</v>
      </c>
    </row>
    <row r="9" spans="1:7" ht="24" x14ac:dyDescent="0.25">
      <c r="B9" s="10" t="s">
        <v>24</v>
      </c>
      <c r="C9" s="10" t="s">
        <v>25</v>
      </c>
      <c r="D9" s="10" t="s">
        <v>26</v>
      </c>
      <c r="E9" s="11" t="s">
        <v>27</v>
      </c>
      <c r="F9" s="12" t="s">
        <v>28</v>
      </c>
      <c r="G9" s="12" t="s">
        <v>29</v>
      </c>
    </row>
    <row r="10" spans="1:7" x14ac:dyDescent="0.25">
      <c r="B10" s="45" t="s">
        <v>9</v>
      </c>
      <c r="C10" s="46"/>
      <c r="D10" s="46"/>
      <c r="E10" s="46"/>
      <c r="F10" s="46"/>
      <c r="G10" s="47"/>
    </row>
    <row r="11" spans="1:7" ht="24" x14ac:dyDescent="0.25">
      <c r="B11" s="48" t="s">
        <v>30</v>
      </c>
      <c r="C11" s="13" t="s">
        <v>31</v>
      </c>
      <c r="D11" s="13" t="s">
        <v>7</v>
      </c>
      <c r="E11" s="13" t="s">
        <v>32</v>
      </c>
      <c r="F11" s="13" t="s">
        <v>33</v>
      </c>
      <c r="G11" s="13" t="s">
        <v>39</v>
      </c>
    </row>
    <row r="12" spans="1:7" ht="24" x14ac:dyDescent="0.25">
      <c r="B12" s="49"/>
      <c r="C12" s="13" t="s">
        <v>34</v>
      </c>
      <c r="D12" s="13" t="s">
        <v>7</v>
      </c>
      <c r="E12" s="13" t="s">
        <v>32</v>
      </c>
      <c r="F12" s="13" t="s">
        <v>33</v>
      </c>
      <c r="G12" s="13" t="s">
        <v>39</v>
      </c>
    </row>
    <row r="13" spans="1:7" ht="24" x14ac:dyDescent="0.25">
      <c r="B13" s="49"/>
      <c r="C13" s="13" t="s">
        <v>35</v>
      </c>
      <c r="D13" s="13" t="s">
        <v>7</v>
      </c>
      <c r="E13" s="13" t="s">
        <v>32</v>
      </c>
      <c r="F13" s="13" t="s">
        <v>33</v>
      </c>
      <c r="G13" s="13" t="s">
        <v>39</v>
      </c>
    </row>
    <row r="14" spans="1:7" ht="24" x14ac:dyDescent="0.25">
      <c r="B14" s="50"/>
      <c r="C14" s="13" t="s">
        <v>36</v>
      </c>
      <c r="D14" s="13" t="s">
        <v>7</v>
      </c>
      <c r="E14" s="13" t="s">
        <v>32</v>
      </c>
      <c r="F14" s="13" t="s">
        <v>33</v>
      </c>
      <c r="G14" s="13" t="s">
        <v>39</v>
      </c>
    </row>
    <row r="15" spans="1:7" ht="36" x14ac:dyDescent="0.25">
      <c r="B15" s="14" t="s">
        <v>37</v>
      </c>
      <c r="C15" s="13" t="s">
        <v>44</v>
      </c>
      <c r="D15" s="13" t="s">
        <v>45</v>
      </c>
      <c r="E15" s="13" t="s">
        <v>38</v>
      </c>
      <c r="F15" s="13" t="s">
        <v>33</v>
      </c>
      <c r="G15" s="13" t="s">
        <v>39</v>
      </c>
    </row>
    <row r="16" spans="1:7" ht="60" x14ac:dyDescent="0.25">
      <c r="B16" s="14" t="s">
        <v>40</v>
      </c>
      <c r="C16" s="13" t="s">
        <v>41</v>
      </c>
      <c r="D16" s="13" t="s">
        <v>32</v>
      </c>
      <c r="E16" s="13" t="s">
        <v>42</v>
      </c>
      <c r="F16" s="13" t="s">
        <v>46</v>
      </c>
      <c r="G16" s="13" t="s">
        <v>43</v>
      </c>
    </row>
  </sheetData>
  <mergeCells count="5">
    <mergeCell ref="B4:G4"/>
    <mergeCell ref="B6:C6"/>
    <mergeCell ref="D6:E6"/>
    <mergeCell ref="B10:G10"/>
    <mergeCell ref="B11:B1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W8"/>
  <sheetViews>
    <sheetView workbookViewId="0">
      <selection activeCell="H6" sqref="H6"/>
    </sheetView>
  </sheetViews>
  <sheetFormatPr baseColWidth="10" defaultRowHeight="15" x14ac:dyDescent="0.25"/>
  <cols>
    <col min="1" max="1" width="4" style="1" customWidth="1"/>
    <col min="2" max="2" width="11.85546875" style="1" bestFit="1" customWidth="1"/>
    <col min="3" max="23" width="9.140625" style="1" customWidth="1"/>
    <col min="24" max="16384" width="11.42578125" style="1"/>
  </cols>
  <sheetData>
    <row r="2" spans="2:23" x14ac:dyDescent="0.25">
      <c r="B2" s="51" t="s">
        <v>59</v>
      </c>
      <c r="C2" s="52"/>
      <c r="D2" s="52"/>
      <c r="E2" s="52"/>
      <c r="F2" s="52"/>
      <c r="G2" s="52"/>
      <c r="H2" s="52"/>
      <c r="I2" s="52"/>
      <c r="J2" s="52"/>
      <c r="K2" s="52"/>
      <c r="L2" s="52"/>
      <c r="M2" s="52"/>
      <c r="N2" s="52"/>
      <c r="O2" s="52"/>
      <c r="P2" s="52"/>
      <c r="Q2" s="52"/>
      <c r="R2" s="52"/>
      <c r="S2" s="52"/>
      <c r="T2" s="52"/>
      <c r="U2" s="52"/>
      <c r="V2" s="52"/>
      <c r="W2" s="52"/>
    </row>
    <row r="3" spans="2:23" x14ac:dyDescent="0.25">
      <c r="B3" s="16" t="s">
        <v>54</v>
      </c>
      <c r="C3" s="16">
        <v>2010</v>
      </c>
      <c r="D3" s="16">
        <v>2011</v>
      </c>
      <c r="E3" s="16">
        <v>2012</v>
      </c>
      <c r="F3" s="16">
        <v>2013</v>
      </c>
      <c r="G3" s="16">
        <v>2014</v>
      </c>
      <c r="H3" s="16">
        <v>2015</v>
      </c>
      <c r="I3" s="16">
        <v>2016</v>
      </c>
      <c r="J3" s="16">
        <v>2017</v>
      </c>
      <c r="K3" s="16">
        <v>2018</v>
      </c>
      <c r="L3" s="16">
        <v>2019</v>
      </c>
      <c r="M3" s="16">
        <v>2020</v>
      </c>
      <c r="N3" s="16">
        <v>2021</v>
      </c>
      <c r="O3" s="16">
        <v>2022</v>
      </c>
      <c r="P3" s="16">
        <v>2023</v>
      </c>
      <c r="Q3" s="16">
        <v>2024</v>
      </c>
      <c r="R3" s="16">
        <v>2025</v>
      </c>
      <c r="S3" s="16">
        <v>2026</v>
      </c>
      <c r="T3" s="16">
        <v>2027</v>
      </c>
      <c r="U3" s="16">
        <v>2028</v>
      </c>
      <c r="V3" s="16">
        <v>2029</v>
      </c>
      <c r="W3" s="16">
        <v>2030</v>
      </c>
    </row>
    <row r="4" spans="2:23" x14ac:dyDescent="0.25">
      <c r="B4" s="20" t="s">
        <v>53</v>
      </c>
      <c r="C4" s="18">
        <f>[2]Termo!E21</f>
        <v>0</v>
      </c>
      <c r="D4" s="18">
        <f>[2]Termo!F21</f>
        <v>87.3</v>
      </c>
      <c r="E4" s="18">
        <f>[2]Termo!G21</f>
        <v>162.80596028750003</v>
      </c>
      <c r="F4" s="18">
        <f>[2]Termo!H21</f>
        <v>225.78770645500003</v>
      </c>
      <c r="G4" s="18">
        <f>[2]Termo!I21</f>
        <v>176.42838119582473</v>
      </c>
      <c r="H4" s="18">
        <f>[2]Termo!J21</f>
        <v>127.26269249881221</v>
      </c>
      <c r="I4" s="18">
        <f>[2]Termo!K21</f>
        <v>137.68186123579636</v>
      </c>
      <c r="J4" s="18">
        <f>[2]Termo!L21</f>
        <v>123.62468003891452</v>
      </c>
      <c r="K4" s="18">
        <f>[2]Termo!M21</f>
        <v>144.40856610750004</v>
      </c>
      <c r="L4" s="18"/>
      <c r="M4" s="18"/>
      <c r="N4" s="18"/>
      <c r="O4" s="18"/>
      <c r="P4" s="18"/>
      <c r="Q4" s="18"/>
      <c r="R4" s="18"/>
      <c r="S4" s="18"/>
      <c r="T4" s="18"/>
      <c r="U4" s="18"/>
      <c r="V4" s="18"/>
      <c r="W4" s="18"/>
    </row>
    <row r="5" spans="2:23" x14ac:dyDescent="0.25">
      <c r="B5" s="20" t="s">
        <v>48</v>
      </c>
      <c r="C5" s="18">
        <f>[2]Eólico!C19</f>
        <v>0</v>
      </c>
      <c r="D5" s="18">
        <f>[2]Eólico!D19</f>
        <v>0</v>
      </c>
      <c r="E5" s="18">
        <f>[2]Eólico!E19</f>
        <v>0</v>
      </c>
      <c r="F5" s="18">
        <f>[2]Eólico!F19</f>
        <v>0</v>
      </c>
      <c r="G5" s="18">
        <f>[2]Eólico!G19</f>
        <v>256.31425757690067</v>
      </c>
      <c r="H5" s="18">
        <f>[2]Eólico!H19</f>
        <v>590.72240339411269</v>
      </c>
      <c r="I5" s="18">
        <f>[2]Eólico!I19</f>
        <v>1054.1146262971033</v>
      </c>
      <c r="J5" s="18">
        <f>[2]Eólico!J19</f>
        <v>1065.2272572094798</v>
      </c>
      <c r="K5" s="18">
        <f>[2]Eólico!K19</f>
        <v>1493.6338640474999</v>
      </c>
      <c r="L5" s="18"/>
      <c r="M5" s="18"/>
      <c r="N5" s="18"/>
      <c r="O5" s="18"/>
      <c r="P5" s="18"/>
      <c r="Q5" s="18"/>
      <c r="R5" s="18"/>
      <c r="S5" s="18"/>
      <c r="T5" s="18"/>
      <c r="U5" s="18"/>
      <c r="V5" s="18"/>
      <c r="W5" s="18"/>
    </row>
    <row r="6" spans="2:23" x14ac:dyDescent="0.25">
      <c r="B6" s="20" t="s">
        <v>49</v>
      </c>
      <c r="C6" s="18">
        <f>[2]Solar!C24</f>
        <v>0</v>
      </c>
      <c r="D6" s="18">
        <f>[2]Solar!D24</f>
        <v>0</v>
      </c>
      <c r="E6" s="18">
        <f>[2]Solar!E24</f>
        <v>59.696156812499993</v>
      </c>
      <c r="F6" s="18">
        <f>[2]Solar!F24</f>
        <v>196.92787796249993</v>
      </c>
      <c r="G6" s="18">
        <f>[2]Solar!G24</f>
        <v>199.30359694553749</v>
      </c>
      <c r="H6" s="18">
        <f>[2]Solar!H24</f>
        <v>230.9533075292795</v>
      </c>
      <c r="I6" s="18">
        <f>[2]Solar!I24</f>
        <v>241.81878086110271</v>
      </c>
      <c r="J6" s="18">
        <f>[2]Solar!J24</f>
        <v>288.16779198629297</v>
      </c>
      <c r="K6" s="18">
        <f>[2]Solar!K24</f>
        <v>745.19271519000017</v>
      </c>
      <c r="L6" s="18"/>
      <c r="M6" s="18"/>
      <c r="N6" s="18"/>
      <c r="O6" s="18"/>
      <c r="P6" s="18"/>
      <c r="Q6" s="18"/>
      <c r="R6" s="18"/>
      <c r="S6" s="18"/>
      <c r="T6" s="18"/>
      <c r="U6" s="18"/>
      <c r="V6" s="18"/>
      <c r="W6" s="18"/>
    </row>
    <row r="7" spans="2:23" x14ac:dyDescent="0.25">
      <c r="B7" s="20" t="s">
        <v>50</v>
      </c>
      <c r="C7" s="18">
        <f>'[2]Mini Hidro'!D63</f>
        <v>0</v>
      </c>
      <c r="D7" s="18">
        <f>'[2]Mini Hidro'!E63</f>
        <v>281.10000000000002</v>
      </c>
      <c r="E7" s="18">
        <f>'[2]Mini Hidro'!F63</f>
        <v>458.86044119500042</v>
      </c>
      <c r="F7" s="18">
        <f>'[2]Mini Hidro'!G63</f>
        <v>576.80886495749996</v>
      </c>
      <c r="G7" s="18">
        <f>'[2]Mini Hidro'!H63</f>
        <v>670.18725536020997</v>
      </c>
      <c r="H7" s="18">
        <f>'[2]Mini Hidro'!I63</f>
        <v>898.22164676963666</v>
      </c>
      <c r="I7" s="18">
        <f>'[2]Mini Hidro'!J63</f>
        <v>853.75937146733361</v>
      </c>
      <c r="J7" s="18">
        <f>'[2]Mini Hidro'!K63</f>
        <v>1001.8839071484374</v>
      </c>
      <c r="K7" s="18">
        <f>'[2]Mini Hidro'!L63</f>
        <v>1290.896805545</v>
      </c>
      <c r="L7" s="18"/>
      <c r="M7" s="18"/>
      <c r="N7" s="18"/>
      <c r="O7" s="18"/>
      <c r="P7" s="18"/>
      <c r="Q7" s="18"/>
      <c r="R7" s="18"/>
      <c r="S7" s="18"/>
      <c r="T7" s="18"/>
      <c r="U7" s="18"/>
      <c r="V7" s="18"/>
      <c r="W7" s="18"/>
    </row>
    <row r="8" spans="2:23" x14ac:dyDescent="0.25">
      <c r="B8" s="21" t="s">
        <v>51</v>
      </c>
      <c r="C8" s="22">
        <f>SUM(C4:C7)</f>
        <v>0</v>
      </c>
      <c r="D8" s="22">
        <f t="shared" ref="D8:K8" si="0">SUM(D4:D7)</f>
        <v>368.40000000000003</v>
      </c>
      <c r="E8" s="22">
        <f t="shared" si="0"/>
        <v>681.36255829500044</v>
      </c>
      <c r="F8" s="22">
        <f t="shared" si="0"/>
        <v>999.5244493749999</v>
      </c>
      <c r="G8" s="22">
        <f t="shared" si="0"/>
        <v>1302.233491078473</v>
      </c>
      <c r="H8" s="22">
        <f t="shared" si="0"/>
        <v>1847.160050191841</v>
      </c>
      <c r="I8" s="22">
        <f t="shared" si="0"/>
        <v>2287.3746398613357</v>
      </c>
      <c r="J8" s="22">
        <f t="shared" si="0"/>
        <v>2478.9036363831246</v>
      </c>
      <c r="K8" s="22">
        <f t="shared" si="0"/>
        <v>3674.1319508900001</v>
      </c>
      <c r="L8" s="18"/>
      <c r="M8" s="18"/>
      <c r="N8" s="18"/>
      <c r="O8" s="18"/>
      <c r="P8" s="18"/>
      <c r="Q8" s="18"/>
      <c r="R8" s="18"/>
      <c r="S8" s="18"/>
      <c r="T8" s="18"/>
      <c r="U8" s="18"/>
      <c r="V8" s="18"/>
      <c r="W8" s="18"/>
    </row>
  </sheetData>
  <mergeCells count="1">
    <mergeCell ref="B2:W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E24"/>
  <sheetViews>
    <sheetView workbookViewId="0">
      <selection activeCell="C10" sqref="C10"/>
    </sheetView>
  </sheetViews>
  <sheetFormatPr baseColWidth="10" defaultRowHeight="15" x14ac:dyDescent="0.25"/>
  <cols>
    <col min="1" max="1" width="3.7109375" style="1" customWidth="1"/>
    <col min="2" max="16384" width="11.42578125" style="1"/>
  </cols>
  <sheetData>
    <row r="2" spans="2:5" ht="18" x14ac:dyDescent="0.35">
      <c r="B2" s="23" t="s">
        <v>55</v>
      </c>
    </row>
    <row r="3" spans="2:5" x14ac:dyDescent="0.25">
      <c r="B3" s="15" t="s">
        <v>47</v>
      </c>
      <c r="C3" s="15" t="s">
        <v>56</v>
      </c>
      <c r="D3" s="15" t="s">
        <v>57</v>
      </c>
      <c r="E3" s="15" t="s">
        <v>26</v>
      </c>
    </row>
    <row r="4" spans="2:5" x14ac:dyDescent="0.25">
      <c r="B4" s="17">
        <v>2010</v>
      </c>
      <c r="C4" s="24"/>
      <c r="D4" s="24"/>
    </row>
    <row r="5" spans="2:5" x14ac:dyDescent="0.25">
      <c r="B5" s="17">
        <v>2011</v>
      </c>
      <c r="C5" s="24"/>
      <c r="D5" s="24"/>
    </row>
    <row r="6" spans="2:5" x14ac:dyDescent="0.25">
      <c r="B6" s="17">
        <v>2012</v>
      </c>
      <c r="C6" s="24"/>
      <c r="D6" s="24"/>
    </row>
    <row r="7" spans="2:5" x14ac:dyDescent="0.25">
      <c r="B7" s="17">
        <v>2013</v>
      </c>
      <c r="C7" s="24"/>
      <c r="D7" s="24"/>
    </row>
    <row r="8" spans="2:5" x14ac:dyDescent="0.25">
      <c r="B8" s="17">
        <v>2014</v>
      </c>
      <c r="C8" s="24"/>
      <c r="D8" s="24"/>
    </row>
    <row r="9" spans="2:5" x14ac:dyDescent="0.25">
      <c r="B9" s="17">
        <v>2015</v>
      </c>
      <c r="C9" s="24"/>
      <c r="D9" s="24"/>
    </row>
    <row r="10" spans="2:5" x14ac:dyDescent="0.25">
      <c r="B10" s="17">
        <v>2016</v>
      </c>
      <c r="C10" s="25">
        <v>0.44650000000000001</v>
      </c>
      <c r="D10" s="25">
        <v>0.434</v>
      </c>
      <c r="E10" s="1" t="s">
        <v>58</v>
      </c>
    </row>
    <row r="11" spans="2:5" x14ac:dyDescent="0.25">
      <c r="B11" s="17">
        <v>2017</v>
      </c>
      <c r="C11" s="24"/>
      <c r="D11" s="24"/>
    </row>
    <row r="12" spans="2:5" x14ac:dyDescent="0.25">
      <c r="B12" s="17">
        <v>2018</v>
      </c>
      <c r="C12" s="24"/>
      <c r="D12" s="24"/>
    </row>
    <row r="13" spans="2:5" x14ac:dyDescent="0.25">
      <c r="B13" s="17">
        <v>2019</v>
      </c>
      <c r="C13" s="24"/>
      <c r="D13" s="24"/>
    </row>
    <row r="14" spans="2:5" x14ac:dyDescent="0.25">
      <c r="B14" s="17">
        <v>2020</v>
      </c>
      <c r="C14" s="24"/>
      <c r="D14" s="24"/>
    </row>
    <row r="15" spans="2:5" x14ac:dyDescent="0.25">
      <c r="B15" s="17">
        <v>2021</v>
      </c>
      <c r="C15" s="24"/>
      <c r="D15" s="24"/>
    </row>
    <row r="16" spans="2:5" x14ac:dyDescent="0.25">
      <c r="B16" s="17">
        <v>2022</v>
      </c>
      <c r="C16" s="24"/>
      <c r="D16" s="24"/>
    </row>
    <row r="17" spans="2:4" x14ac:dyDescent="0.25">
      <c r="B17" s="17">
        <v>2023</v>
      </c>
      <c r="C17" s="24"/>
      <c r="D17" s="24"/>
    </row>
    <row r="18" spans="2:4" x14ac:dyDescent="0.25">
      <c r="B18" s="17">
        <v>2024</v>
      </c>
      <c r="C18" s="24"/>
      <c r="D18" s="24"/>
    </row>
    <row r="19" spans="2:4" x14ac:dyDescent="0.25">
      <c r="B19" s="17">
        <v>2025</v>
      </c>
      <c r="C19" s="24"/>
      <c r="D19" s="24"/>
    </row>
    <row r="20" spans="2:4" x14ac:dyDescent="0.25">
      <c r="B20" s="17">
        <v>2026</v>
      </c>
      <c r="C20" s="24"/>
      <c r="D20" s="24"/>
    </row>
    <row r="21" spans="2:4" x14ac:dyDescent="0.25">
      <c r="B21" s="17">
        <v>2027</v>
      </c>
      <c r="C21" s="24"/>
      <c r="D21" s="24"/>
    </row>
    <row r="22" spans="2:4" x14ac:dyDescent="0.25">
      <c r="B22" s="17">
        <v>2028</v>
      </c>
      <c r="C22" s="24"/>
      <c r="D22" s="24"/>
    </row>
    <row r="23" spans="2:4" x14ac:dyDescent="0.25">
      <c r="B23" s="17">
        <v>2029</v>
      </c>
      <c r="C23" s="24"/>
      <c r="D23" s="24"/>
    </row>
    <row r="24" spans="2:4" x14ac:dyDescent="0.25">
      <c r="B24" s="17">
        <v>2030</v>
      </c>
      <c r="C24" s="24"/>
      <c r="D24" s="24"/>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D8"/>
  <sheetViews>
    <sheetView tabSelected="1" workbookViewId="0">
      <selection activeCell="F8" sqref="F8"/>
    </sheetView>
  </sheetViews>
  <sheetFormatPr baseColWidth="10" defaultRowHeight="15" x14ac:dyDescent="0.25"/>
  <sheetData>
    <row r="1" spans="2:4" x14ac:dyDescent="0.25">
      <c r="B1" s="26" t="s">
        <v>64</v>
      </c>
      <c r="C1" s="26"/>
      <c r="D1" s="26"/>
    </row>
    <row r="2" spans="2:4" x14ac:dyDescent="0.25">
      <c r="B2" s="27" t="s">
        <v>65</v>
      </c>
      <c r="C2" s="26"/>
      <c r="D2" s="26"/>
    </row>
    <row r="3" spans="2:4" x14ac:dyDescent="0.25">
      <c r="B3" s="26"/>
      <c r="C3" s="26"/>
      <c r="D3" s="26"/>
    </row>
    <row r="4" spans="2:4" x14ac:dyDescent="0.25">
      <c r="B4" s="28" t="s">
        <v>60</v>
      </c>
      <c r="C4" s="29"/>
      <c r="D4" s="53" t="s">
        <v>61</v>
      </c>
    </row>
    <row r="5" spans="2:4" ht="38.25" x14ac:dyDescent="0.25">
      <c r="B5" s="30" t="s">
        <v>47</v>
      </c>
      <c r="C5" s="30" t="s">
        <v>63</v>
      </c>
      <c r="D5" s="53"/>
    </row>
    <row r="6" spans="2:4" ht="38.25" x14ac:dyDescent="0.25">
      <c r="B6" s="19" t="s">
        <v>52</v>
      </c>
      <c r="C6" s="19"/>
      <c r="D6" s="31" t="s">
        <v>62</v>
      </c>
    </row>
    <row r="7" spans="2:4" x14ac:dyDescent="0.25">
      <c r="B7" s="32">
        <v>2018</v>
      </c>
      <c r="C7" s="33">
        <v>3674</v>
      </c>
      <c r="D7" s="35">
        <f>C7*1000*Factores!D10/1000000</f>
        <v>1.594516</v>
      </c>
    </row>
    <row r="8" spans="2:4" x14ac:dyDescent="0.25">
      <c r="B8" s="34"/>
      <c r="C8" s="34"/>
      <c r="D8" s="36">
        <f>SUM(D7:D7)</f>
        <v>1.594516</v>
      </c>
    </row>
  </sheetData>
  <mergeCells count="1">
    <mergeCell ref="D4:D5"/>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General</vt:lpstr>
      <vt:lpstr>Proveedores</vt:lpstr>
      <vt:lpstr>Variables</vt:lpstr>
      <vt:lpstr>Factores</vt:lpstr>
      <vt:lpstr>RERC</vt:lpstr>
    </vt:vector>
  </TitlesOfParts>
  <Company>Hewlett-Packard Company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MRV</dc:creator>
  <cp:lastModifiedBy>Pc</cp:lastModifiedBy>
  <dcterms:created xsi:type="dcterms:W3CDTF">2019-09-09T20:54:30Z</dcterms:created>
  <dcterms:modified xsi:type="dcterms:W3CDTF">2020-05-13T03:42:39Z</dcterms:modified>
</cp:coreProperties>
</file>