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\Desktop\EXCEL EXPORTAR LISTOS\"/>
    </mc:Choice>
  </mc:AlternateContent>
  <bookViews>
    <workbookView xWindow="0" yWindow="0" windowWidth="20490" windowHeight="7755" activeTab="2"/>
  </bookViews>
  <sheets>
    <sheet name="Hoja1" sheetId="1" r:id="rId1"/>
    <sheet name="Proveedores" sheetId="2" r:id="rId2"/>
    <sheet name="Variables" sheetId="4" r:id="rId3"/>
    <sheet name="Factores" sheetId="5" r:id="rId4"/>
    <sheet name="GD" sheetId="6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6" l="1"/>
  <c r="E8" i="6"/>
  <c r="E7" i="6"/>
  <c r="D6" i="5" l="1"/>
  <c r="D7" i="5" s="1"/>
  <c r="D8" i="5" s="1"/>
  <c r="D9" i="5" s="1"/>
  <c r="D5" i="5"/>
  <c r="D4" i="5"/>
  <c r="D17" i="4" l="1"/>
  <c r="C17" i="4"/>
</calcChain>
</file>

<file path=xl/sharedStrings.xml><?xml version="1.0" encoding="utf-8"?>
<sst xmlns="http://schemas.openxmlformats.org/spreadsheetml/2006/main" count="80" uniqueCount="72">
  <si>
    <t>Medida</t>
  </si>
  <si>
    <t>Finalidad</t>
  </si>
  <si>
    <t>Indicadores</t>
  </si>
  <si>
    <t>Fuente (s)</t>
  </si>
  <si>
    <t>Combinación de energías renovables</t>
  </si>
  <si>
    <t>Metodología</t>
  </si>
  <si>
    <t>Donde:</t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</si>
  <si>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</si>
  <si>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t>Emisiones de GEI reducidas para el año "y"</t>
  </si>
  <si>
    <r>
      <t>MWh</t>
    </r>
    <r>
      <rPr>
        <vertAlign val="subscript"/>
        <sz val="11"/>
        <color theme="1"/>
        <rFont val="Calibri"/>
        <family val="2"/>
        <scheme val="minor"/>
      </rPr>
      <t>NAMA,y</t>
    </r>
  </si>
  <si>
    <t>Generación Eléctrica de Centrales RER  o por sistemas fotovoltaicos (generación distribuida) producto de la NAMA para el Año "y"</t>
  </si>
  <si>
    <r>
      <t>Ef</t>
    </r>
    <r>
      <rPr>
        <vertAlign val="subscript"/>
        <sz val="11"/>
        <color theme="1"/>
        <rFont val="Calibri"/>
        <family val="2"/>
        <scheme val="minor"/>
      </rPr>
      <t>dd,y</t>
    </r>
  </si>
  <si>
    <t>Factor de Emisión de Despacho en TCO2/MWh para el Año "y"</t>
  </si>
  <si>
    <t xml:space="preserve">3.2. </t>
  </si>
  <si>
    <t>Medida de generación distribuida</t>
  </si>
  <si>
    <t>Generación distribuida</t>
  </si>
  <si>
    <t>Promover el uso e implementación de sistemas de generación eléctrica con tecnologías limpias.</t>
  </si>
  <si>
    <t>Medida que abarca toda instalación de generación eléctrica que inyecte energía eléctrica a la red eléctrica esté conectada directamente a la Red de Distribución. Las tecnologías consideradas para la generación distribuida corresponden a fuentes renovables como la generación hidroeléctrica (pequeña escala), eólica, fotovoltaica, y biomasa, por lo que las reducciones de emisiones se producirán debido al desplazamiento de la generación eléctrica con combustibles fósiles.</t>
  </si>
  <si>
    <t>PROVEEDORES</t>
  </si>
  <si>
    <t>Diseño detallado</t>
  </si>
  <si>
    <t>Programación Tentativa Sectorial</t>
  </si>
  <si>
    <t>1. COES</t>
  </si>
  <si>
    <t>2. MINAM - Factor de emisión</t>
  </si>
  <si>
    <t>Etapa</t>
  </si>
  <si>
    <t>Información</t>
  </si>
  <si>
    <t>Fuente</t>
  </si>
  <si>
    <t>Responsable</t>
  </si>
  <si>
    <t>Frecuencia</t>
  </si>
  <si>
    <t>¿Requiere acuerdo?</t>
  </si>
  <si>
    <t>M</t>
  </si>
  <si>
    <t>DGEE</t>
  </si>
  <si>
    <t>Anual</t>
  </si>
  <si>
    <t>No</t>
  </si>
  <si>
    <t>R</t>
  </si>
  <si>
    <t xml:space="preserve">DGEE </t>
  </si>
  <si>
    <t>V</t>
  </si>
  <si>
    <t>Reportes generados por DGEE, procedimientos de medición, otra información de soporte</t>
  </si>
  <si>
    <t>Auditor externo</t>
  </si>
  <si>
    <t>Cada año o según lo demanden algunas autoridades o donantes</t>
  </si>
  <si>
    <t xml:space="preserve">No </t>
  </si>
  <si>
    <t>Efecto de las emisiones evitadas por  la generación de electricidad en sistemas aislados.</t>
  </si>
  <si>
    <t>2. Distribuidores eléctricos</t>
  </si>
  <si>
    <t>Generación anual por tecnologías limpias</t>
  </si>
  <si>
    <t>COES, Distribuidoras</t>
  </si>
  <si>
    <t>3. Instituciones públicas/privadas</t>
  </si>
  <si>
    <t>DGEE en base a información de COES y otros</t>
  </si>
  <si>
    <t>Año</t>
  </si>
  <si>
    <t>Institución</t>
  </si>
  <si>
    <t>Año al que corresponde el registro.</t>
  </si>
  <si>
    <r>
      <t xml:space="preserve">Electricidad generada </t>
    </r>
    <r>
      <rPr>
        <sz val="11"/>
        <color theme="1"/>
        <rFont val="Calibri"/>
        <family val="2"/>
        <scheme val="minor"/>
      </rPr>
      <t>(kWh)</t>
    </r>
  </si>
  <si>
    <t>Ministerio de Energía y Minas (Lima)</t>
  </si>
  <si>
    <t>Universidad Nacional Agraria La Molina (Lima)</t>
  </si>
  <si>
    <t>Universidad Nacional de la Amazonía Peruana (Iquitos)</t>
  </si>
  <si>
    <t>Universidad Nacional del Centro del Perú (Huancayo)</t>
  </si>
  <si>
    <t>Universidad Nacional Antunez de Mayolo (Ancash)</t>
  </si>
  <si>
    <t>Universidad Nacional de Piura (Piura)</t>
  </si>
  <si>
    <t>Universidad Nacional del Altiplano (Puno)</t>
  </si>
  <si>
    <t>Universidad Nacional San Agustín (Arequipa)</t>
  </si>
  <si>
    <t>Total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</si>
  <si>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</si>
  <si>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</si>
  <si>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</si>
  <si>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Validation report for: “Emission factor calculation for the National Interconnected Electricity System of Peru (SEIN)”</t>
  </si>
  <si>
    <t xml:space="preserve">Fuente: Meteocontrol </t>
  </si>
  <si>
    <t xml:space="preserve">https://www1.meteocontrol.de/vcom/ </t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</si>
  <si>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</si>
  <si>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</si>
  <si>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Inicio de Operaciones</t>
  </si>
  <si>
    <t>Electricidad generada (MWh)</t>
  </si>
  <si>
    <t>Total de Reducción de Emisiones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</si>
  <si>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>Generación distribuida</t>
    </r>
  </si>
  <si>
    <r>
      <t xml:space="preserve">Enfoque : </t>
    </r>
    <r>
      <rPr>
        <sz val="10"/>
        <color theme="1"/>
        <rFont val="Calibri"/>
        <family val="2"/>
        <scheme val="minor"/>
      </rPr>
      <t>GD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</si>
</sst>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5" formatCode="_ * #,##0.0_ ;_ * \-#,##0.0_ ;_ * &quot;-&quot;??_ ;_ @_ "/>
    <numFmt numFmtId="166" formatCode="_ * #,##0.0000_ ;_ * \-#,##0.000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Eras Medium ITC"/>
      <family val="2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i/>
      <sz val="9"/>
      <name val="Arial"/>
      <family val="2"/>
    </font>
    <font>
      <b/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 style="dotted">
        <color rgb="FF003657"/>
      </top>
      <bottom/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69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5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justify" vertical="top"/>
    </xf>
    <xf numFmtId="0" fontId="0" fillId="2" borderId="1" xfId="0" applyFill="1" applyBorder="1" applyAlignment="1">
      <alignment horizontal="justify" vertical="top" wrapText="1"/>
    </xf>
    <xf numFmtId="0" fontId="0" fillId="2" borderId="1" xfId="0" applyFill="1" applyBorder="1" applyAlignment="1">
      <alignment horizontal="justify" vertical="top"/>
    </xf>
    <xf numFmtId="0" fontId="4" fillId="2" borderId="0" xfId="0" applyFont="1" applyFill="1"/>
    <xf numFmtId="0" fontId="6" fillId="2" borderId="0" xfId="0" applyFont="1" applyFill="1"/>
    <xf numFmtId="0" fontId="0" fillId="2" borderId="0" xfId="0" applyFill="1" applyAlignment="1">
      <alignment horizontal="left" vertical="top"/>
    </xf>
    <xf numFmtId="0" fontId="7" fillId="6" borderId="5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left" vertical="top" wrapText="1"/>
    </xf>
    <xf numFmtId="0" fontId="0" fillId="2" borderId="1" xfId="0" applyFill="1" applyBorder="1"/>
    <xf numFmtId="0" fontId="0" fillId="0" borderId="1" xfId="0" applyBorder="1"/>
    <xf numFmtId="165" fontId="0" fillId="0" borderId="1" xfId="1" applyNumberFormat="1" applyFont="1" applyBorder="1"/>
    <xf numFmtId="165" fontId="0" fillId="9" borderId="1" xfId="1" applyNumberFormat="1" applyFont="1" applyFill="1" applyBorder="1"/>
    <xf numFmtId="0" fontId="3" fillId="2" borderId="0" xfId="0" applyFont="1" applyFill="1"/>
    <xf numFmtId="0" fontId="3" fillId="11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0" fillId="12" borderId="1" xfId="1" applyNumberFormat="1" applyFont="1" applyFill="1" applyBorder="1"/>
    <xf numFmtId="166" fontId="1" fillId="13" borderId="1" xfId="1" applyNumberFormat="1" applyFont="1" applyFill="1" applyBorder="1"/>
    <xf numFmtId="166" fontId="12" fillId="13" borderId="1" xfId="1" applyNumberFormat="1" applyFont="1" applyFill="1" applyBorder="1"/>
    <xf numFmtId="166" fontId="13" fillId="2" borderId="1" xfId="1" applyNumberFormat="1" applyFont="1" applyFill="1" applyBorder="1"/>
    <xf numFmtId="0" fontId="3" fillId="5" borderId="1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0" fillId="0" borderId="19" xfId="0" applyBorder="1"/>
    <xf numFmtId="0" fontId="0" fillId="2" borderId="19" xfId="0" applyFill="1" applyBorder="1"/>
    <xf numFmtId="165" fontId="3" fillId="2" borderId="24" xfId="0" applyNumberFormat="1" applyFont="1" applyFill="1" applyBorder="1"/>
    <xf numFmtId="0" fontId="3" fillId="2" borderId="24" xfId="0" applyFont="1" applyFill="1" applyBorder="1"/>
    <xf numFmtId="0" fontId="3" fillId="2" borderId="25" xfId="0" applyFont="1" applyFill="1" applyBorder="1"/>
    <xf numFmtId="165" fontId="0" fillId="0" borderId="27" xfId="1" applyNumberFormat="1" applyFont="1" applyBorder="1"/>
    <xf numFmtId="165" fontId="0" fillId="9" borderId="27" xfId="1" applyNumberFormat="1" applyFont="1" applyFill="1" applyBorder="1"/>
    <xf numFmtId="0" fontId="0" fillId="0" borderId="27" xfId="0" applyBorder="1"/>
    <xf numFmtId="0" fontId="0" fillId="0" borderId="28" xfId="0" applyBorder="1"/>
    <xf numFmtId="0" fontId="0" fillId="2" borderId="21" xfId="0" applyFill="1" applyBorder="1"/>
    <xf numFmtId="0" fontId="0" fillId="2" borderId="22" xfId="0" applyFill="1" applyBorder="1"/>
    <xf numFmtId="0" fontId="14" fillId="2" borderId="0" xfId="2" applyFill="1"/>
    <xf numFmtId="0" fontId="3" fillId="5" borderId="15" xfId="0" applyFont="1" applyFill="1" applyBorder="1" applyAlignment="1">
      <alignment horizontal="left" vertical="center"/>
    </xf>
    <xf numFmtId="0" fontId="0" fillId="0" borderId="2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0" xfId="0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10" borderId="14" xfId="0" applyFont="1" applyFill="1" applyBorder="1" applyAlignment="1">
      <alignment horizontal="center"/>
    </xf>
    <xf numFmtId="0" fontId="0" fillId="4" borderId="2" xfId="0" applyFill="1" applyBorder="1" applyAlignment="1">
      <alignment horizontal="justify" vertical="top" wrapText="1"/>
    </xf>
    <xf numFmtId="0" fontId="0" fillId="4" borderId="3" xfId="0" applyFill="1" applyBorder="1" applyAlignment="1">
      <alignment horizontal="justify" vertical="top" wrapText="1"/>
    </xf>
    <xf numFmtId="0" fontId="0" fillId="4" borderId="4" xfId="0" applyFill="1" applyBorder="1" applyAlignment="1">
      <alignment horizontal="justify" vertical="top" wrapText="1"/>
    </xf>
    <xf numFmtId="0" fontId="0" fillId="2" borderId="0" xfId="0" applyFill="1" applyAlignment="1">
      <alignment horizontal="left" vertical="top" wrapText="1"/>
    </xf>
    <xf numFmtId="0" fontId="3" fillId="2" borderId="0" xfId="0" applyFont="1" applyFill="1" applyAlignment="1">
      <alignment horizontal="center"/>
    </xf>
    <xf numFmtId="0" fontId="8" fillId="7" borderId="7" xfId="0" applyFont="1" applyFill="1" applyBorder="1" applyAlignment="1">
      <alignment horizontal="left" vertical="center" wrapText="1"/>
    </xf>
    <xf numFmtId="0" fontId="8" fillId="7" borderId="8" xfId="0" applyFont="1" applyFill="1" applyBorder="1" applyAlignment="1">
      <alignment horizontal="left" vertical="center" wrapText="1"/>
    </xf>
    <xf numFmtId="0" fontId="8" fillId="7" borderId="9" xfId="0" applyFont="1" applyFill="1" applyBorder="1" applyAlignment="1">
      <alignment horizontal="left" vertical="center" wrapText="1"/>
    </xf>
    <xf numFmtId="0" fontId="15" fillId="0" borderId="0" xfId="0" applyFont="1"/>
    <xf numFmtId="0" fontId="16" fillId="0" borderId="0" xfId="0" applyFont="1"/>
    <xf numFmtId="0" fontId="16" fillId="14" borderId="29" xfId="0" applyFont="1" applyFill="1" applyBorder="1"/>
    <xf numFmtId="0" fontId="16" fillId="14" borderId="30" xfId="0" applyFont="1" applyFill="1" applyBorder="1"/>
    <xf numFmtId="0" fontId="16" fillId="14" borderId="1" xfId="0" applyFont="1" applyFill="1" applyBorder="1" applyAlignment="1">
      <alignment horizontal="center" vertical="center" wrapText="1"/>
    </xf>
    <xf numFmtId="0" fontId="16" fillId="14" borderId="13" xfId="0" applyFont="1" applyFill="1" applyBorder="1" applyAlignment="1">
      <alignment vertical="center" wrapText="1"/>
    </xf>
    <xf numFmtId="4" fontId="18" fillId="15" borderId="1" xfId="0" applyNumberFormat="1" applyFont="1" applyFill="1" applyBorder="1" applyAlignment="1">
      <alignment horizontal="left" vertical="top" wrapText="1"/>
    </xf>
    <xf numFmtId="0" fontId="15" fillId="9" borderId="1" xfId="1" applyNumberFormat="1" applyFont="1" applyFill="1" applyBorder="1" applyAlignment="1">
      <alignment horizontal="center" vertical="center"/>
    </xf>
    <xf numFmtId="14" fontId="15" fillId="9" borderId="1" xfId="0" applyNumberFormat="1" applyFont="1" applyFill="1" applyBorder="1" applyAlignment="1">
      <alignment horizontal="center" vertical="center"/>
    </xf>
    <xf numFmtId="3" fontId="15" fillId="9" borderId="1" xfId="0" applyNumberFormat="1" applyFont="1" applyFill="1" applyBorder="1" applyAlignment="1">
      <alignment horizontal="center" vertical="center"/>
    </xf>
    <xf numFmtId="4" fontId="15" fillId="9" borderId="1" xfId="0" applyNumberFormat="1" applyFont="1" applyFill="1" applyBorder="1" applyAlignment="1">
      <alignment horizontal="center" vertical="center"/>
    </xf>
    <xf numFmtId="0" fontId="15" fillId="2" borderId="0" xfId="0" applyFont="1" applyFill="1" applyBorder="1"/>
    <xf numFmtId="4" fontId="16" fillId="9" borderId="1" xfId="0" applyNumberFormat="1" applyFont="1" applyFill="1" applyBorder="1" applyAlignment="1">
      <alignment horizontal="center" vertic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3676650" cy="3615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2 CuadroTexto"/>
            <xdr:cNvSpPr txBox="1"/>
          </xdr:nvSpPr>
          <xdr:spPr>
            <a:xfrm>
              <a:off x="304800" y="2314575"/>
              <a:ext cx="3676650" cy="361509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</m:t>
                    </m:r>
                    <m:sSub>
                      <m:sSubPr>
                        <m:ctrlPr>
                          <a:rPr lang="es-PE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PE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es-ES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ES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PE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𝑀𝑊h</m:t>
                        </m:r>
                      </m:e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𝑁𝐴𝑀𝐴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ES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  <m:r>
                      <a:rPr lang="es-ES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𝑥𝐸</m:t>
                    </m:r>
                    <m:sSub>
                      <m:sSubPr>
                        <m:ctrlPr>
                          <a:rPr lang="es-ES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𝑑𝑑</m:t>
                        </m:r>
                        <m:r>
                          <a:rPr lang="es-ES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ES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s-ES" sz="1600" b="0" i="1">
                <a:solidFill>
                  <a:schemeClr val="tx1"/>
                </a:solidFill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12 CuadroTexto"/>
            <xdr:cNvSpPr txBox="1"/>
          </xdr:nvSpPr>
          <xdr:spPr>
            <a:xfrm>
              <a:off x="304800" y="2314575"/>
              <a:ext cx="3676650" cy="361509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 marL="0" indent="0"/>
              <a:r>
                <a:rPr lang="es-PE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𝐸𝑅_𝑦</a:t>
              </a:r>
              <a:r>
                <a:rPr lang="es-ES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=〖</a:t>
              </a:r>
              <a:r>
                <a:rPr lang="es-PE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𝑀𝑊ℎ</a:t>
              </a:r>
              <a:r>
                <a:rPr lang="es-ES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s-PE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𝑁𝐴𝑀𝐴,</a:t>
              </a:r>
              <a:r>
                <a:rPr lang="es-ES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𝑦) 𝑥𝐸𝐹_(</a:t>
              </a:r>
              <a:r>
                <a:rPr lang="es-PE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𝑑𝑑</a:t>
              </a:r>
              <a:r>
                <a:rPr lang="es-ES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,𝑦)</a:t>
              </a:r>
              <a:endParaRPr lang="es-ES" sz="1600" b="0" i="1">
                <a:solidFill>
                  <a:schemeClr val="tx1"/>
                </a:solidFill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meteocontrol.de/v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A2" sqref="A2:XFD2"/>
    </sheetView>
  </sheetViews>
  <sheetFormatPr baseColWidth="10" defaultRowHeight="15" x14ac:dyDescent="0.25"/>
  <cols>
    <col min="1" max="1" width="4.5703125" style="1" bestFit="1" customWidth="1"/>
    <col min="2" max="2" width="33.7109375" style="1" customWidth="1"/>
    <col min="3" max="3" width="95.28515625" style="1" customWidth="1"/>
    <col min="4" max="4" width="54.5703125" style="1" customWidth="1"/>
    <col min="5" max="5" width="27.7109375" style="1" customWidth="1"/>
    <col min="6" max="16384" width="11.42578125" style="1"/>
  </cols>
  <sheetData>
    <row r="2" spans="1:5" s="2" customFormat="1" x14ac:dyDescent="0.25">
      <c r="A2" s="2" t="s">
        <v>13</v>
      </c>
      <c r="B2" s="2" t="s">
        <v>14</v>
      </c>
    </row>
    <row r="3" spans="1:5" ht="15.75" thickBot="1" x14ac:dyDescent="0.3"/>
    <row r="4" spans="1:5" ht="30" customHeight="1" thickBot="1" x14ac:dyDescent="0.3">
      <c r="B4" s="48" t="s">
        <v>17</v>
      </c>
      <c r="C4" s="49"/>
      <c r="D4" s="49"/>
      <c r="E4" s="50"/>
    </row>
    <row r="6" spans="1:5" x14ac:dyDescent="0.25">
      <c r="B6" s="3" t="s">
        <v>0</v>
      </c>
      <c r="C6" s="3" t="s">
        <v>1</v>
      </c>
      <c r="D6" s="3" t="s">
        <v>2</v>
      </c>
      <c r="E6" s="3" t="s">
        <v>3</v>
      </c>
    </row>
    <row r="7" spans="1:5" x14ac:dyDescent="0.25">
      <c r="B7" s="4" t="s">
        <v>15</v>
      </c>
      <c r="C7" s="5" t="s">
        <v>16</v>
      </c>
      <c r="D7" s="5"/>
      <c r="E7" s="6"/>
    </row>
    <row r="9" spans="1:5" ht="15.75" x14ac:dyDescent="0.25">
      <c r="B9" s="7" t="s">
        <v>5</v>
      </c>
    </row>
    <row r="13" spans="1:5" x14ac:dyDescent="0.25">
      <c r="B13" s="1" t="s">
        <v>6</v>
      </c>
    </row>
    <row r="14" spans="1:5" ht="18" x14ac:dyDescent="0.35">
      <c r="B14" s="1" t="s">
        <v>7</v>
      </c>
      <c r="C14" s="1" t="s">
        <v>8</v>
      </c>
    </row>
    <row r="15" spans="1:5" ht="18" x14ac:dyDescent="0.35">
      <c r="B15" s="1" t="s">
        <v>9</v>
      </c>
      <c r="C15" s="51" t="s">
        <v>10</v>
      </c>
      <c r="D15" s="51"/>
    </row>
    <row r="16" spans="1:5" ht="18" x14ac:dyDescent="0.35">
      <c r="B16" s="1" t="s">
        <v>11</v>
      </c>
      <c r="C16" s="1" t="s">
        <v>12</v>
      </c>
    </row>
  </sheetData>
  <mergeCells count="2">
    <mergeCell ref="B4:E4"/>
    <mergeCell ref="C15:D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B11" sqref="B11:B18"/>
    </sheetView>
  </sheetViews>
  <sheetFormatPr baseColWidth="10" defaultRowHeight="15" x14ac:dyDescent="0.25"/>
  <cols>
    <col min="1" max="1" width="4.5703125" style="1" bestFit="1" customWidth="1"/>
    <col min="2" max="2" width="18.7109375" style="1" customWidth="1"/>
    <col min="3" max="3" width="33.85546875" style="1" customWidth="1"/>
    <col min="4" max="5" width="18.7109375" style="1" customWidth="1"/>
    <col min="6" max="6" width="32.7109375" style="1" customWidth="1"/>
    <col min="7" max="7" width="18.7109375" style="1" customWidth="1"/>
    <col min="8" max="16384" width="11.42578125" style="1"/>
  </cols>
  <sheetData>
    <row r="2" spans="1:7" s="2" customFormat="1" x14ac:dyDescent="0.25">
      <c r="A2" s="2" t="s">
        <v>13</v>
      </c>
      <c r="B2" s="2" t="s">
        <v>14</v>
      </c>
    </row>
    <row r="3" spans="1:7" x14ac:dyDescent="0.25">
      <c r="B3" s="52" t="s">
        <v>18</v>
      </c>
      <c r="C3" s="52"/>
      <c r="D3" s="52"/>
      <c r="E3" s="52"/>
      <c r="F3" s="52"/>
      <c r="G3" s="52"/>
    </row>
    <row r="4" spans="1:7" x14ac:dyDescent="0.25">
      <c r="B4" s="8" t="s">
        <v>19</v>
      </c>
      <c r="D4" s="8" t="s">
        <v>20</v>
      </c>
    </row>
    <row r="5" spans="1:7" x14ac:dyDescent="0.25">
      <c r="B5" s="51" t="s">
        <v>21</v>
      </c>
      <c r="C5" s="51"/>
      <c r="D5" s="51" t="s">
        <v>21</v>
      </c>
      <c r="E5" s="51"/>
    </row>
    <row r="6" spans="1:7" x14ac:dyDescent="0.25">
      <c r="B6" s="9" t="s">
        <v>41</v>
      </c>
      <c r="D6" s="1" t="s">
        <v>22</v>
      </c>
    </row>
    <row r="7" spans="1:7" x14ac:dyDescent="0.25">
      <c r="B7" s="9" t="s">
        <v>44</v>
      </c>
    </row>
    <row r="9" spans="1:7" x14ac:dyDescent="0.25">
      <c r="B9" s="10" t="s">
        <v>23</v>
      </c>
      <c r="C9" s="10" t="s">
        <v>24</v>
      </c>
      <c r="D9" s="10" t="s">
        <v>25</v>
      </c>
      <c r="E9" s="11" t="s">
        <v>26</v>
      </c>
      <c r="F9" s="12" t="s">
        <v>27</v>
      </c>
      <c r="G9" s="12" t="s">
        <v>28</v>
      </c>
    </row>
    <row r="10" spans="1:7" x14ac:dyDescent="0.25">
      <c r="B10" s="53" t="s">
        <v>4</v>
      </c>
      <c r="C10" s="54"/>
      <c r="D10" s="54"/>
      <c r="E10" s="54"/>
      <c r="F10" s="54"/>
      <c r="G10" s="55"/>
    </row>
    <row r="11" spans="1:7" ht="24" x14ac:dyDescent="0.25">
      <c r="B11" s="15" t="s">
        <v>29</v>
      </c>
      <c r="C11" s="13" t="s">
        <v>42</v>
      </c>
      <c r="D11" s="13" t="s">
        <v>43</v>
      </c>
      <c r="E11" s="13" t="s">
        <v>30</v>
      </c>
      <c r="F11" s="13" t="s">
        <v>31</v>
      </c>
      <c r="G11" s="13" t="s">
        <v>32</v>
      </c>
    </row>
    <row r="12" spans="1:7" ht="36" x14ac:dyDescent="0.25">
      <c r="B12" s="14" t="s">
        <v>33</v>
      </c>
      <c r="C12" s="13" t="s">
        <v>40</v>
      </c>
      <c r="D12" s="13" t="s">
        <v>45</v>
      </c>
      <c r="E12" s="13" t="s">
        <v>34</v>
      </c>
      <c r="F12" s="13" t="s">
        <v>31</v>
      </c>
      <c r="G12" s="13" t="s">
        <v>32</v>
      </c>
    </row>
    <row r="13" spans="1:7" ht="36" x14ac:dyDescent="0.25">
      <c r="B13" s="14" t="s">
        <v>35</v>
      </c>
      <c r="C13" s="13" t="s">
        <v>36</v>
      </c>
      <c r="D13" s="13" t="s">
        <v>30</v>
      </c>
      <c r="E13" s="13" t="s">
        <v>37</v>
      </c>
      <c r="F13" s="13" t="s">
        <v>38</v>
      </c>
      <c r="G13" s="13" t="s">
        <v>39</v>
      </c>
    </row>
  </sheetData>
  <mergeCells count="4">
    <mergeCell ref="B3:G3"/>
    <mergeCell ref="B5:C5"/>
    <mergeCell ref="D5:E5"/>
    <mergeCell ref="B10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tabSelected="1" workbookViewId="0">
      <selection activeCell="D21" sqref="D21"/>
    </sheetView>
  </sheetViews>
  <sheetFormatPr baseColWidth="10" defaultRowHeight="15" x14ac:dyDescent="0.25"/>
  <cols>
    <col min="1" max="1" width="4" style="1" customWidth="1"/>
    <col min="2" max="2" width="50.140625" style="1" bestFit="1" customWidth="1"/>
    <col min="3" max="16384" width="11.42578125" style="1"/>
  </cols>
  <sheetData>
    <row r="1" spans="2:15" ht="15.75" thickBot="1" x14ac:dyDescent="0.3"/>
    <row r="2" spans="2:15" ht="15.75" thickBot="1" x14ac:dyDescent="0.3">
      <c r="B2" s="47" t="s">
        <v>49</v>
      </c>
    </row>
    <row r="3" spans="2:15" ht="15.75" thickBot="1" x14ac:dyDescent="0.3">
      <c r="B3" s="42" t="s">
        <v>47</v>
      </c>
      <c r="C3" s="28">
        <v>2018</v>
      </c>
      <c r="D3" s="28">
        <v>2019</v>
      </c>
      <c r="E3" s="28">
        <v>2020</v>
      </c>
      <c r="F3" s="28">
        <v>2021</v>
      </c>
      <c r="G3" s="28">
        <v>2022</v>
      </c>
      <c r="H3" s="28">
        <v>2023</v>
      </c>
      <c r="I3" s="28">
        <v>2024</v>
      </c>
      <c r="J3" s="28">
        <v>2025</v>
      </c>
      <c r="K3" s="28">
        <v>2026</v>
      </c>
      <c r="L3" s="28">
        <v>2027</v>
      </c>
      <c r="M3" s="28">
        <v>2028</v>
      </c>
      <c r="N3" s="28">
        <v>2029</v>
      </c>
      <c r="O3" s="29">
        <v>2030</v>
      </c>
    </row>
    <row r="4" spans="2:15" x14ac:dyDescent="0.25">
      <c r="B4" s="43" t="s">
        <v>50</v>
      </c>
      <c r="C4" s="35">
        <v>1151.06</v>
      </c>
      <c r="D4" s="36">
        <v>3902.17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8"/>
    </row>
    <row r="5" spans="2:15" x14ac:dyDescent="0.25">
      <c r="B5" s="44" t="s">
        <v>51</v>
      </c>
      <c r="C5" s="19">
        <v>673.15</v>
      </c>
      <c r="D5" s="20">
        <v>3126.45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30"/>
    </row>
    <row r="6" spans="2:15" x14ac:dyDescent="0.25">
      <c r="B6" s="44" t="s">
        <v>52</v>
      </c>
      <c r="C6" s="19">
        <v>1313.37</v>
      </c>
      <c r="D6" s="20">
        <v>4670.3500000000004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30"/>
    </row>
    <row r="7" spans="2:15" x14ac:dyDescent="0.25">
      <c r="B7" s="44" t="s">
        <v>53</v>
      </c>
      <c r="C7" s="19"/>
      <c r="D7" s="20">
        <v>3011.78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30"/>
    </row>
    <row r="8" spans="2:15" x14ac:dyDescent="0.25">
      <c r="B8" s="44" t="s">
        <v>54</v>
      </c>
      <c r="C8" s="19">
        <v>835.28</v>
      </c>
      <c r="D8" s="20">
        <v>6056.82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30"/>
    </row>
    <row r="9" spans="2:15" x14ac:dyDescent="0.25">
      <c r="B9" s="44" t="s">
        <v>55</v>
      </c>
      <c r="C9" s="19">
        <v>325.14999999999998</v>
      </c>
      <c r="D9" s="20">
        <v>3750.48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30"/>
    </row>
    <row r="10" spans="2:15" x14ac:dyDescent="0.25">
      <c r="B10" s="44" t="s">
        <v>56</v>
      </c>
      <c r="C10" s="19">
        <v>642.75</v>
      </c>
      <c r="D10" s="20">
        <v>6249.64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30"/>
    </row>
    <row r="11" spans="2:15" x14ac:dyDescent="0.25">
      <c r="B11" s="44" t="s">
        <v>57</v>
      </c>
      <c r="C11" s="19">
        <v>1306.55</v>
      </c>
      <c r="D11" s="20">
        <v>5729.17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30"/>
    </row>
    <row r="12" spans="2:15" x14ac:dyDescent="0.25">
      <c r="B12" s="44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31"/>
    </row>
    <row r="13" spans="2:15" x14ac:dyDescent="0.25">
      <c r="B13" s="44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31"/>
    </row>
    <row r="14" spans="2:15" x14ac:dyDescent="0.25">
      <c r="B14" s="44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31"/>
    </row>
    <row r="15" spans="2:15" x14ac:dyDescent="0.25">
      <c r="B15" s="44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31"/>
    </row>
    <row r="16" spans="2:15" ht="15.75" thickBot="1" x14ac:dyDescent="0.3">
      <c r="B16" s="45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40"/>
    </row>
    <row r="17" spans="2:15" ht="15.75" thickBot="1" x14ac:dyDescent="0.3">
      <c r="B17" s="46" t="s">
        <v>58</v>
      </c>
      <c r="C17" s="32">
        <f>SUM(C4:C11)</f>
        <v>6247.3099999999995</v>
      </c>
      <c r="D17" s="32">
        <f>SUM(D4:D11)</f>
        <v>36496.86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</row>
    <row r="18" spans="2:15" x14ac:dyDescent="0.25">
      <c r="B18" s="1" t="s">
        <v>63</v>
      </c>
    </row>
    <row r="19" spans="2:15" x14ac:dyDescent="0.25">
      <c r="B19" s="41" t="s">
        <v>64</v>
      </c>
    </row>
  </sheetData>
  <hyperlinks>
    <hyperlink ref="B1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J14" sqref="J14"/>
    </sheetView>
  </sheetViews>
  <sheetFormatPr baseColWidth="10" defaultRowHeight="15" x14ac:dyDescent="0.25"/>
  <cols>
    <col min="1" max="1" width="2.28515625" style="1" customWidth="1"/>
    <col min="2" max="2" width="6" style="1" customWidth="1"/>
    <col min="3" max="3" width="8.7109375" style="1" bestFit="1" customWidth="1"/>
    <col min="4" max="4" width="8.85546875" style="1" bestFit="1" customWidth="1"/>
    <col min="5" max="5" width="62.42578125" style="1" bestFit="1" customWidth="1"/>
    <col min="6" max="16384" width="11.42578125" style="1"/>
  </cols>
  <sheetData>
    <row r="2" spans="2:5" ht="18" x14ac:dyDescent="0.35">
      <c r="B2" s="21" t="s">
        <v>59</v>
      </c>
    </row>
    <row r="3" spans="2:5" x14ac:dyDescent="0.25">
      <c r="B3" s="22" t="s">
        <v>46</v>
      </c>
      <c r="C3" s="22" t="s">
        <v>60</v>
      </c>
      <c r="D3" s="22" t="s">
        <v>61</v>
      </c>
      <c r="E3" s="22" t="s">
        <v>25</v>
      </c>
    </row>
    <row r="4" spans="2:5" x14ac:dyDescent="0.25">
      <c r="B4" s="23">
        <v>2010</v>
      </c>
      <c r="C4" s="25"/>
      <c r="D4" s="25">
        <f>[1]Hoja1!$N$5</f>
        <v>0.59799999999999998</v>
      </c>
      <c r="E4" s="27"/>
    </row>
    <row r="5" spans="2:5" x14ac:dyDescent="0.25">
      <c r="B5" s="23">
        <v>2011</v>
      </c>
      <c r="C5" s="25"/>
      <c r="D5" s="25">
        <f>[1]Hoja1!$N$11</f>
        <v>0.61926999999999999</v>
      </c>
      <c r="E5" s="27"/>
    </row>
    <row r="6" spans="2:5" x14ac:dyDescent="0.25">
      <c r="B6" s="23">
        <v>2012</v>
      </c>
      <c r="C6" s="25"/>
      <c r="D6" s="25">
        <f>[1]Hoja1!$N$23</f>
        <v>0.62709999999999999</v>
      </c>
      <c r="E6" s="27"/>
    </row>
    <row r="7" spans="2:5" x14ac:dyDescent="0.25">
      <c r="B7" s="23">
        <v>2013</v>
      </c>
      <c r="C7" s="25"/>
      <c r="D7" s="26">
        <f>D6</f>
        <v>0.62709999999999999</v>
      </c>
      <c r="E7" s="27"/>
    </row>
    <row r="8" spans="2:5" x14ac:dyDescent="0.25">
      <c r="B8" s="23">
        <v>2014</v>
      </c>
      <c r="C8" s="25"/>
      <c r="D8" s="26">
        <f>D7</f>
        <v>0.62709999999999999</v>
      </c>
      <c r="E8" s="27"/>
    </row>
    <row r="9" spans="2:5" x14ac:dyDescent="0.25">
      <c r="B9" s="23">
        <v>2015</v>
      </c>
      <c r="C9" s="25"/>
      <c r="D9" s="26">
        <f>D8</f>
        <v>0.62709999999999999</v>
      </c>
      <c r="E9" s="27"/>
    </row>
    <row r="10" spans="2:5" x14ac:dyDescent="0.25">
      <c r="B10" s="23">
        <v>2016</v>
      </c>
      <c r="C10" s="25">
        <v>0.43230000000000002</v>
      </c>
      <c r="D10" s="25">
        <v>0.41189999999999999</v>
      </c>
      <c r="E10" s="27" t="s">
        <v>62</v>
      </c>
    </row>
    <row r="11" spans="2:5" x14ac:dyDescent="0.25">
      <c r="B11" s="23">
        <v>2017</v>
      </c>
      <c r="C11" s="25">
        <v>0.43230000000000002</v>
      </c>
      <c r="D11" s="25">
        <v>0.41189999999999999</v>
      </c>
      <c r="E11" s="27"/>
    </row>
    <row r="12" spans="2:5" x14ac:dyDescent="0.25">
      <c r="B12" s="23">
        <v>2018</v>
      </c>
      <c r="C12" s="25">
        <v>0.43230000000000002</v>
      </c>
      <c r="D12" s="25">
        <v>0.41189999999999999</v>
      </c>
      <c r="E12" s="27"/>
    </row>
    <row r="13" spans="2:5" x14ac:dyDescent="0.25">
      <c r="B13" s="23">
        <v>2019</v>
      </c>
      <c r="C13" s="24"/>
      <c r="D13" s="26">
        <v>0.41189999999999999</v>
      </c>
      <c r="E13" s="17"/>
    </row>
    <row r="14" spans="2:5" x14ac:dyDescent="0.25">
      <c r="B14" s="23">
        <v>2020</v>
      </c>
      <c r="C14" s="24"/>
      <c r="D14" s="24"/>
      <c r="E14" s="17"/>
    </row>
    <row r="15" spans="2:5" x14ac:dyDescent="0.25">
      <c r="B15" s="23">
        <v>2021</v>
      </c>
      <c r="C15" s="24"/>
      <c r="D15" s="24"/>
      <c r="E15" s="17"/>
    </row>
    <row r="16" spans="2:5" x14ac:dyDescent="0.25">
      <c r="B16" s="23">
        <v>2022</v>
      </c>
      <c r="C16" s="24"/>
      <c r="D16" s="24"/>
      <c r="E16" s="17"/>
    </row>
    <row r="17" spans="2:5" x14ac:dyDescent="0.25">
      <c r="B17" s="23">
        <v>2023</v>
      </c>
      <c r="C17" s="24"/>
      <c r="D17" s="24"/>
      <c r="E17" s="17"/>
    </row>
    <row r="18" spans="2:5" x14ac:dyDescent="0.25">
      <c r="B18" s="23">
        <v>2024</v>
      </c>
      <c r="C18" s="24"/>
      <c r="D18" s="24"/>
      <c r="E18" s="17"/>
    </row>
    <row r="19" spans="2:5" x14ac:dyDescent="0.25">
      <c r="B19" s="23">
        <v>2025</v>
      </c>
      <c r="C19" s="24"/>
      <c r="D19" s="24"/>
      <c r="E19" s="17"/>
    </row>
    <row r="20" spans="2:5" x14ac:dyDescent="0.25">
      <c r="B20" s="23">
        <v>2026</v>
      </c>
      <c r="C20" s="24"/>
      <c r="D20" s="24"/>
      <c r="E20" s="17"/>
    </row>
    <row r="21" spans="2:5" x14ac:dyDescent="0.25">
      <c r="B21" s="23">
        <v>2027</v>
      </c>
      <c r="C21" s="24"/>
      <c r="D21" s="24"/>
      <c r="E21" s="17"/>
    </row>
    <row r="22" spans="2:5" x14ac:dyDescent="0.25">
      <c r="B22" s="23">
        <v>2028</v>
      </c>
      <c r="C22" s="24"/>
      <c r="D22" s="24"/>
      <c r="E22" s="17"/>
    </row>
    <row r="23" spans="2:5" x14ac:dyDescent="0.25">
      <c r="B23" s="23">
        <v>2029</v>
      </c>
      <c r="C23" s="24"/>
      <c r="D23" s="24"/>
      <c r="E23" s="17"/>
    </row>
    <row r="24" spans="2:5" x14ac:dyDescent="0.25">
      <c r="B24" s="23">
        <v>2030</v>
      </c>
      <c r="C24" s="24"/>
      <c r="D24" s="24"/>
      <c r="E24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C18" sqref="C18"/>
    </sheetView>
  </sheetViews>
  <sheetFormatPr baseColWidth="10" defaultRowHeight="15" x14ac:dyDescent="0.25"/>
  <sheetData>
    <row r="1" spans="2:5" x14ac:dyDescent="0.25">
      <c r="B1" s="56" t="s">
        <v>70</v>
      </c>
      <c r="C1" s="56"/>
      <c r="D1" s="56"/>
      <c r="E1" s="56"/>
    </row>
    <row r="2" spans="2:5" x14ac:dyDescent="0.25">
      <c r="B2" s="57" t="s">
        <v>71</v>
      </c>
      <c r="C2" s="56"/>
      <c r="D2" s="56"/>
      <c r="E2" s="56"/>
    </row>
    <row r="3" spans="2:5" x14ac:dyDescent="0.25">
      <c r="B3" s="56"/>
      <c r="C3" s="56"/>
      <c r="D3" s="56"/>
      <c r="E3" s="56"/>
    </row>
    <row r="4" spans="2:5" x14ac:dyDescent="0.25">
      <c r="B4" s="58" t="s">
        <v>65</v>
      </c>
      <c r="C4" s="59"/>
      <c r="D4" s="59"/>
      <c r="E4" s="60" t="s">
        <v>66</v>
      </c>
    </row>
    <row r="5" spans="2:5" ht="38.25" x14ac:dyDescent="0.25">
      <c r="B5" s="61" t="s">
        <v>46</v>
      </c>
      <c r="C5" s="61" t="s">
        <v>67</v>
      </c>
      <c r="D5" s="61" t="s">
        <v>68</v>
      </c>
      <c r="E5" s="60"/>
    </row>
    <row r="6" spans="2:5" ht="38.25" x14ac:dyDescent="0.25">
      <c r="B6" s="16" t="s">
        <v>48</v>
      </c>
      <c r="C6" s="16"/>
      <c r="D6" s="16"/>
      <c r="E6" s="62" t="s">
        <v>69</v>
      </c>
    </row>
    <row r="7" spans="2:5" x14ac:dyDescent="0.25">
      <c r="B7" s="63">
        <v>2018</v>
      </c>
      <c r="C7" s="64">
        <v>43518</v>
      </c>
      <c r="D7" s="65">
        <v>6247</v>
      </c>
      <c r="E7" s="66">
        <f>D7/1000*Factores!$D$12</f>
        <v>2.5731392999999998</v>
      </c>
    </row>
    <row r="8" spans="2:5" x14ac:dyDescent="0.25">
      <c r="B8" s="63">
        <v>2019</v>
      </c>
      <c r="C8" s="64">
        <v>43518</v>
      </c>
      <c r="D8" s="65">
        <v>36497</v>
      </c>
      <c r="E8" s="66">
        <f>D8/1000*Factores!$D$13</f>
        <v>15.033114299999999</v>
      </c>
    </row>
    <row r="9" spans="2:5" x14ac:dyDescent="0.25">
      <c r="B9" s="67"/>
      <c r="D9" s="67"/>
      <c r="E9" s="68">
        <f>SUM(E7:E8)</f>
        <v>17.606253599999999</v>
      </c>
    </row>
  </sheetData>
  <mergeCells count="1">
    <mergeCell ref="E4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Proveedores</vt:lpstr>
      <vt:lpstr>Variables</vt:lpstr>
      <vt:lpstr>Factores</vt:lpstr>
      <vt:lpstr>GD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JK</cp:lastModifiedBy>
  <dcterms:created xsi:type="dcterms:W3CDTF">2019-11-15T20:37:05Z</dcterms:created>
  <dcterms:modified xsi:type="dcterms:W3CDTF">2020-03-23T08:30:31Z</dcterms:modified>
</cp:coreProperties>
</file>