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6.xml" ContentType="application/vnd.openxmlformats-officedocument.spreadsheetml.pivotTable+xml"/>
  <Override PartName="/xl/drawings/drawing4.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FRICABROADBAND\Desktop\DSA\"/>
    </mc:Choice>
  </mc:AlternateContent>
  <xr:revisionPtr revIDLastSave="0" documentId="13_ncr:1_{7F810ACA-52BD-4535-83B3-59237877C647}" xr6:coauthVersionLast="47" xr6:coauthVersionMax="47" xr10:uidLastSave="{00000000-0000-0000-0000-000000000000}"/>
  <bookViews>
    <workbookView xWindow="-120" yWindow="-120" windowWidth="20730" windowHeight="11160" xr2:uid="{04E2F42B-B0E7-C14E-A690-B41CAFCE17AF}"/>
  </bookViews>
  <sheets>
    <sheet name="DASHBOARD" sheetId="3" r:id="rId1"/>
    <sheet name="PIVOT" sheetId="4" r:id="rId2"/>
    <sheet name="PIVOT 2" sheetId="5" r:id="rId3"/>
    <sheet name="Sheet2" sheetId="6" r:id="rId4"/>
    <sheet name="Sheet3" sheetId="7" r:id="rId5"/>
    <sheet name="amazon" sheetId="1" r:id="rId6"/>
    <sheet name="Sheet1" sheetId="2" r:id="rId7"/>
  </sheets>
  <definedNames>
    <definedName name="_xlnm._FilterDatabase" localSheetId="5" hidden="1">amazon!$A$1:$AB$1466</definedName>
    <definedName name="Slicer_HIGHDISCOUNT">#N/A</definedName>
    <definedName name="Slicer_Main_category">#N/A</definedName>
    <definedName name="Slicer_Price_Range_Bucket">#N/A</definedName>
  </definedNames>
  <calcPr calcId="191029"/>
  <pivotCaches>
    <pivotCache cacheId="5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O139" i="1"/>
  <c r="O622" i="1"/>
  <c r="O61" i="1"/>
  <c r="O372" i="1"/>
  <c r="O262" i="1"/>
  <c r="O405" i="1"/>
  <c r="O202" i="1"/>
  <c r="O26" i="1"/>
  <c r="O133" i="1"/>
  <c r="O446" i="1"/>
  <c r="O55" i="1"/>
  <c r="O4" i="1"/>
  <c r="O934" i="1"/>
  <c r="O741" i="1"/>
  <c r="O347" i="1"/>
  <c r="O172" i="1"/>
  <c r="P134" i="1" s="1"/>
  <c r="O134" i="1"/>
  <c r="O457" i="1"/>
  <c r="O483" i="1"/>
  <c r="O1126" i="1"/>
  <c r="O511" i="1"/>
  <c r="O390" i="1"/>
  <c r="O590" i="1"/>
  <c r="O773" i="1"/>
  <c r="O487" i="1"/>
  <c r="O162" i="1"/>
  <c r="O914" i="1"/>
  <c r="O1243" i="1"/>
  <c r="O311" i="1"/>
  <c r="O79" i="1"/>
  <c r="O956" i="1"/>
  <c r="O1152" i="1"/>
  <c r="O1220" i="1"/>
  <c r="O1134" i="1"/>
  <c r="O254" i="1"/>
  <c r="O468" i="1"/>
  <c r="O1305" i="1"/>
  <c r="O659" i="1"/>
  <c r="O1310" i="1"/>
  <c r="O48" i="1"/>
  <c r="O232" i="1"/>
  <c r="O274" i="1"/>
  <c r="O486" i="1"/>
  <c r="O564" i="1"/>
  <c r="O552" i="1"/>
  <c r="O608" i="1"/>
  <c r="O6" i="1"/>
  <c r="O1357" i="1"/>
  <c r="O68" i="1"/>
  <c r="O256" i="1"/>
  <c r="O65" i="1"/>
  <c r="O621" i="1"/>
  <c r="O861" i="1"/>
  <c r="O1372" i="1"/>
  <c r="O898" i="1"/>
  <c r="O25" i="1"/>
  <c r="P163" i="1" s="1"/>
  <c r="O163" i="1"/>
  <c r="O1139" i="1"/>
  <c r="O661" i="1"/>
  <c r="O985" i="1"/>
  <c r="O667" i="1"/>
  <c r="O1049" i="1"/>
  <c r="O207" i="1"/>
  <c r="O125" i="1"/>
  <c r="P5" i="1" s="1"/>
  <c r="O5" i="1"/>
  <c r="P1221" i="1" s="1"/>
  <c r="O1221" i="1"/>
  <c r="O1313" i="1"/>
  <c r="O901" i="1"/>
  <c r="O321" i="1"/>
  <c r="O1282" i="1"/>
  <c r="O1293" i="1"/>
  <c r="P126" i="1" s="1"/>
  <c r="O126" i="1"/>
  <c r="O615" i="1"/>
  <c r="O1051" i="1"/>
  <c r="O1206" i="1"/>
  <c r="O1077" i="1"/>
  <c r="O1398" i="1"/>
  <c r="O1345" i="1"/>
  <c r="O1436" i="1"/>
  <c r="O268" i="1"/>
  <c r="O565" i="1"/>
  <c r="O1145" i="1"/>
  <c r="O214" i="1"/>
  <c r="O532" i="1"/>
  <c r="O658" i="1"/>
  <c r="O752" i="1"/>
  <c r="O668" i="1"/>
  <c r="O1287" i="1"/>
  <c r="O273" i="1"/>
  <c r="O531" i="1"/>
  <c r="O164" i="1"/>
  <c r="O60" i="1"/>
  <c r="O1257" i="1"/>
  <c r="O674" i="1"/>
  <c r="O1054" i="1"/>
  <c r="O1380" i="1"/>
  <c r="O1129" i="1"/>
  <c r="O288" i="1"/>
  <c r="O1073" i="1"/>
  <c r="O788" i="1"/>
  <c r="O693" i="1"/>
  <c r="O1038" i="1"/>
  <c r="O175" i="1"/>
  <c r="O459" i="1"/>
  <c r="O889" i="1"/>
  <c r="O267" i="1"/>
  <c r="O1138" i="1"/>
  <c r="O846" i="1"/>
  <c r="O261" i="1"/>
  <c r="O931" i="1"/>
  <c r="O303" i="1"/>
  <c r="O1097" i="1"/>
  <c r="O1105" i="1"/>
  <c r="O1296" i="1"/>
  <c r="O1001" i="1"/>
  <c r="O1210" i="1"/>
  <c r="O1110" i="1"/>
  <c r="O1081" i="1"/>
  <c r="O1435" i="1"/>
  <c r="O969" i="1"/>
  <c r="O1434" i="1"/>
  <c r="O1300" i="1"/>
  <c r="O1071" i="1"/>
  <c r="P127" i="1" s="1"/>
  <c r="O127" i="1"/>
  <c r="O216" i="1"/>
  <c r="O462" i="1"/>
  <c r="O1118" i="1"/>
  <c r="O1188" i="1"/>
  <c r="O82" i="1"/>
  <c r="O763" i="1"/>
  <c r="O888" i="1"/>
  <c r="O845" i="1"/>
  <c r="O1379" i="1"/>
  <c r="O142" i="1"/>
  <c r="O1132" i="1"/>
  <c r="O1150" i="1"/>
  <c r="O822" i="1"/>
  <c r="O1025" i="1"/>
  <c r="O314" i="1"/>
  <c r="O891" i="1"/>
  <c r="O258" i="1"/>
  <c r="O1362" i="1"/>
  <c r="O24" i="1"/>
  <c r="O696" i="1"/>
  <c r="O1039" i="1"/>
  <c r="O721" i="1"/>
  <c r="O1143" i="1"/>
  <c r="O206" i="1"/>
  <c r="O1187" i="1"/>
  <c r="O1373" i="1"/>
  <c r="O1151" i="1"/>
  <c r="O392" i="1"/>
  <c r="O201" i="1"/>
  <c r="O767" i="1"/>
  <c r="O1353" i="1"/>
  <c r="O977" i="1"/>
  <c r="O530" i="1"/>
  <c r="O1392" i="1"/>
  <c r="O1316" i="1"/>
  <c r="O842" i="1"/>
  <c r="O697" i="1"/>
  <c r="O614" i="1"/>
  <c r="O1339" i="1"/>
  <c r="O1148" i="1"/>
  <c r="O1113" i="1"/>
  <c r="O464" i="1"/>
  <c r="O1388" i="1"/>
  <c r="O1100" i="1"/>
  <c r="O683" i="1"/>
  <c r="O278" i="1"/>
  <c r="P764" i="1" s="1"/>
  <c r="O764" i="1"/>
  <c r="O1034" i="1"/>
  <c r="O907" i="1"/>
  <c r="O1329" i="1"/>
  <c r="O1235" i="1"/>
  <c r="O568" i="1"/>
  <c r="O862" i="1"/>
  <c r="O593" i="1"/>
  <c r="O1189" i="1"/>
  <c r="O1427" i="1"/>
  <c r="O899" i="1"/>
  <c r="O672" i="1"/>
  <c r="O442" i="1"/>
  <c r="O717" i="1"/>
  <c r="O526" i="1"/>
  <c r="O454" i="1"/>
  <c r="O903" i="1"/>
  <c r="P1222" i="1" s="1"/>
  <c r="O1222" i="1"/>
  <c r="O204" i="1"/>
  <c r="O798" i="1"/>
  <c r="O27" i="1"/>
  <c r="O673" i="1"/>
  <c r="O1268" i="1"/>
  <c r="O1267" i="1"/>
  <c r="O1366" i="1"/>
  <c r="O551" i="1"/>
  <c r="P176" i="1" s="1"/>
  <c r="O176" i="1"/>
  <c r="O646" i="1"/>
  <c r="O1211" i="1"/>
  <c r="O1396" i="1"/>
  <c r="O940" i="1"/>
  <c r="O946" i="1"/>
  <c r="O1158" i="1"/>
  <c r="O131" i="1"/>
  <c r="O829" i="1"/>
  <c r="O1422" i="1"/>
  <c r="O647" i="1"/>
  <c r="O954" i="1"/>
  <c r="O1284" i="1"/>
  <c r="O1391" i="1"/>
  <c r="O2" i="1"/>
  <c r="O77" i="1"/>
  <c r="O596" i="1"/>
  <c r="O1161" i="1"/>
  <c r="O1374" i="1"/>
  <c r="O656" i="1"/>
  <c r="O1095" i="1"/>
  <c r="O345" i="1"/>
  <c r="O1280" i="1"/>
  <c r="O270" i="1"/>
  <c r="P1258" i="1" s="1"/>
  <c r="O1258" i="1"/>
  <c r="O1070" i="1"/>
  <c r="O1016" i="1"/>
  <c r="O612" i="1"/>
  <c r="O1318" i="1"/>
  <c r="O1215" i="1"/>
  <c r="O1178" i="1"/>
  <c r="O700" i="1"/>
  <c r="O436" i="1"/>
  <c r="O253" i="1"/>
  <c r="O300" i="1"/>
  <c r="O1155" i="1"/>
  <c r="O1156" i="1"/>
  <c r="O1456" i="1"/>
  <c r="O1275" i="1"/>
  <c r="O1200" i="1"/>
  <c r="O1368" i="1"/>
  <c r="P904" i="1" s="1"/>
  <c r="O904" i="1"/>
  <c r="O480" i="1"/>
  <c r="O1033" i="1"/>
  <c r="O692" i="1"/>
  <c r="P1096" i="1" s="1"/>
  <c r="O1096" i="1"/>
  <c r="O1046" i="1"/>
  <c r="O1331" i="1"/>
  <c r="O220" i="1"/>
  <c r="O1117" i="1"/>
  <c r="O209" i="1"/>
  <c r="O1183" i="1"/>
  <c r="P701" i="1" s="1"/>
  <c r="O701" i="1"/>
  <c r="O1229" i="1"/>
  <c r="O1212" i="1"/>
  <c r="O982" i="1"/>
  <c r="P566" i="1" s="1"/>
  <c r="O566" i="1"/>
  <c r="O995" i="1"/>
  <c r="O832" i="1"/>
  <c r="O791" i="1"/>
  <c r="O944" i="1"/>
  <c r="O59" i="1"/>
  <c r="O167" i="1"/>
  <c r="O575" i="1"/>
  <c r="O524" i="1"/>
  <c r="O639" i="1"/>
  <c r="O1330" i="1"/>
  <c r="O1346" i="1"/>
  <c r="O770" i="1"/>
  <c r="O1461" i="1"/>
  <c r="O161" i="1"/>
  <c r="O1181" i="1"/>
  <c r="O1245" i="1"/>
  <c r="O1013" i="1"/>
  <c r="O1261" i="1"/>
  <c r="O1120" i="1"/>
  <c r="O675" i="1"/>
  <c r="O827" i="1"/>
  <c r="O1347" i="1"/>
  <c r="O651" i="1"/>
  <c r="O1406" i="1"/>
  <c r="P177" i="1" s="1"/>
  <c r="O177" i="1"/>
  <c r="O1163" i="1"/>
  <c r="O1072" i="1"/>
  <c r="O1175" i="1"/>
  <c r="O1438" i="1"/>
  <c r="P1055" i="1" s="1"/>
  <c r="O1055" i="1"/>
  <c r="O1349" i="1"/>
  <c r="P1306" i="1" s="1"/>
  <c r="O1306" i="1"/>
  <c r="P1297" i="1" s="1"/>
  <c r="O1297" i="1"/>
  <c r="O1448" i="1"/>
  <c r="O868" i="1"/>
  <c r="O728" i="1"/>
  <c r="P1246" i="1" s="1"/>
  <c r="O1246" i="1"/>
  <c r="O1098" i="1"/>
  <c r="O1024" i="1"/>
  <c r="O1252" i="1"/>
  <c r="O403" i="1"/>
  <c r="O1036" i="1"/>
  <c r="O1074" i="1"/>
  <c r="P1437" i="1" s="1"/>
  <c r="O1437" i="1"/>
  <c r="O1440" i="1"/>
  <c r="O1462" i="1"/>
  <c r="O1411" i="1"/>
  <c r="O495" i="1"/>
  <c r="O1447" i="1"/>
  <c r="O1278" i="1"/>
  <c r="P1301" i="1" s="1"/>
  <c r="O1301" i="1"/>
  <c r="O967" i="1"/>
  <c r="O1014" i="1"/>
  <c r="O1295" i="1"/>
  <c r="O1413" i="1"/>
  <c r="O876" i="1"/>
  <c r="O174" i="1"/>
  <c r="O1361" i="1"/>
  <c r="P1348" i="1" s="1"/>
  <c r="O1348" i="1"/>
  <c r="O1403" i="1"/>
  <c r="O1285" i="1"/>
  <c r="O1342" i="1"/>
  <c r="P1407" i="1" s="1"/>
  <c r="O1407" i="1"/>
  <c r="O1418" i="1"/>
  <c r="O1142" i="1"/>
  <c r="O1141" i="1"/>
  <c r="O1336" i="1"/>
  <c r="O227" i="1"/>
  <c r="O1059" i="1"/>
  <c r="O864" i="1"/>
  <c r="P1419" i="1" s="1"/>
  <c r="O1419" i="1"/>
  <c r="O671" i="1"/>
  <c r="O818" i="1"/>
  <c r="P1015" i="1" s="1"/>
  <c r="O1015" i="1"/>
  <c r="O1225" i="1"/>
  <c r="O1424" i="1"/>
  <c r="O1298" i="1"/>
  <c r="O325" i="1"/>
  <c r="O299" i="1"/>
  <c r="O994" i="1"/>
  <c r="O443" i="1"/>
  <c r="O225" i="1"/>
  <c r="O365" i="1"/>
  <c r="O29" i="1"/>
  <c r="O627" i="1"/>
  <c r="O363" i="1"/>
  <c r="O369" i="1"/>
  <c r="O632" i="1"/>
  <c r="O652" i="1"/>
  <c r="O94" i="1"/>
  <c r="O517" i="1"/>
  <c r="O39" i="1"/>
  <c r="O295" i="1"/>
  <c r="O20" i="1"/>
  <c r="O1213" i="1"/>
  <c r="O102" i="1"/>
  <c r="O475" i="1"/>
  <c r="O418" i="1"/>
  <c r="O10" i="1"/>
  <c r="O92" i="1"/>
  <c r="O1244" i="1"/>
  <c r="O394" i="1"/>
  <c r="P28" i="1" s="1"/>
  <c r="Q28" i="1" s="1"/>
  <c r="O28" i="1"/>
  <c r="O124" i="1"/>
  <c r="O576" i="1"/>
  <c r="O200" i="1"/>
  <c r="O285" i="1"/>
  <c r="O286" i="1"/>
  <c r="P93" i="1" s="1"/>
  <c r="Q93" i="1" s="1"/>
  <c r="O93" i="1"/>
  <c r="O339" i="1"/>
  <c r="O429" i="1"/>
  <c r="O212" i="1"/>
  <c r="P289" i="1" s="1"/>
  <c r="Q289" i="1" s="1"/>
  <c r="O289" i="1"/>
  <c r="O307" i="1"/>
  <c r="O444" i="1"/>
  <c r="O266" i="1"/>
  <c r="P11" i="1" s="1"/>
  <c r="Q11" i="1" s="1"/>
  <c r="O11" i="1"/>
  <c r="P12" i="1" s="1"/>
  <c r="Q12" i="1" s="1"/>
  <c r="O12" i="1"/>
  <c r="O439" i="1"/>
  <c r="O470" i="1"/>
  <c r="O431" i="1"/>
  <c r="O371" i="1"/>
  <c r="O724" i="1"/>
  <c r="O137" i="1"/>
  <c r="O333" i="1"/>
  <c r="O625" i="1"/>
  <c r="O433" i="1"/>
  <c r="P476" i="1" s="1"/>
  <c r="O476" i="1"/>
  <c r="O1052" i="1"/>
  <c r="O450" i="1"/>
  <c r="O414" i="1"/>
  <c r="P226" i="1" s="1"/>
  <c r="O226" i="1"/>
  <c r="O182" i="1"/>
  <c r="O245" i="1"/>
  <c r="O643" i="1"/>
  <c r="O155" i="1"/>
  <c r="O197" i="1"/>
  <c r="O366" i="1"/>
  <c r="O57" i="1"/>
  <c r="O376" i="1"/>
  <c r="O320" i="1"/>
  <c r="O85" i="1"/>
  <c r="O848" i="1"/>
  <c r="O37" i="1"/>
  <c r="O584" i="1"/>
  <c r="O329" i="1"/>
  <c r="O9" i="1"/>
  <c r="O331" i="1"/>
  <c r="O1383" i="1"/>
  <c r="O263" i="1"/>
  <c r="O143" i="1"/>
  <c r="O778" i="1"/>
  <c r="P364" i="1" s="1"/>
  <c r="O364" i="1"/>
  <c r="O1020" i="1"/>
  <c r="O353" i="1"/>
  <c r="O346" i="1"/>
  <c r="O497" i="1"/>
  <c r="P290" i="1" s="1"/>
  <c r="Q290" i="1" s="1"/>
  <c r="O290" i="1"/>
  <c r="P1021" i="1" s="1"/>
  <c r="O1021" i="1"/>
  <c r="O650" i="1"/>
  <c r="P40" i="1" s="1"/>
  <c r="O40" i="1"/>
  <c r="O73" i="1"/>
  <c r="O35" i="1"/>
  <c r="O348" i="1"/>
  <c r="O409" i="1"/>
  <c r="O341" i="1"/>
  <c r="O121" i="1"/>
  <c r="O360" i="1"/>
  <c r="O195" i="1"/>
  <c r="O138" i="1"/>
  <c r="O1125" i="1"/>
  <c r="O340" i="1"/>
  <c r="O719" i="1"/>
  <c r="O114" i="1"/>
  <c r="O455" i="1"/>
  <c r="O242" i="1"/>
  <c r="O416" i="1"/>
  <c r="O502" i="1"/>
  <c r="O810" i="1"/>
  <c r="O180" i="1"/>
  <c r="P334" i="1" s="1"/>
  <c r="Q334" i="1" s="1"/>
  <c r="O334" i="1"/>
  <c r="P332" i="1" s="1"/>
  <c r="Q332" i="1" s="1"/>
  <c r="O332" i="1"/>
  <c r="O246" i="1"/>
  <c r="O32" i="1"/>
  <c r="O381" i="1"/>
  <c r="O193" i="1"/>
  <c r="P30" i="1" s="1"/>
  <c r="Q30" i="1" s="1"/>
  <c r="O30" i="1"/>
  <c r="O42" i="1"/>
  <c r="P335" i="1" s="1"/>
  <c r="Q335" i="1" s="1"/>
  <c r="O335" i="1"/>
  <c r="P56" i="1" s="1"/>
  <c r="Q56" i="1" s="1"/>
  <c r="O56" i="1"/>
  <c r="P657" i="1" s="1"/>
  <c r="O657" i="1"/>
  <c r="P342" i="1" s="1"/>
  <c r="Q342" i="1" s="1"/>
  <c r="O342" i="1"/>
  <c r="O181" i="1"/>
  <c r="O236" i="1"/>
  <c r="O88" i="1"/>
  <c r="P41" i="1" s="1"/>
  <c r="O41" i="1"/>
  <c r="O554" i="1"/>
  <c r="O965" i="1"/>
  <c r="O103" i="1"/>
  <c r="O313" i="1"/>
  <c r="O922" i="1"/>
  <c r="P567" i="1" s="1"/>
  <c r="O567" i="1"/>
  <c r="O775" i="1"/>
  <c r="O297" i="1"/>
  <c r="O355" i="1"/>
  <c r="O610" i="1"/>
  <c r="O379" i="1"/>
  <c r="O736" i="1"/>
  <c r="O1433" i="1"/>
  <c r="O776" i="1"/>
  <c r="O337" i="1"/>
  <c r="O306" i="1"/>
  <c r="O184" i="1"/>
  <c r="O1326" i="1"/>
  <c r="O699" i="1"/>
  <c r="O1364" i="1"/>
  <c r="P135" i="1" s="1"/>
  <c r="O135" i="1"/>
  <c r="O857" i="1"/>
  <c r="O472" i="1"/>
  <c r="P13" i="1" s="1"/>
  <c r="Q13" i="1" s="1"/>
  <c r="O13" i="1"/>
  <c r="O301" i="1"/>
  <c r="O1026" i="1"/>
  <c r="O213" i="1"/>
  <c r="O865" i="1"/>
  <c r="O573" i="1"/>
  <c r="O19" i="1"/>
  <c r="O383" i="1"/>
  <c r="P330" i="1" s="1"/>
  <c r="O330" i="1"/>
  <c r="O389" i="1"/>
  <c r="O294" i="1"/>
  <c r="O211" i="1"/>
  <c r="O1044" i="1"/>
  <c r="P569" i="1" s="1"/>
  <c r="O569" i="1"/>
  <c r="P1441" i="1" s="1"/>
  <c r="O1441" i="1"/>
  <c r="O945" i="1"/>
  <c r="O328" i="1"/>
  <c r="O964" i="1"/>
  <c r="O635" i="1"/>
  <c r="O769" i="1"/>
  <c r="O344" i="1"/>
  <c r="O870" i="1"/>
  <c r="O234" i="1"/>
  <c r="P298" i="1" s="1"/>
  <c r="O298" i="1"/>
  <c r="O546" i="1"/>
  <c r="P104" i="1" s="1"/>
  <c r="Q104" i="1" s="1"/>
  <c r="O104" i="1"/>
  <c r="O187" i="1"/>
  <c r="O560" i="1"/>
  <c r="O113" i="1"/>
  <c r="P653" i="1" s="1"/>
  <c r="O653" i="1"/>
  <c r="P308" i="1" s="1"/>
  <c r="O308" i="1"/>
  <c r="P1302" i="1" s="1"/>
  <c r="O1302" i="1"/>
  <c r="O811" i="1"/>
  <c r="O786" i="1"/>
  <c r="O91" i="1"/>
  <c r="O224" i="1"/>
  <c r="O116" i="1"/>
  <c r="O66" i="1"/>
  <c r="O183" i="1"/>
  <c r="O1224" i="1"/>
  <c r="O1367" i="1"/>
  <c r="P259" i="1" s="1"/>
  <c r="O259" i="1"/>
  <c r="O1122" i="1"/>
  <c r="P555" i="1" s="1"/>
  <c r="O555" i="1"/>
  <c r="O283" i="1"/>
  <c r="O441" i="1"/>
  <c r="O917" i="1"/>
  <c r="O1266" i="1"/>
  <c r="O953" i="1"/>
  <c r="O932" i="1"/>
  <c r="O189" i="1"/>
  <c r="O916" i="1"/>
  <c r="O1315" i="1"/>
  <c r="P1114" i="1" s="1"/>
  <c r="O1114" i="1"/>
  <c r="O1022" i="1"/>
  <c r="O572" i="1"/>
  <c r="O1416" i="1"/>
  <c r="O679" i="1"/>
  <c r="O598" i="1"/>
  <c r="P185" i="1" s="1"/>
  <c r="O185" i="1"/>
  <c r="O852" i="1"/>
  <c r="O426" i="1"/>
  <c r="O152" i="1"/>
  <c r="O52" i="1"/>
  <c r="O95" i="1"/>
  <c r="O1232" i="1"/>
  <c r="O535" i="1"/>
  <c r="O620" i="1"/>
  <c r="O1028" i="1"/>
  <c r="O761" i="1"/>
  <c r="P585" i="1" s="1"/>
  <c r="O585" i="1"/>
  <c r="O592" i="1"/>
  <c r="P1420" i="1" s="1"/>
  <c r="Q1306" i="1" s="1"/>
  <c r="O1420" i="1"/>
  <c r="O1325" i="1"/>
  <c r="O1343" i="1"/>
  <c r="O745" i="1"/>
  <c r="O1262" i="1"/>
  <c r="O1272" i="1"/>
  <c r="O157" i="1"/>
  <c r="O690" i="1"/>
  <c r="O539" i="1"/>
  <c r="P117" i="1" s="1"/>
  <c r="Q117" i="1" s="1"/>
  <c r="O117" i="1"/>
  <c r="O1018" i="1"/>
  <c r="O421" i="1"/>
  <c r="P1101" i="1" s="1"/>
  <c r="Q1348" i="1" s="1"/>
  <c r="O1101" i="1"/>
  <c r="O1087" i="1"/>
  <c r="O281" i="1"/>
  <c r="O906" i="1"/>
  <c r="O1177" i="1"/>
  <c r="O327" i="1"/>
  <c r="O1092" i="1"/>
  <c r="O637" i="1"/>
  <c r="P955" i="1" s="1"/>
  <c r="O955" i="1"/>
  <c r="P14" i="1" s="1"/>
  <c r="Q14" i="1" s="1"/>
  <c r="O14" i="1"/>
  <c r="O1384" i="1"/>
  <c r="O222" i="1"/>
  <c r="O1236" i="1"/>
  <c r="P1078" i="1" s="1"/>
  <c r="O1078" i="1"/>
  <c r="O1387" i="1"/>
  <c r="O1274" i="1"/>
  <c r="P198" i="1" s="1"/>
  <c r="O198" i="1"/>
  <c r="O370" i="1"/>
  <c r="O1445" i="1"/>
  <c r="O427" i="1"/>
  <c r="O875" i="1"/>
  <c r="O588" i="1"/>
  <c r="O1167" i="1"/>
  <c r="P215" i="1" s="1"/>
  <c r="Q215" i="1" s="1"/>
  <c r="O215" i="1"/>
  <c r="P338" i="1" s="1"/>
  <c r="O338" i="1"/>
  <c r="O756" i="1"/>
  <c r="O1032" i="1"/>
  <c r="O8" i="1"/>
  <c r="P38" i="1" s="1"/>
  <c r="Q38" i="1" s="1"/>
  <c r="O38" i="1"/>
  <c r="O223" i="1"/>
  <c r="O359" i="1"/>
  <c r="O17" i="1"/>
  <c r="O100" i="1"/>
  <c r="O644" i="1"/>
  <c r="O23" i="1"/>
  <c r="O1333" i="1"/>
  <c r="O90" i="1"/>
  <c r="O522" i="1"/>
  <c r="O34" i="1"/>
  <c r="O255" i="1"/>
  <c r="O292" i="1"/>
  <c r="P21" i="1" s="1"/>
  <c r="Q21" i="1" s="1"/>
  <c r="O21" i="1"/>
  <c r="O49" i="1"/>
  <c r="O305" i="1"/>
  <c r="O63" i="1"/>
  <c r="O581" i="1"/>
  <c r="O422" i="1"/>
  <c r="O97" i="1"/>
  <c r="O107" i="1"/>
  <c r="O1005" i="1"/>
  <c r="P196" i="1" s="1"/>
  <c r="Q196" i="1" s="1"/>
  <c r="O196" i="1"/>
  <c r="P284" i="1" s="1"/>
  <c r="Q284" i="1" s="1"/>
  <c r="O284" i="1"/>
  <c r="O75" i="1"/>
  <c r="O218" i="1"/>
  <c r="P210" i="1" s="1"/>
  <c r="Q210" i="1" s="1"/>
  <c r="O210" i="1"/>
  <c r="O173" i="1"/>
  <c r="P86" i="1" s="1"/>
  <c r="Q86" i="1" s="1"/>
  <c r="O86" i="1"/>
  <c r="P269" i="1" s="1"/>
  <c r="O269" i="1"/>
  <c r="P221" i="1" s="1"/>
  <c r="Q221" i="1" s="1"/>
  <c r="O221" i="1"/>
  <c r="O707" i="1"/>
  <c r="O411" i="1"/>
  <c r="O70" i="1"/>
  <c r="O377" i="1"/>
  <c r="O1265" i="1"/>
  <c r="O170" i="1"/>
  <c r="P136" i="1" s="1"/>
  <c r="Q134" i="1" s="1"/>
  <c r="O136" i="1"/>
  <c r="O631" i="1"/>
  <c r="O734" i="1"/>
  <c r="P115" i="1" s="1"/>
  <c r="Q115" i="1" s="1"/>
  <c r="O115" i="1"/>
  <c r="O853" i="1"/>
  <c r="O490" i="1"/>
  <c r="P58" i="1" s="1"/>
  <c r="Q58" i="1" s="1"/>
  <c r="O58" i="1"/>
  <c r="O398" i="1"/>
  <c r="O229" i="1"/>
  <c r="O550" i="1"/>
  <c r="O373" i="1"/>
  <c r="P205" i="1" s="1"/>
  <c r="O205" i="1"/>
  <c r="P83" i="1" s="1"/>
  <c r="Q83" i="1" s="1"/>
  <c r="O83" i="1"/>
  <c r="P849" i="1" s="1"/>
  <c r="O849" i="1"/>
  <c r="O46" i="1"/>
  <c r="O715" i="1"/>
  <c r="O119" i="1"/>
  <c r="P31" i="1" s="1"/>
  <c r="Q31" i="1" s="1"/>
  <c r="O31" i="1"/>
  <c r="P302" i="1" s="1"/>
  <c r="O302" i="1"/>
  <c r="P36" i="1" s="1"/>
  <c r="Q36" i="1" s="1"/>
  <c r="O36" i="1"/>
  <c r="P264" i="1" s="1"/>
  <c r="O264" i="1"/>
  <c r="O654" i="1"/>
  <c r="O1085" i="1"/>
  <c r="O408" i="1"/>
  <c r="O105" i="1"/>
  <c r="O412" i="1"/>
  <c r="P574" i="1" s="1"/>
  <c r="O574" i="1"/>
  <c r="P219" i="1" s="1"/>
  <c r="Q219" i="1" s="1"/>
  <c r="O219" i="1"/>
  <c r="O1109" i="1"/>
  <c r="P354" i="1" s="1"/>
  <c r="O354" i="1"/>
  <c r="O686" i="1"/>
  <c r="O1239" i="1"/>
  <c r="O465" i="1"/>
  <c r="O831" i="1"/>
  <c r="P50" i="1" s="1"/>
  <c r="Q50" i="1" s="1"/>
  <c r="O50" i="1"/>
  <c r="P343" i="1" s="1"/>
  <c r="Q343" i="1" s="1"/>
  <c r="O343" i="1"/>
  <c r="P404" i="1" s="1"/>
  <c r="O404" i="1"/>
  <c r="O479" i="1"/>
  <c r="O461" i="1"/>
  <c r="O607" i="1"/>
  <c r="O494" i="1"/>
  <c r="O166" i="1"/>
  <c r="P106" i="1" s="1"/>
  <c r="Q106" i="1" s="1"/>
  <c r="O106" i="1"/>
  <c r="O45" i="1"/>
  <c r="O545" i="1"/>
  <c r="O169" i="1"/>
  <c r="P203" i="1" s="1"/>
  <c r="O203" i="1"/>
  <c r="O883" i="1"/>
  <c r="O168" i="1"/>
  <c r="O1008" i="1"/>
  <c r="O706" i="1"/>
  <c r="O449" i="1"/>
  <c r="O238" i="1"/>
  <c r="O244" i="1"/>
  <c r="O112" i="1"/>
  <c r="P120" i="1" s="1"/>
  <c r="Q120" i="1" s="1"/>
  <c r="O120" i="1"/>
  <c r="O727" i="1"/>
  <c r="O578" i="1"/>
  <c r="P101" i="1" s="1"/>
  <c r="Q101" i="1" s="1"/>
  <c r="O101" i="1"/>
  <c r="O905" i="1"/>
  <c r="O959" i="1"/>
  <c r="P165" i="1" s="1"/>
  <c r="O165" i="1"/>
  <c r="P7" i="1" s="1"/>
  <c r="Q5" i="1" s="1"/>
  <c r="O7" i="1"/>
  <c r="O583" i="1"/>
  <c r="O179" i="1"/>
  <c r="O804" i="1"/>
  <c r="O492" i="1"/>
  <c r="O952" i="1"/>
  <c r="O504" i="1"/>
  <c r="O54" i="1"/>
  <c r="O765" i="1"/>
  <c r="O280" i="1"/>
  <c r="P89" i="1" s="1"/>
  <c r="Q89" i="1" s="1"/>
  <c r="O89" i="1"/>
  <c r="O784" i="1"/>
  <c r="P771" i="1" s="1"/>
  <c r="O771" i="1"/>
  <c r="O445" i="1"/>
  <c r="O401" i="1"/>
  <c r="P336" i="1" s="1"/>
  <c r="Q330" i="1" s="1"/>
  <c r="O336" i="1"/>
  <c r="O1162" i="1"/>
  <c r="P33" i="1" s="1"/>
  <c r="Q33" i="1" s="1"/>
  <c r="O33" i="1"/>
  <c r="P570" i="1" s="1"/>
  <c r="O570" i="1"/>
  <c r="O755" i="1"/>
  <c r="P312" i="1" s="1"/>
  <c r="O312" i="1"/>
  <c r="P772" i="1" s="1"/>
  <c r="O772" i="1"/>
  <c r="O485" i="1"/>
  <c r="P356" i="1" s="1"/>
  <c r="Q364" i="1" s="1"/>
  <c r="O356" i="1"/>
  <c r="O111" i="1"/>
  <c r="O1035" i="1"/>
  <c r="O711" i="1"/>
  <c r="O154" i="1"/>
  <c r="P96" i="1" s="1"/>
  <c r="Q96" i="1" s="1"/>
  <c r="O96" i="1"/>
  <c r="O380" i="1"/>
  <c r="O482" i="1"/>
  <c r="O358" i="1"/>
  <c r="O72" i="1"/>
  <c r="P265" i="1" s="1"/>
  <c r="O265" i="1"/>
  <c r="P22" i="1" s="1"/>
  <c r="Q22" i="1" s="1"/>
  <c r="O22" i="1"/>
  <c r="O62" i="1"/>
  <c r="P122" i="1" s="1"/>
  <c r="Q122" i="1" s="1"/>
  <c r="O122" i="1"/>
  <c r="O233" i="1"/>
  <c r="O512" i="1"/>
  <c r="O385" i="1"/>
  <c r="O192" i="1"/>
  <c r="O634" i="1"/>
  <c r="P694" i="1" s="1"/>
  <c r="O694" i="1"/>
  <c r="P599" i="1" s="1"/>
  <c r="O599" i="1"/>
  <c r="P304" i="1" s="1"/>
  <c r="O304" i="1"/>
  <c r="O837" i="1"/>
  <c r="P98" i="1" s="1"/>
  <c r="Q98" i="1" s="1"/>
  <c r="O98" i="1"/>
  <c r="P484" i="1" s="1"/>
  <c r="O484" i="1"/>
  <c r="O703" i="1"/>
  <c r="O251" i="1"/>
  <c r="P108" i="1" s="1"/>
  <c r="O108" i="1"/>
  <c r="P978" i="1" s="1"/>
  <c r="O978" i="1"/>
  <c r="O44" i="1"/>
  <c r="O663" i="1"/>
  <c r="O315" i="1"/>
  <c r="O595" i="1"/>
  <c r="P382" i="1" s="1"/>
  <c r="O382" i="1"/>
  <c r="O1104" i="1"/>
  <c r="O1010" i="1"/>
  <c r="P1397" i="1" s="1"/>
  <c r="O1397" i="1"/>
  <c r="P553" i="1" s="1"/>
  <c r="O553" i="1"/>
  <c r="P67" i="1" s="1"/>
  <c r="O67" i="1"/>
  <c r="O828" i="1"/>
  <c r="O393" i="1"/>
  <c r="P406" i="1" s="1"/>
  <c r="O406" i="1"/>
  <c r="P144" i="1" s="1"/>
  <c r="Q144" i="1" s="1"/>
  <c r="O144" i="1"/>
  <c r="O1466" i="1"/>
  <c r="P326" i="1" s="1"/>
  <c r="Q326" i="1" s="1"/>
  <c r="O326" i="1"/>
  <c r="O880" i="1"/>
  <c r="P194" i="1" s="1"/>
  <c r="O194" i="1"/>
  <c r="O544" i="1"/>
  <c r="O629" i="1"/>
  <c r="P87" i="1" s="1"/>
  <c r="Q87" i="1" s="1"/>
  <c r="O87" i="1"/>
  <c r="O972" i="1"/>
  <c r="O1084" i="1"/>
  <c r="O252" i="1"/>
  <c r="P15" i="1" s="1"/>
  <c r="Q15" i="1" s="1"/>
  <c r="O15" i="1"/>
  <c r="P805" i="1" s="1"/>
  <c r="O805" i="1"/>
  <c r="O854" i="1"/>
  <c r="P230" i="1" s="1"/>
  <c r="O230" i="1"/>
  <c r="P74" i="1" s="1"/>
  <c r="Q74" i="1" s="1"/>
  <c r="O74" i="1"/>
  <c r="O723" i="1"/>
  <c r="O231" i="1"/>
  <c r="O1065" i="1"/>
  <c r="O897" i="1"/>
  <c r="P600" i="1" s="1"/>
  <c r="O600" i="1"/>
  <c r="O648" i="1"/>
  <c r="P309" i="1" s="1"/>
  <c r="Q308" i="1" s="1"/>
  <c r="O309" i="1"/>
  <c r="O879" i="1"/>
  <c r="O986" i="1"/>
  <c r="O925" i="1"/>
  <c r="O1230" i="1"/>
  <c r="O240" i="1"/>
  <c r="O396" i="1"/>
  <c r="O624" i="1"/>
  <c r="O939" i="1"/>
  <c r="P247" i="1" s="1"/>
  <c r="O247" i="1"/>
  <c r="P1153" i="1" s="1"/>
  <c r="O1153" i="1"/>
  <c r="O685" i="1"/>
  <c r="O1320" i="1"/>
  <c r="P1303" i="1" s="1"/>
  <c r="Q1297" i="1" s="1"/>
  <c r="O1303" i="1"/>
  <c r="O410" i="1"/>
  <c r="O1031" i="1"/>
  <c r="O420" i="1"/>
  <c r="P84" i="1" s="1"/>
  <c r="Q84" i="1" s="1"/>
  <c r="O84" i="1"/>
  <c r="O423" i="1"/>
  <c r="P850" i="1" s="1"/>
  <c r="O850" i="1"/>
  <c r="P243" i="1" s="1"/>
  <c r="O243" i="1"/>
  <c r="O743" i="1"/>
  <c r="P80" i="1" s="1"/>
  <c r="Q80" i="1" s="1"/>
  <c r="O80" i="1"/>
  <c r="P316" i="1" s="1"/>
  <c r="O316" i="1"/>
  <c r="O981" i="1"/>
  <c r="P496" i="1" s="1"/>
  <c r="O496" i="1"/>
  <c r="P228" i="1" s="1"/>
  <c r="Q228" i="1" s="1"/>
  <c r="O228" i="1"/>
  <c r="O1219" i="1"/>
  <c r="O276" i="1"/>
  <c r="O319" i="1"/>
  <c r="O508" i="1"/>
  <c r="P78" i="1" s="1"/>
  <c r="O78" i="1"/>
  <c r="O249" i="1"/>
  <c r="O147" i="1"/>
  <c r="O894" i="1"/>
  <c r="O352" i="1"/>
  <c r="O1007" i="1"/>
  <c r="O1186" i="1"/>
  <c r="P586" i="1" s="1"/>
  <c r="O586" i="1"/>
  <c r="P64" i="1" s="1"/>
  <c r="Q64" i="1" s="1"/>
  <c r="O64" i="1"/>
  <c r="O1040" i="1"/>
  <c r="O368" i="1"/>
  <c r="P577" i="1" s="1"/>
  <c r="O577" i="1"/>
  <c r="O1160" i="1"/>
  <c r="P118" i="1" s="1"/>
  <c r="Q118" i="1" s="1"/>
  <c r="O118" i="1"/>
  <c r="O681" i="1"/>
  <c r="P1037" i="1" s="1"/>
  <c r="O1037" i="1"/>
  <c r="P1075" i="1" s="1"/>
  <c r="O1075" i="1"/>
  <c r="P260" i="1" s="1"/>
  <c r="Q260" i="1" s="1"/>
  <c r="O260" i="1"/>
  <c r="P171" i="1" s="1"/>
  <c r="O171" i="1"/>
  <c r="O689" i="1"/>
  <c r="P282" i="1" s="1"/>
  <c r="O282" i="1"/>
  <c r="O1166" i="1"/>
  <c r="O318" i="1"/>
  <c r="P638" i="1" s="1"/>
  <c r="O638" i="1"/>
  <c r="P235" i="1" s="1"/>
  <c r="O235" i="1"/>
  <c r="O191" i="1"/>
  <c r="O516" i="1"/>
  <c r="O547" i="1"/>
  <c r="O367" i="1"/>
  <c r="O691" i="1"/>
  <c r="O605" i="1"/>
  <c r="O1341" i="1"/>
  <c r="P349" i="1" s="1"/>
  <c r="Q349" i="1" s="1"/>
  <c r="O349" i="1"/>
  <c r="P188" i="1" s="1"/>
  <c r="Q185" i="1" s="1"/>
  <c r="O188" i="1"/>
  <c r="P1149" i="1" s="1"/>
  <c r="O1149" i="1"/>
  <c r="P437" i="1" s="1"/>
  <c r="Q437" i="1" s="1"/>
  <c r="O437" i="1"/>
  <c r="O912" i="1"/>
  <c r="O466" i="1"/>
  <c r="O1335" i="1"/>
  <c r="O902" i="1"/>
  <c r="P3" i="1" s="1"/>
  <c r="O3" i="1"/>
  <c r="O989" i="1"/>
  <c r="P662" i="1" s="1"/>
  <c r="O662" i="1"/>
  <c r="O909" i="1"/>
  <c r="P1446" i="1" s="1"/>
  <c r="O1446" i="1"/>
  <c r="P148" i="1" s="1"/>
  <c r="Q148" i="1" s="1"/>
  <c r="O148" i="1"/>
  <c r="O527" i="1"/>
  <c r="P589" i="1" s="1"/>
  <c r="O589" i="1"/>
  <c r="P830" i="1" s="1"/>
  <c r="O830" i="1"/>
  <c r="P1365" i="1" s="1"/>
  <c r="O1365" i="1"/>
  <c r="P47" i="1" s="1"/>
  <c r="Q47" i="1" s="1"/>
  <c r="O47" i="1"/>
  <c r="P513" i="1" s="1"/>
  <c r="O513" i="1"/>
  <c r="O738" i="1"/>
  <c r="O758" i="1"/>
  <c r="P582" i="1" s="1"/>
  <c r="O582" i="1"/>
  <c r="O542" i="1"/>
  <c r="P908" i="1" s="1"/>
  <c r="O908" i="1"/>
  <c r="O1217" i="1"/>
  <c r="P1135" i="1" s="1"/>
  <c r="Q1101" i="1" s="1"/>
  <c r="O1135" i="1"/>
  <c r="O541" i="1"/>
  <c r="P725" i="1" s="1"/>
  <c r="O725" i="1"/>
  <c r="P1168" i="1" s="1"/>
  <c r="O1168" i="1"/>
  <c r="P18" i="1" s="1"/>
  <c r="Q18" i="1" s="1"/>
  <c r="O18" i="1"/>
  <c r="O563" i="1"/>
  <c r="O799" i="1"/>
  <c r="P460" i="1" s="1"/>
  <c r="O460" i="1"/>
  <c r="O797" i="1"/>
  <c r="P491" i="1" s="1"/>
  <c r="O491" i="1"/>
  <c r="O713" i="1"/>
  <c r="O1231" i="1"/>
  <c r="O997" i="1"/>
  <c r="P293" i="1" s="1"/>
  <c r="O293" i="1"/>
  <c r="P291" i="1" s="1"/>
  <c r="Q291" i="1" s="1"/>
  <c r="O291" i="1"/>
  <c r="P923" i="1" s="1"/>
  <c r="O923" i="1"/>
  <c r="O458" i="1"/>
  <c r="P523" i="1" s="1"/>
  <c r="O523" i="1"/>
  <c r="O882" i="1"/>
  <c r="O933" i="1"/>
  <c r="P628" i="1" s="1"/>
  <c r="O628" i="1"/>
  <c r="O604" i="1"/>
  <c r="O785" i="1"/>
  <c r="O141" i="1"/>
  <c r="O716" i="1"/>
  <c r="P69" i="1" s="1"/>
  <c r="Q67" i="1" s="1"/>
  <c r="O69" i="1"/>
  <c r="O478" i="1"/>
  <c r="O704" i="1"/>
  <c r="O506" i="1"/>
  <c r="O520" i="1"/>
  <c r="O1172" i="1"/>
  <c r="P970" i="1" s="1"/>
  <c r="O970" i="1"/>
  <c r="O866" i="1"/>
  <c r="P957" i="1" s="1"/>
  <c r="O957" i="1"/>
  <c r="P257" i="1" s="1"/>
  <c r="O257" i="1"/>
  <c r="O515" i="1"/>
  <c r="O702" i="1"/>
  <c r="P528" i="1" s="1"/>
  <c r="Q496" i="1" s="1"/>
  <c r="O528" i="1"/>
  <c r="O619" i="1"/>
  <c r="O505" i="1"/>
  <c r="O1260" i="1"/>
  <c r="O158" i="1"/>
  <c r="P838" i="1" s="1"/>
  <c r="Q838" i="1" s="1"/>
  <c r="O838" i="1"/>
  <c r="O1250" i="1"/>
  <c r="O534" i="1"/>
  <c r="P777" i="1" s="1"/>
  <c r="O777" i="1"/>
  <c r="O666" i="1"/>
  <c r="O1137" i="1"/>
  <c r="O1351" i="1"/>
  <c r="O887" i="1"/>
  <c r="O151" i="1"/>
  <c r="O779" i="1"/>
  <c r="P76" i="1" s="1"/>
  <c r="Q76" i="1" s="1"/>
  <c r="O76" i="1"/>
  <c r="P1439" i="1" s="1"/>
  <c r="O1439" i="1"/>
  <c r="O130" i="1"/>
  <c r="O603" i="1"/>
  <c r="P471" i="1" s="1"/>
  <c r="O471" i="1"/>
  <c r="P378" i="1" s="1"/>
  <c r="O378" i="1"/>
  <c r="O53" i="1"/>
  <c r="O821" i="1"/>
  <c r="O1299" i="1"/>
  <c r="O481" i="1"/>
  <c r="O860" i="1"/>
  <c r="P540" i="1" s="1"/>
  <c r="O540" i="1"/>
  <c r="P391" i="1" s="1"/>
  <c r="Q391" i="1" s="1"/>
  <c r="O391" i="1"/>
  <c r="O1195" i="1"/>
  <c r="P514" i="1" s="1"/>
  <c r="O514" i="1"/>
  <c r="O910" i="1"/>
  <c r="O670" i="1"/>
  <c r="O718" i="1"/>
  <c r="P81" i="1" s="1"/>
  <c r="Q81" i="1" s="1"/>
  <c r="O81" i="1"/>
  <c r="O1174" i="1"/>
  <c r="P979" i="1" s="1"/>
  <c r="O979" i="1"/>
  <c r="O796" i="1"/>
  <c r="O1453" i="1"/>
  <c r="O146" i="1"/>
  <c r="O732" i="1"/>
  <c r="O287" i="1"/>
  <c r="O1080" i="1"/>
  <c r="O892" i="1"/>
  <c r="O1286" i="1"/>
  <c r="O1154" i="1"/>
  <c r="O473" i="1"/>
  <c r="P208" i="1" s="1"/>
  <c r="Q208" i="1" s="1"/>
  <c r="O208" i="1"/>
  <c r="O878" i="1"/>
  <c r="P199" i="1" s="1"/>
  <c r="O199" i="1"/>
  <c r="O871" i="1"/>
  <c r="P1247" i="1" s="1"/>
  <c r="O1247" i="1"/>
  <c r="O836" i="1"/>
  <c r="P708" i="1" s="1"/>
  <c r="O708" i="1"/>
  <c r="O1415" i="1"/>
  <c r="P640" i="1" s="1"/>
  <c r="O640" i="1"/>
  <c r="O817" i="1"/>
  <c r="O128" i="1"/>
  <c r="P1086" i="1" s="1"/>
  <c r="O1086" i="1"/>
  <c r="O962" i="1"/>
  <c r="P477" i="1" s="1"/>
  <c r="Q477" i="1" s="1"/>
  <c r="O477" i="1"/>
  <c r="P1375" i="1" s="1"/>
  <c r="O1375" i="1"/>
  <c r="O813" i="1"/>
  <c r="P417" i="1" s="1"/>
  <c r="O417" i="1"/>
  <c r="O500" i="1"/>
  <c r="O510" i="1"/>
  <c r="O678" i="1"/>
  <c r="P428" i="1" s="1"/>
  <c r="O428" i="1"/>
  <c r="P518" i="1" s="1"/>
  <c r="O518" i="1"/>
  <c r="P241" i="1" s="1"/>
  <c r="Q235" i="1" s="1"/>
  <c r="O241" i="1"/>
  <c r="P384" i="1" s="1"/>
  <c r="O384" i="1"/>
  <c r="P597" i="1" s="1"/>
  <c r="O597" i="1"/>
  <c r="P1281" i="1" s="1"/>
  <c r="O1281" i="1"/>
  <c r="P432" i="1" s="1"/>
  <c r="Q417" i="1" s="1"/>
  <c r="O432" i="1"/>
  <c r="O317" i="1"/>
  <c r="P1088" i="1" s="1"/>
  <c r="O1088" i="1"/>
  <c r="O633" i="1"/>
  <c r="O722" i="1"/>
  <c r="O323" i="1"/>
  <c r="P877" i="1" s="1"/>
  <c r="O877" i="1"/>
  <c r="O881" i="1"/>
  <c r="P51" i="1" s="1"/>
  <c r="Q51" i="1" s="1"/>
  <c r="O51" i="1"/>
  <c r="O1382" i="1"/>
  <c r="O1283" i="1"/>
  <c r="O913" i="1"/>
  <c r="P746" i="1" s="1"/>
  <c r="O746" i="1"/>
  <c r="P739" i="1" s="1"/>
  <c r="O739" i="1"/>
  <c r="P613" i="1" s="1"/>
  <c r="O613" i="1"/>
  <c r="O559" i="1"/>
  <c r="P996" i="1" s="1"/>
  <c r="O996" i="1"/>
  <c r="P1017" i="1" s="1"/>
  <c r="O1017" i="1"/>
  <c r="O919" i="1"/>
  <c r="P1184" i="1" s="1"/>
  <c r="O1184" i="1"/>
  <c r="P884" i="1" s="1"/>
  <c r="Q923" i="1" s="1"/>
  <c r="O884" i="1"/>
  <c r="P1207" i="1" s="1"/>
  <c r="Q1437" i="1" s="1"/>
  <c r="O1207" i="1"/>
  <c r="O840" i="1"/>
  <c r="P1076" i="1" s="1"/>
  <c r="O1076" i="1"/>
  <c r="O695" i="1"/>
  <c r="P1023" i="1" s="1"/>
  <c r="O1023" i="1"/>
  <c r="O751" i="1"/>
  <c r="P279" i="1" s="1"/>
  <c r="Q279" i="1" s="1"/>
  <c r="O279" i="1"/>
  <c r="P447" i="1" s="1"/>
  <c r="O447" i="1"/>
  <c r="O387" i="1"/>
  <c r="O869" i="1"/>
  <c r="O1371" i="1"/>
  <c r="P966" i="1" s="1"/>
  <c r="O966" i="1"/>
  <c r="P759" i="1" s="1"/>
  <c r="Q739" i="1" s="1"/>
  <c r="O759" i="1"/>
  <c r="P1376" i="1" s="1"/>
  <c r="O1376" i="1"/>
  <c r="P958" i="1" s="1"/>
  <c r="Q1017" i="1" s="1"/>
  <c r="O958" i="1"/>
  <c r="P744" i="1" s="1"/>
  <c r="O744" i="1"/>
  <c r="P645" i="1" s="1"/>
  <c r="O645" i="1"/>
  <c r="P1319" i="1" s="1"/>
  <c r="O1319" i="1"/>
  <c r="P863" i="1" s="1"/>
  <c r="O863" i="1"/>
  <c r="O928" i="1"/>
  <c r="P533" i="1" s="1"/>
  <c r="Q513" i="1" s="1"/>
  <c r="O533" i="1"/>
  <c r="O766" i="1"/>
  <c r="O1003" i="1"/>
  <c r="O1057" i="1"/>
  <c r="O1444" i="1"/>
  <c r="P71" i="1" s="1"/>
  <c r="Q71" i="1" s="1"/>
  <c r="O71" i="1"/>
  <c r="O1259" i="1"/>
  <c r="O1048" i="1"/>
  <c r="P1389" i="1" s="1"/>
  <c r="O1389" i="1"/>
  <c r="P529" i="1" s="1"/>
  <c r="O529" i="1"/>
  <c r="O1108" i="1"/>
  <c r="P250" i="1" s="1"/>
  <c r="O250" i="1"/>
  <c r="P43" i="1" s="1"/>
  <c r="Q43" i="1" s="1"/>
  <c r="O43" i="1"/>
  <c r="O453" i="1"/>
  <c r="O350" i="1"/>
  <c r="P812" i="1" s="1"/>
  <c r="O812" i="1"/>
  <c r="O980" i="1"/>
  <c r="P129" i="1" s="1"/>
  <c r="Q127" i="1" s="1"/>
  <c r="O129" i="1"/>
  <c r="P16" i="1" s="1"/>
  <c r="Q16" i="1" s="1"/>
  <c r="O16" i="1"/>
  <c r="P186" i="1" s="1"/>
  <c r="Q186" i="1" s="1"/>
  <c r="O186" i="1"/>
  <c r="P983" i="1" s="1"/>
  <c r="O983" i="1"/>
  <c r="P99" i="1" s="1"/>
  <c r="Q99" i="1" s="1"/>
  <c r="O99" i="1"/>
  <c r="P109" i="1" s="1"/>
  <c r="O109" i="1"/>
  <c r="O399" i="1"/>
  <c r="O757" i="1"/>
  <c r="P430" i="1" s="1"/>
  <c r="O430" i="1"/>
  <c r="P601" i="1" s="1"/>
  <c r="Q553" i="1" s="1"/>
  <c r="O601" i="1"/>
  <c r="P277" i="1" s="1"/>
  <c r="Q277" i="1" s="1"/>
  <c r="O277" i="1"/>
  <c r="O676" i="1"/>
  <c r="P507" i="1" s="1"/>
  <c r="Q484" i="1" s="1"/>
  <c r="O507" i="1"/>
  <c r="O872" i="1"/>
  <c r="O275" i="1"/>
  <c r="P296" i="1" s="1"/>
  <c r="O296" i="1"/>
  <c r="O434" i="1"/>
  <c r="P687" i="1" s="1"/>
  <c r="O687" i="1"/>
  <c r="P132" i="1" s="1"/>
  <c r="Q132" i="1" s="1"/>
  <c r="O132" i="1"/>
  <c r="P271" i="1" s="1"/>
  <c r="O271" i="1"/>
  <c r="P145" i="1" s="1"/>
  <c r="Q145" i="1" s="1"/>
  <c r="O145" i="1"/>
  <c r="P1190" i="1" s="1"/>
  <c r="O1190" i="1"/>
  <c r="P1218" i="1" s="1"/>
  <c r="O1218" i="1"/>
  <c r="O1432" i="1"/>
  <c r="O160" i="1"/>
  <c r="O618" i="1"/>
  <c r="P190" i="1" s="1"/>
  <c r="O190" i="1"/>
  <c r="O1199" i="1"/>
  <c r="P733" i="1" s="1"/>
  <c r="O733" i="1"/>
  <c r="P153" i="1" s="1"/>
  <c r="O153" i="1"/>
  <c r="O375" i="1"/>
  <c r="O1180" i="1"/>
  <c r="P1133" i="1" s="1"/>
  <c r="O1133" i="1"/>
  <c r="O750" i="1"/>
  <c r="P855" i="1" s="1"/>
  <c r="O855" i="1"/>
  <c r="O886" i="1"/>
  <c r="O425" i="1"/>
  <c r="O149" i="1"/>
  <c r="P579" i="1" s="1"/>
  <c r="O579" i="1"/>
  <c r="O921" i="1"/>
  <c r="P935" i="1" s="1"/>
  <c r="O935" i="1"/>
  <c r="P248" i="1" s="1"/>
  <c r="O248" i="1"/>
  <c r="O844" i="1"/>
  <c r="O1429" i="1"/>
  <c r="P1350" i="1" s="1"/>
  <c r="O1350" i="1"/>
  <c r="P150" i="1" s="1"/>
  <c r="Q150" i="1" s="1"/>
  <c r="O150" i="1"/>
  <c r="P463" i="1" s="1"/>
  <c r="O463" i="1"/>
  <c r="P1358" i="1" s="1"/>
  <c r="O1358" i="1"/>
  <c r="P402" i="1" s="1"/>
  <c r="O402" i="1"/>
  <c r="P1164" i="1" s="1"/>
  <c r="O1164" i="1"/>
  <c r="P123" i="1" s="1"/>
  <c r="Q123" i="1" s="1"/>
  <c r="O123" i="1"/>
  <c r="P858" i="1" s="1"/>
  <c r="O858" i="1"/>
  <c r="O1067" i="1"/>
  <c r="O1402" i="1"/>
  <c r="P237" i="1" s="1"/>
  <c r="Q237" i="1" s="1"/>
  <c r="O237" i="1"/>
  <c r="P388" i="1" s="1"/>
  <c r="Q388" i="1" s="1"/>
  <c r="O388" i="1"/>
  <c r="P159" i="1" s="1"/>
  <c r="O159" i="1"/>
  <c r="P424" i="1" s="1"/>
  <c r="O424" i="1"/>
  <c r="P611" i="1" s="1"/>
  <c r="O611" i="1"/>
  <c r="P968" i="1" s="1"/>
  <c r="O968" i="1"/>
  <c r="P440" i="1" s="1"/>
  <c r="O440" i="1"/>
  <c r="O395" i="1"/>
  <c r="O1452" i="1"/>
  <c r="O562" i="1"/>
  <c r="P987" i="1" s="1"/>
  <c r="O987" i="1"/>
  <c r="O498" i="1"/>
  <c r="O988" i="1"/>
  <c r="P324" i="1" s="1"/>
  <c r="O324" i="1"/>
  <c r="P322" i="1" s="1"/>
  <c r="Q322" i="1" s="1"/>
  <c r="O322" i="1"/>
  <c r="O1094" i="1"/>
  <c r="P1002" i="1" s="1"/>
  <c r="O1002" i="1"/>
  <c r="P178" i="1" s="1"/>
  <c r="Q177" i="1" s="1"/>
  <c r="O178" i="1"/>
  <c r="O362" i="1"/>
  <c r="P1066" i="1" s="1"/>
  <c r="O1066" i="1"/>
  <c r="P536" i="1" s="1"/>
  <c r="O536" i="1"/>
  <c r="P737" i="1" s="1"/>
  <c r="O737" i="1"/>
  <c r="P841" i="1" s="1"/>
  <c r="O841" i="1"/>
  <c r="P1144" i="1" s="1"/>
  <c r="O1144" i="1"/>
  <c r="P1130" i="1" s="1"/>
  <c r="O1130" i="1"/>
  <c r="P357" i="1" s="1"/>
  <c r="O357" i="1"/>
  <c r="O1227" i="1"/>
  <c r="P400" i="1" s="1"/>
  <c r="O400" i="1"/>
  <c r="P851" i="1" s="1"/>
  <c r="O851" i="1"/>
  <c r="O943" i="1"/>
  <c r="P636" i="1" s="1"/>
  <c r="O636" i="1"/>
  <c r="O1378" i="1"/>
  <c r="O1107" i="1"/>
  <c r="P239" i="1" s="1"/>
  <c r="O239" i="1"/>
  <c r="O820" i="1"/>
  <c r="O781" i="1"/>
  <c r="O1131" i="1"/>
  <c r="O1370" i="1"/>
  <c r="O1394" i="1"/>
  <c r="P419" i="1" s="1"/>
  <c r="Q424" i="1" s="1"/>
  <c r="O419" i="1"/>
  <c r="O1455" i="1"/>
  <c r="P789" i="1" s="1"/>
  <c r="Q772" i="1" s="1"/>
  <c r="O789" i="1"/>
  <c r="O1124" i="1"/>
  <c r="O474" i="1"/>
  <c r="O1292" i="1"/>
  <c r="O762" i="1"/>
  <c r="O893" i="1"/>
  <c r="P537" i="1" s="1"/>
  <c r="O537" i="1"/>
  <c r="P469" i="1" s="1"/>
  <c r="O469" i="1"/>
  <c r="P140" i="1" s="1"/>
  <c r="Q140" i="1" s="1"/>
  <c r="O140" i="1"/>
  <c r="P493" i="1" s="1"/>
  <c r="Q491" i="1" s="1"/>
  <c r="O493" i="1"/>
  <c r="O1029" i="1"/>
  <c r="P310" i="1" s="1"/>
  <c r="Q312" i="1" s="1"/>
  <c r="O310" i="1"/>
  <c r="P1223" i="1" s="1"/>
  <c r="O1223" i="1"/>
  <c r="P1159" i="1" s="1"/>
  <c r="O1159" i="1"/>
  <c r="P156" i="1" s="1"/>
  <c r="Q156" i="1" s="1"/>
  <c r="O156" i="1"/>
  <c r="P680" i="1" s="1"/>
  <c r="O680" i="1"/>
  <c r="P1327" i="1" s="1"/>
  <c r="O1327" i="1"/>
  <c r="P448" i="1" s="1"/>
  <c r="O448" i="1"/>
  <c r="O1000" i="1"/>
  <c r="P361" i="1" s="1"/>
  <c r="O361" i="1"/>
  <c r="P1127" i="1" s="1"/>
  <c r="O1127" i="1"/>
  <c r="P591" i="1" s="1"/>
  <c r="O591" i="1"/>
  <c r="P451" i="1" s="1"/>
  <c r="Q451" i="1" s="1"/>
  <c r="O451" i="1"/>
  <c r="P110" i="1" s="1"/>
  <c r="Q109" i="1" s="1"/>
  <c r="O110" i="1"/>
  <c r="P1169" i="1" s="1"/>
  <c r="O1169" i="1"/>
  <c r="P735" i="1" s="1"/>
  <c r="Q735" i="1" s="1"/>
  <c r="O735" i="1"/>
  <c r="O1170" i="1"/>
  <c r="P780" i="1" s="1"/>
  <c r="O780" i="1"/>
  <c r="P415" i="1" s="1"/>
  <c r="O415" i="1"/>
  <c r="O999" i="1"/>
  <c r="P1058" i="1" s="1"/>
  <c r="O1058" i="1"/>
  <c r="O1324" i="1"/>
  <c r="P217" i="1" s="1"/>
  <c r="Q217" i="1" s="1"/>
  <c r="O217" i="1"/>
  <c r="O602" i="1"/>
  <c r="P509" i="1" s="1"/>
  <c r="O509" i="1"/>
  <c r="P1099" i="1" s="1"/>
  <c r="O1099" i="1"/>
  <c r="O1464" i="1"/>
  <c r="O783" i="1"/>
  <c r="O1363" i="1"/>
  <c r="P435" i="1" s="1"/>
  <c r="O435" i="1"/>
  <c r="O885" i="1"/>
  <c r="P1102" i="1" s="1"/>
  <c r="O1102" i="1"/>
  <c r="P1395" i="1" s="1"/>
  <c r="O1395" i="1"/>
  <c r="P1237" i="1" s="1"/>
  <c r="O1237" i="1"/>
  <c r="P1009" i="1" s="1"/>
  <c r="O1009" i="1"/>
  <c r="P407" i="1" s="1"/>
  <c r="O407" i="1"/>
  <c r="P856" i="1" s="1"/>
  <c r="O856" i="1"/>
  <c r="P900" i="1" s="1"/>
  <c r="O900" i="1"/>
  <c r="O1019" i="1"/>
  <c r="O1205" i="1"/>
  <c r="O1116" i="1"/>
  <c r="P814" i="1" s="1"/>
  <c r="O814" i="1"/>
  <c r="P873" i="1" s="1"/>
  <c r="O873" i="1"/>
  <c r="O548" i="1"/>
  <c r="O807" i="1"/>
  <c r="O1431" i="1"/>
  <c r="O929" i="1"/>
  <c r="P561" i="1" s="1"/>
  <c r="Q555" i="1" s="1"/>
  <c r="O561" i="1"/>
  <c r="O1216" i="1"/>
  <c r="O558" i="1"/>
  <c r="O809" i="1"/>
  <c r="P499" i="1" s="1"/>
  <c r="O499" i="1"/>
  <c r="O1459" i="1"/>
  <c r="P774" i="1" s="1"/>
  <c r="O774" i="1"/>
  <c r="O961" i="1"/>
  <c r="O1012" i="1"/>
  <c r="P1004" i="1" s="1"/>
  <c r="O1004" i="1"/>
  <c r="P452" i="1" s="1"/>
  <c r="O452" i="1"/>
  <c r="P720" i="1" s="1"/>
  <c r="O720" i="1"/>
  <c r="O1191" i="1"/>
  <c r="P753" i="1" s="1"/>
  <c r="O753" i="1"/>
  <c r="O503" i="1"/>
  <c r="O1460" i="1"/>
  <c r="P782" i="1" s="1"/>
  <c r="O782" i="1"/>
  <c r="O948" i="1"/>
  <c r="O927" i="1"/>
  <c r="P571" i="1" s="1"/>
  <c r="Q561" i="1" s="1"/>
  <c r="O571" i="1"/>
  <c r="P549" i="1" s="1"/>
  <c r="O549" i="1"/>
  <c r="O1408" i="1"/>
  <c r="O1454" i="1"/>
  <c r="P1093" i="1" s="1"/>
  <c r="Q955" i="1" s="1"/>
  <c r="O1093" i="1"/>
  <c r="O992" i="1"/>
  <c r="P1053" i="1" s="1"/>
  <c r="O1053" i="1"/>
  <c r="P467" i="1" s="1"/>
  <c r="Q460" i="1" s="1"/>
  <c r="O467" i="1"/>
  <c r="P594" i="1" s="1"/>
  <c r="Q597" i="1" s="1"/>
  <c r="O594" i="1"/>
  <c r="O642" i="1"/>
  <c r="O1288" i="1"/>
  <c r="P543" i="1" s="1"/>
  <c r="O543" i="1"/>
  <c r="P351" i="1" s="1"/>
  <c r="O351" i="1"/>
  <c r="O1196" i="1"/>
  <c r="P1030" i="1" s="1"/>
  <c r="O1030" i="1"/>
  <c r="P895" i="1" s="1"/>
  <c r="O895" i="1"/>
  <c r="P1317" i="1" s="1"/>
  <c r="O1317" i="1"/>
  <c r="P740" i="1" s="1"/>
  <c r="Q740" i="1" s="1"/>
  <c r="O740" i="1"/>
  <c r="P1421" i="1" s="1"/>
  <c r="O1421" i="1"/>
  <c r="O795" i="1"/>
  <c r="P1425" i="1" s="1"/>
  <c r="O1425" i="1"/>
  <c r="P754" i="1" s="1"/>
  <c r="O754" i="1"/>
  <c r="O1064" i="1"/>
  <c r="P911" i="1" s="1"/>
  <c r="O911" i="1"/>
  <c r="P1294" i="1" s="1"/>
  <c r="O1294" i="1"/>
  <c r="P1060" i="1" s="1"/>
  <c r="O1060" i="1"/>
  <c r="P993" i="1" s="1"/>
  <c r="O993" i="1"/>
  <c r="P1192" i="1" s="1"/>
  <c r="O1192" i="1"/>
  <c r="O1386" i="1"/>
  <c r="O665" i="1"/>
  <c r="P808" i="1" s="1"/>
  <c r="O808" i="1"/>
  <c r="P1119" i="1" s="1"/>
  <c r="O1119" i="1"/>
  <c r="P984" i="1" s="1"/>
  <c r="O984" i="1"/>
  <c r="P1251" i="1" s="1"/>
  <c r="O1251" i="1"/>
  <c r="O1214" i="1"/>
  <c r="P1307" i="1" s="1"/>
  <c r="O1307" i="1"/>
  <c r="P936" i="1" s="1"/>
  <c r="Q1030" i="1" s="1"/>
  <c r="O936" i="1"/>
  <c r="P729" i="1" s="1"/>
  <c r="Q694" i="1" s="1"/>
  <c r="O729" i="1"/>
  <c r="O975" i="1"/>
  <c r="O1256" i="1"/>
  <c r="P874" i="1" s="1"/>
  <c r="O874" i="1"/>
  <c r="O1042" i="1"/>
  <c r="O580" i="1"/>
  <c r="P456" i="1" s="1"/>
  <c r="O456" i="1"/>
  <c r="P1103" i="1" s="1"/>
  <c r="O1103" i="1"/>
  <c r="O1291" i="1"/>
  <c r="P664" i="1" s="1"/>
  <c r="O664" i="1"/>
  <c r="P386" i="1" s="1"/>
  <c r="Q386" i="1" s="1"/>
  <c r="O386" i="1"/>
  <c r="P1089" i="1" s="1"/>
  <c r="Q1088" i="1" s="1"/>
  <c r="O1089" i="1"/>
  <c r="P806" i="1" s="1"/>
  <c r="Q805" i="1" s="1"/>
  <c r="O806" i="1"/>
  <c r="O1254" i="1"/>
  <c r="O824" i="1"/>
  <c r="P519" i="1" s="1"/>
  <c r="O519" i="1"/>
  <c r="P926" i="1" s="1"/>
  <c r="O926" i="1"/>
  <c r="O971" i="1"/>
  <c r="O705" i="1"/>
  <c r="P1311" i="1" s="1"/>
  <c r="O1311" i="1"/>
  <c r="O1270" i="1"/>
  <c r="P556" i="1" s="1"/>
  <c r="O556" i="1"/>
  <c r="O1171" i="1"/>
  <c r="P1173" i="1" s="1"/>
  <c r="O1173" i="1"/>
  <c r="P1157" i="1" s="1"/>
  <c r="O1157" i="1"/>
  <c r="P819" i="1" s="1"/>
  <c r="O819" i="1"/>
  <c r="O609" i="1"/>
  <c r="P1228" i="1" s="1"/>
  <c r="Q1075" i="1" s="1"/>
  <c r="O1228" i="1"/>
  <c r="O802" i="1"/>
  <c r="P623" i="1" s="1"/>
  <c r="O623" i="1"/>
  <c r="O950" i="1"/>
  <c r="P1340" i="1" s="1"/>
  <c r="O1340" i="1"/>
  <c r="P1337" i="1" s="1"/>
  <c r="O1337" i="1"/>
  <c r="P760" i="1" s="1"/>
  <c r="O760" i="1"/>
  <c r="O1238" i="1"/>
  <c r="O1401" i="1"/>
  <c r="P1043" i="1" s="1"/>
  <c r="O1043" i="1"/>
  <c r="P1106" i="1" s="1"/>
  <c r="Q1133" i="1" s="1"/>
  <c r="O1106" i="1"/>
  <c r="P1289" i="1" s="1"/>
  <c r="Q1076" i="1" s="1"/>
  <c r="O1289" i="1"/>
  <c r="P800" i="1" s="1"/>
  <c r="O800" i="1"/>
  <c r="O949" i="1"/>
  <c r="P1354" i="1" s="1"/>
  <c r="O1354" i="1"/>
  <c r="P1369" i="1" s="1"/>
  <c r="O1369" i="1"/>
  <c r="P538" i="1" s="1"/>
  <c r="O538" i="1"/>
  <c r="P1115" i="1" s="1"/>
  <c r="O1115" i="1"/>
  <c r="P768" i="1" s="1"/>
  <c r="O768" i="1"/>
  <c r="P1352" i="1" s="1"/>
  <c r="O1352" i="1"/>
  <c r="O1309" i="1"/>
  <c r="O1417" i="1"/>
  <c r="P1193" i="1" s="1"/>
  <c r="O1193" i="1"/>
  <c r="O617" i="1"/>
  <c r="O1264" i="1"/>
  <c r="P397" i="1" s="1"/>
  <c r="O397" i="1"/>
  <c r="P726" i="1" s="1"/>
  <c r="Q726" i="1" s="1"/>
  <c r="O726" i="1"/>
  <c r="P1414" i="1" s="1"/>
  <c r="O1414" i="1"/>
  <c r="O1203" i="1"/>
  <c r="O1404" i="1"/>
  <c r="O1450" i="1"/>
  <c r="P1328" i="1" s="1"/>
  <c r="O1328" i="1"/>
  <c r="P669" i="1" s="1"/>
  <c r="O669" i="1"/>
  <c r="P712" i="1" s="1"/>
  <c r="O712" i="1"/>
  <c r="P1276" i="1" s="1"/>
  <c r="O1276" i="1"/>
  <c r="P843" i="1" s="1"/>
  <c r="O843" i="1"/>
  <c r="P1061" i="1" s="1"/>
  <c r="Q1078" i="1" s="1"/>
  <c r="O1061" i="1"/>
  <c r="P787" i="1" s="1"/>
  <c r="O787" i="1"/>
  <c r="P587" i="1" s="1"/>
  <c r="O587" i="1"/>
  <c r="O1458" i="1"/>
  <c r="P626" i="1" s="1"/>
  <c r="Q687" i="1" s="1"/>
  <c r="O626" i="1"/>
  <c r="P1201" i="1" s="1"/>
  <c r="O1201" i="1"/>
  <c r="P801" i="1" s="1"/>
  <c r="Q771" i="1" s="1"/>
  <c r="O801" i="1"/>
  <c r="O748" i="1"/>
  <c r="O731" i="1"/>
  <c r="P655" i="1" s="1"/>
  <c r="O655" i="1"/>
  <c r="P1344" i="1" s="1"/>
  <c r="O1344" i="1"/>
  <c r="P1430" i="1" s="1"/>
  <c r="Q1430" i="1" s="1"/>
  <c r="O1430" i="1"/>
  <c r="P730" i="1" s="1"/>
  <c r="Q737" i="1" s="1"/>
  <c r="O730" i="1"/>
  <c r="P1140" i="1" s="1"/>
  <c r="O1140" i="1"/>
  <c r="P1208" i="1" s="1"/>
  <c r="O1208" i="1"/>
  <c r="O1443" i="1"/>
  <c r="O816" i="1"/>
  <c r="P1233" i="1" s="1"/>
  <c r="O1233" i="1"/>
  <c r="P1290" i="1" s="1"/>
  <c r="O1290" i="1"/>
  <c r="O1322" i="1"/>
  <c r="P374" i="1" s="1"/>
  <c r="O374" i="1"/>
  <c r="P1359" i="1" s="1"/>
  <c r="O1359" i="1"/>
  <c r="P1390" i="1" s="1"/>
  <c r="O1390" i="1"/>
  <c r="O489" i="1"/>
  <c r="P649" i="1" s="1"/>
  <c r="Q636" i="1" s="1"/>
  <c r="O649" i="1"/>
  <c r="P1165" i="1" s="1"/>
  <c r="O1165" i="1"/>
  <c r="P1121" i="1" s="1"/>
  <c r="O1121" i="1"/>
  <c r="P501" i="1" s="1"/>
  <c r="O501" i="1"/>
  <c r="P1194" i="1" s="1"/>
  <c r="Q1193" i="1" s="1"/>
  <c r="O1194" i="1"/>
  <c r="P963" i="1" s="1"/>
  <c r="Q970" i="1" s="1"/>
  <c r="O963" i="1"/>
  <c r="O835" i="1"/>
  <c r="O826" i="1"/>
  <c r="P1204" i="1" s="1"/>
  <c r="O1204" i="1"/>
  <c r="P990" i="1" s="1"/>
  <c r="O990" i="1"/>
  <c r="O1356" i="1"/>
  <c r="O698" i="1"/>
  <c r="O1242" i="1"/>
  <c r="P1312" i="1" s="1"/>
  <c r="Q1303" i="1" s="1"/>
  <c r="O1312" i="1"/>
  <c r="P1006" i="1" s="1"/>
  <c r="O1006" i="1"/>
  <c r="O1050" i="1"/>
  <c r="P488" i="1" s="1"/>
  <c r="Q488" i="1" s="1"/>
  <c r="O488" i="1"/>
  <c r="P742" i="1" s="1"/>
  <c r="O742" i="1"/>
  <c r="P1423" i="1" s="1"/>
  <c r="O1423" i="1"/>
  <c r="O833" i="1"/>
  <c r="P960" i="1" s="1"/>
  <c r="O960" i="1"/>
  <c r="P413" i="1" s="1"/>
  <c r="O413" i="1"/>
  <c r="O1377" i="1"/>
  <c r="O976" i="1"/>
  <c r="P1079" i="1" s="1"/>
  <c r="O1079" i="1"/>
  <c r="P1381" i="1" s="1"/>
  <c r="O1381" i="1"/>
  <c r="P749" i="1" s="1"/>
  <c r="O749" i="1"/>
  <c r="P920" i="1" s="1"/>
  <c r="O920" i="1"/>
  <c r="O1185" i="1"/>
  <c r="P834" i="1" s="1"/>
  <c r="Q856" i="1" s="1"/>
  <c r="O834" i="1"/>
  <c r="P521" i="1" s="1"/>
  <c r="Q537" i="1" s="1"/>
  <c r="O521" i="1"/>
  <c r="P941" i="1" s="1"/>
  <c r="O941" i="1"/>
  <c r="P859" i="1" s="1"/>
  <c r="Q859" i="1" s="1"/>
  <c r="O859" i="1"/>
  <c r="P815" i="1" s="1"/>
  <c r="Q830" i="1" s="1"/>
  <c r="O815" i="1"/>
  <c r="O1426" i="1"/>
  <c r="O1410" i="1"/>
  <c r="P951" i="1" s="1"/>
  <c r="Q1037" i="1" s="1"/>
  <c r="O951" i="1"/>
  <c r="P1321" i="1" s="1"/>
  <c r="Q1115" i="1" s="1"/>
  <c r="O1321" i="1"/>
  <c r="P1409" i="1" s="1"/>
  <c r="O1409" i="1"/>
  <c r="P1202" i="1" s="1"/>
  <c r="Q1340" i="1" s="1"/>
  <c r="O1202" i="1"/>
  <c r="P1323" i="1" s="1"/>
  <c r="Q1135" i="1" s="1"/>
  <c r="O1323" i="1"/>
  <c r="P1405" i="1" s="1"/>
  <c r="O1405" i="1"/>
  <c r="P1027" i="1" s="1"/>
  <c r="Q1023" i="1" s="1"/>
  <c r="O1027" i="1"/>
  <c r="O1248" i="1"/>
  <c r="P606" i="1" s="1"/>
  <c r="Q606" i="1" s="1"/>
  <c r="O606" i="1"/>
  <c r="P839" i="1" s="1"/>
  <c r="O839" i="1"/>
  <c r="O1091" i="1"/>
  <c r="P1360" i="1" s="1"/>
  <c r="O1360" i="1"/>
  <c r="P1045" i="1" s="1"/>
  <c r="O1045" i="1"/>
  <c r="O793" i="1"/>
  <c r="P1332" i="1" s="1"/>
  <c r="O1332" i="1"/>
  <c r="O1063" i="1"/>
  <c r="P1428" i="1" s="1"/>
  <c r="O1428" i="1"/>
  <c r="O937" i="1"/>
  <c r="P1111" i="1" s="1"/>
  <c r="Q1290" i="1" s="1"/>
  <c r="O1111" i="1"/>
  <c r="P682" i="1" s="1"/>
  <c r="O682" i="1"/>
  <c r="P1249" i="1" s="1"/>
  <c r="O1249" i="1"/>
  <c r="O1147" i="1"/>
  <c r="P973" i="1" s="1"/>
  <c r="O973" i="1"/>
  <c r="P688" i="1" s="1"/>
  <c r="Q682" i="1" s="1"/>
  <c r="O688" i="1"/>
  <c r="P991" i="1" s="1"/>
  <c r="O991" i="1"/>
  <c r="P1146" i="1" s="1"/>
  <c r="Q1208" i="1" s="1"/>
  <c r="O1146" i="1"/>
  <c r="O1334" i="1"/>
  <c r="P1457" i="1" s="1"/>
  <c r="Q1409" i="1" s="1"/>
  <c r="O1457" i="1"/>
  <c r="P557" i="1" s="1"/>
  <c r="O557" i="1"/>
  <c r="P792" i="1" s="1"/>
  <c r="O792" i="1"/>
  <c r="P930" i="1" s="1"/>
  <c r="O930" i="1"/>
  <c r="P1255" i="1" s="1"/>
  <c r="Q1114" i="1" s="1"/>
  <c r="O1255" i="1"/>
  <c r="P1279" i="1" s="1"/>
  <c r="O1279" i="1"/>
  <c r="P998" i="1" s="1"/>
  <c r="O998" i="1"/>
  <c r="P630" i="1" s="1"/>
  <c r="O630" i="1"/>
  <c r="P1041" i="1" s="1"/>
  <c r="O1041" i="1"/>
  <c r="P1062" i="1" s="1"/>
  <c r="Q1053" i="1" s="1"/>
  <c r="O1062" i="1"/>
  <c r="O1451" i="1"/>
  <c r="P1277" i="1" s="1"/>
  <c r="O1277" i="1"/>
  <c r="P918" i="1" s="1"/>
  <c r="O918" i="1"/>
  <c r="P1314" i="1" s="1"/>
  <c r="O1314" i="1"/>
  <c r="O1090" i="1"/>
  <c r="P896" i="1" s="1"/>
  <c r="Q911" i="1" s="1"/>
  <c r="O896" i="1"/>
  <c r="P974" i="1" s="1"/>
  <c r="O974" i="1"/>
  <c r="O710" i="1"/>
  <c r="P1056" i="1" s="1"/>
  <c r="O1056" i="1"/>
  <c r="P790" i="1" s="1"/>
  <c r="Q790" i="1" s="1"/>
  <c r="O790" i="1"/>
  <c r="P1182" i="1" s="1"/>
  <c r="O1182" i="1"/>
  <c r="P823" i="1" s="1"/>
  <c r="Q780" i="1" s="1"/>
  <c r="O823" i="1"/>
  <c r="P1449" i="1" s="1"/>
  <c r="O1449" i="1"/>
  <c r="P1355" i="1" s="1"/>
  <c r="Q1439" i="1" s="1"/>
  <c r="O1355" i="1"/>
  <c r="P794" i="1" s="1"/>
  <c r="O794" i="1"/>
  <c r="P1082" i="1" s="1"/>
  <c r="Q1055" i="1" s="1"/>
  <c r="O1082" i="1"/>
  <c r="P825" i="1" s="1"/>
  <c r="O825" i="1"/>
  <c r="P714" i="1" s="1"/>
  <c r="Q768" i="1" s="1"/>
  <c r="O714" i="1"/>
  <c r="P1273" i="1" s="1"/>
  <c r="O1273" i="1"/>
  <c r="P438" i="1" s="1"/>
  <c r="O438" i="1"/>
  <c r="P677" i="1" s="1"/>
  <c r="O677" i="1"/>
  <c r="O1241" i="1"/>
  <c r="O1400" i="1"/>
  <c r="P1269" i="1" s="1"/>
  <c r="O1269" i="1"/>
  <c r="P1123" i="1" s="1"/>
  <c r="Q1223" i="1" s="1"/>
  <c r="O1123" i="1"/>
  <c r="P747" i="1" s="1"/>
  <c r="O747" i="1"/>
  <c r="P1412" i="1" s="1"/>
  <c r="O1412" i="1"/>
  <c r="P867" i="1" s="1"/>
  <c r="O867" i="1"/>
  <c r="P1385" i="1" s="1"/>
  <c r="O1385" i="1"/>
  <c r="P1240" i="1" s="1"/>
  <c r="Q1228" i="1" s="1"/>
  <c r="O1240" i="1"/>
  <c r="P1271" i="1" s="1"/>
  <c r="Q1441" i="1" s="1"/>
  <c r="O1271" i="1"/>
  <c r="P1179" i="1" s="1"/>
  <c r="Q1281" i="1" s="1"/>
  <c r="O1179" i="1"/>
  <c r="P1442" i="1" s="1"/>
  <c r="Q1442" i="1" s="1"/>
  <c r="O1442" i="1"/>
  <c r="P924" i="1" s="1"/>
  <c r="O924" i="1"/>
  <c r="P1136" i="1" s="1"/>
  <c r="O1136" i="1"/>
  <c r="P947" i="1" s="1"/>
  <c r="O947" i="1"/>
  <c r="P641" i="1" s="1"/>
  <c r="O641" i="1"/>
  <c r="P1226" i="1" s="1"/>
  <c r="O1226" i="1"/>
  <c r="P1128" i="1" s="1"/>
  <c r="O1128" i="1"/>
  <c r="P1112" i="1" s="1"/>
  <c r="Q1119" i="1" s="1"/>
  <c r="O1112" i="1"/>
  <c r="P1083" i="1" s="1"/>
  <c r="O1083" i="1"/>
  <c r="P1463" i="1" s="1"/>
  <c r="O1463" i="1"/>
  <c r="P525" i="1" s="1"/>
  <c r="Q519" i="1" s="1"/>
  <c r="O525" i="1"/>
  <c r="P890" i="1" s="1"/>
  <c r="O890" i="1"/>
  <c r="P709" i="1" s="1"/>
  <c r="Q720" i="1" s="1"/>
  <c r="O709" i="1"/>
  <c r="P1068" i="1" s="1"/>
  <c r="Q996" i="1" s="1"/>
  <c r="O1068" i="1"/>
  <c r="P1011" i="1" s="1"/>
  <c r="O1011" i="1"/>
  <c r="P847" i="1" s="1"/>
  <c r="Q951" i="1" s="1"/>
  <c r="O847" i="1"/>
  <c r="P1304" i="1" s="1"/>
  <c r="O1304" i="1"/>
  <c r="P915" i="1" s="1"/>
  <c r="O915" i="1"/>
  <c r="P1263" i="1" s="1"/>
  <c r="O1263" i="1"/>
  <c r="P1393" i="1" s="1"/>
  <c r="O1393" i="1"/>
  <c r="P1069" i="1" s="1"/>
  <c r="Q993" i="1" s="1"/>
  <c r="O1069" i="1"/>
  <c r="P1197" i="1" s="1"/>
  <c r="O1197" i="1"/>
  <c r="P1338" i="1" s="1"/>
  <c r="Q1168" i="1" s="1"/>
  <c r="O1338" i="1"/>
  <c r="P1253" i="1" s="1"/>
  <c r="Q1344" i="1" s="1"/>
  <c r="O1253" i="1"/>
  <c r="P684" i="1" s="1"/>
  <c r="O684" i="1"/>
  <c r="P1176" i="1" s="1"/>
  <c r="O1176" i="1"/>
  <c r="P1399" i="1" s="1"/>
  <c r="O1399" i="1"/>
  <c r="P942" i="1" s="1"/>
  <c r="O942" i="1"/>
  <c r="P1047" i="1" s="1"/>
  <c r="O1047" i="1"/>
  <c r="P1234" i="1" s="1"/>
  <c r="Q1311" i="1" s="1"/>
  <c r="O1234" i="1"/>
  <c r="P938" i="1" s="1"/>
  <c r="O938" i="1"/>
  <c r="P1198" i="1" s="1"/>
  <c r="O1198" i="1"/>
  <c r="P1465" i="1" s="1"/>
  <c r="O1465" i="1"/>
  <c r="P1209" i="1" s="1"/>
  <c r="O1209" i="1"/>
  <c r="P803" i="1" s="1"/>
  <c r="O803" i="1"/>
  <c r="P1308" i="1" s="1"/>
  <c r="O1308" i="1"/>
  <c r="P616" i="1" s="1"/>
  <c r="O616" i="1"/>
  <c r="P660" i="1" s="1"/>
  <c r="Q641" i="1" s="1"/>
  <c r="O660" i="1"/>
  <c r="O272" i="1"/>
  <c r="S272" i="1"/>
  <c r="S139" i="1"/>
  <c r="S622" i="1"/>
  <c r="S61" i="1"/>
  <c r="S372" i="1"/>
  <c r="S262" i="1"/>
  <c r="S405" i="1"/>
  <c r="S202" i="1"/>
  <c r="S26" i="1"/>
  <c r="S133" i="1"/>
  <c r="S446" i="1"/>
  <c r="S55" i="1"/>
  <c r="S4" i="1"/>
  <c r="S934" i="1"/>
  <c r="S741" i="1"/>
  <c r="S347" i="1"/>
  <c r="S172" i="1"/>
  <c r="S134" i="1"/>
  <c r="S457" i="1"/>
  <c r="S483" i="1"/>
  <c r="S1126" i="1"/>
  <c r="S511" i="1"/>
  <c r="S390" i="1"/>
  <c r="S590" i="1"/>
  <c r="S773" i="1"/>
  <c r="S487" i="1"/>
  <c r="S162" i="1"/>
  <c r="S914" i="1"/>
  <c r="S1243" i="1"/>
  <c r="S311" i="1"/>
  <c r="S79" i="1"/>
  <c r="S956" i="1"/>
  <c r="S1152" i="1"/>
  <c r="S1220" i="1"/>
  <c r="S1134" i="1"/>
  <c r="S254" i="1"/>
  <c r="S468" i="1"/>
  <c r="S1305" i="1"/>
  <c r="S659" i="1"/>
  <c r="S1310" i="1"/>
  <c r="S48" i="1"/>
  <c r="S232" i="1"/>
  <c r="S274" i="1"/>
  <c r="S486" i="1"/>
  <c r="S564" i="1"/>
  <c r="S552" i="1"/>
  <c r="S608" i="1"/>
  <c r="S6" i="1"/>
  <c r="S1357" i="1"/>
  <c r="S68" i="1"/>
  <c r="S256" i="1"/>
  <c r="S65" i="1"/>
  <c r="S621" i="1"/>
  <c r="S861" i="1"/>
  <c r="S1372" i="1"/>
  <c r="S898" i="1"/>
  <c r="S25" i="1"/>
  <c r="S163" i="1"/>
  <c r="S1139" i="1"/>
  <c r="S661" i="1"/>
  <c r="S985" i="1"/>
  <c r="S667" i="1"/>
  <c r="S1049" i="1"/>
  <c r="S207" i="1"/>
  <c r="S125" i="1"/>
  <c r="S5" i="1"/>
  <c r="S1221" i="1"/>
  <c r="S1313" i="1"/>
  <c r="S901" i="1"/>
  <c r="S321" i="1"/>
  <c r="S1282" i="1"/>
  <c r="S1293" i="1"/>
  <c r="S126" i="1"/>
  <c r="S615" i="1"/>
  <c r="S1051" i="1"/>
  <c r="S1206" i="1"/>
  <c r="S1077" i="1"/>
  <c r="S1398" i="1"/>
  <c r="S1345" i="1"/>
  <c r="S1436" i="1"/>
  <c r="S268" i="1"/>
  <c r="S565" i="1"/>
  <c r="S1145" i="1"/>
  <c r="S214" i="1"/>
  <c r="S532" i="1"/>
  <c r="S658" i="1"/>
  <c r="S752" i="1"/>
  <c r="S668" i="1"/>
  <c r="S1287" i="1"/>
  <c r="S273" i="1"/>
  <c r="S531" i="1"/>
  <c r="S164" i="1"/>
  <c r="S60" i="1"/>
  <c r="S1257" i="1"/>
  <c r="S674" i="1"/>
  <c r="S1054" i="1"/>
  <c r="S1380" i="1"/>
  <c r="S1129" i="1"/>
  <c r="S288" i="1"/>
  <c r="S1073" i="1"/>
  <c r="S788" i="1"/>
  <c r="S693" i="1"/>
  <c r="S1038" i="1"/>
  <c r="S175" i="1"/>
  <c r="S459" i="1"/>
  <c r="S889" i="1"/>
  <c r="S267" i="1"/>
  <c r="S1138" i="1"/>
  <c r="S846" i="1"/>
  <c r="S261" i="1"/>
  <c r="S931" i="1"/>
  <c r="S303" i="1"/>
  <c r="S1097" i="1"/>
  <c r="S1105" i="1"/>
  <c r="S1296" i="1"/>
  <c r="S1001" i="1"/>
  <c r="S1210" i="1"/>
  <c r="S1110" i="1"/>
  <c r="S1081" i="1"/>
  <c r="S1435" i="1"/>
  <c r="S969" i="1"/>
  <c r="S1434" i="1"/>
  <c r="S1300" i="1"/>
  <c r="S1071" i="1"/>
  <c r="S127" i="1"/>
  <c r="S216" i="1"/>
  <c r="S462" i="1"/>
  <c r="S1118" i="1"/>
  <c r="S1188" i="1"/>
  <c r="S82" i="1"/>
  <c r="S763" i="1"/>
  <c r="S888" i="1"/>
  <c r="S845" i="1"/>
  <c r="S1379" i="1"/>
  <c r="S142" i="1"/>
  <c r="S1132" i="1"/>
  <c r="S1150" i="1"/>
  <c r="S822" i="1"/>
  <c r="S1025" i="1"/>
  <c r="S314" i="1"/>
  <c r="S891" i="1"/>
  <c r="S258" i="1"/>
  <c r="S1362" i="1"/>
  <c r="S24" i="1"/>
  <c r="S696" i="1"/>
  <c r="S1039" i="1"/>
  <c r="S721" i="1"/>
  <c r="S1143" i="1"/>
  <c r="S206" i="1"/>
  <c r="S1187" i="1"/>
  <c r="S1373" i="1"/>
  <c r="S1151" i="1"/>
  <c r="S392" i="1"/>
  <c r="S201" i="1"/>
  <c r="S767" i="1"/>
  <c r="S1353" i="1"/>
  <c r="S977" i="1"/>
  <c r="S530" i="1"/>
  <c r="S1392" i="1"/>
  <c r="S1316" i="1"/>
  <c r="S842" i="1"/>
  <c r="S697" i="1"/>
  <c r="S614" i="1"/>
  <c r="S1339" i="1"/>
  <c r="S1148" i="1"/>
  <c r="S1113" i="1"/>
  <c r="S464" i="1"/>
  <c r="S1388" i="1"/>
  <c r="S1100" i="1"/>
  <c r="S683" i="1"/>
  <c r="S278" i="1"/>
  <c r="S764" i="1"/>
  <c r="S1034" i="1"/>
  <c r="S907" i="1"/>
  <c r="S1329" i="1"/>
  <c r="S1235" i="1"/>
  <c r="S568" i="1"/>
  <c r="S862" i="1"/>
  <c r="S593" i="1"/>
  <c r="S1189" i="1"/>
  <c r="S1427" i="1"/>
  <c r="S899" i="1"/>
  <c r="S672" i="1"/>
  <c r="S442" i="1"/>
  <c r="S717" i="1"/>
  <c r="S526" i="1"/>
  <c r="S454" i="1"/>
  <c r="S903" i="1"/>
  <c r="S1222" i="1"/>
  <c r="S204" i="1"/>
  <c r="S798" i="1"/>
  <c r="S27" i="1"/>
  <c r="S673" i="1"/>
  <c r="S1268" i="1"/>
  <c r="S1267" i="1"/>
  <c r="S1366" i="1"/>
  <c r="S551" i="1"/>
  <c r="S176" i="1"/>
  <c r="S646" i="1"/>
  <c r="S1211" i="1"/>
  <c r="S1396" i="1"/>
  <c r="S940" i="1"/>
  <c r="S946" i="1"/>
  <c r="S1158" i="1"/>
  <c r="S131" i="1"/>
  <c r="S829" i="1"/>
  <c r="S1422" i="1"/>
  <c r="S647" i="1"/>
  <c r="S954" i="1"/>
  <c r="S1284" i="1"/>
  <c r="S1391" i="1"/>
  <c r="S2" i="1"/>
  <c r="S77" i="1"/>
  <c r="S596" i="1"/>
  <c r="S1161" i="1"/>
  <c r="S1374" i="1"/>
  <c r="S656" i="1"/>
  <c r="S1095" i="1"/>
  <c r="S345" i="1"/>
  <c r="S1280" i="1"/>
  <c r="S270" i="1"/>
  <c r="S1258" i="1"/>
  <c r="S1070" i="1"/>
  <c r="S1016" i="1"/>
  <c r="S612" i="1"/>
  <c r="S1318" i="1"/>
  <c r="S1215" i="1"/>
  <c r="S1178" i="1"/>
  <c r="S700" i="1"/>
  <c r="S436" i="1"/>
  <c r="S253" i="1"/>
  <c r="S300" i="1"/>
  <c r="S1155" i="1"/>
  <c r="S1156" i="1"/>
  <c r="S1456" i="1"/>
  <c r="S1275" i="1"/>
  <c r="S1200" i="1"/>
  <c r="S1368" i="1"/>
  <c r="S904" i="1"/>
  <c r="S480" i="1"/>
  <c r="S1033" i="1"/>
  <c r="S692" i="1"/>
  <c r="S1096" i="1"/>
  <c r="S1046" i="1"/>
  <c r="S1331" i="1"/>
  <c r="S220" i="1"/>
  <c r="S1117" i="1"/>
  <c r="S209" i="1"/>
  <c r="S1183" i="1"/>
  <c r="S701" i="1"/>
  <c r="S1229" i="1"/>
  <c r="S1212" i="1"/>
  <c r="S982" i="1"/>
  <c r="S566" i="1"/>
  <c r="S995" i="1"/>
  <c r="S832" i="1"/>
  <c r="S791" i="1"/>
  <c r="S944" i="1"/>
  <c r="S59" i="1"/>
  <c r="S167" i="1"/>
  <c r="S575" i="1"/>
  <c r="S524" i="1"/>
  <c r="S639" i="1"/>
  <c r="S1330" i="1"/>
  <c r="S1346" i="1"/>
  <c r="S770" i="1"/>
  <c r="S1461" i="1"/>
  <c r="S161" i="1"/>
  <c r="S1181" i="1"/>
  <c r="S1245" i="1"/>
  <c r="S1013" i="1"/>
  <c r="S1261" i="1"/>
  <c r="S1120" i="1"/>
  <c r="S675" i="1"/>
  <c r="S827" i="1"/>
  <c r="S1347" i="1"/>
  <c r="S651" i="1"/>
  <c r="S1406" i="1"/>
  <c r="S177" i="1"/>
  <c r="S1163" i="1"/>
  <c r="S1072" i="1"/>
  <c r="S1175" i="1"/>
  <c r="S1438" i="1"/>
  <c r="S1055" i="1"/>
  <c r="S1349" i="1"/>
  <c r="S1306" i="1"/>
  <c r="S1297" i="1"/>
  <c r="S1448" i="1"/>
  <c r="S868" i="1"/>
  <c r="S728" i="1"/>
  <c r="S1246" i="1"/>
  <c r="S1098" i="1"/>
  <c r="S1024" i="1"/>
  <c r="S1252" i="1"/>
  <c r="S403" i="1"/>
  <c r="S1036" i="1"/>
  <c r="S1074" i="1"/>
  <c r="S1437" i="1"/>
  <c r="S1440" i="1"/>
  <c r="S1462" i="1"/>
  <c r="S1411" i="1"/>
  <c r="S495" i="1"/>
  <c r="S1447" i="1"/>
  <c r="S1278" i="1"/>
  <c r="S1301" i="1"/>
  <c r="S967" i="1"/>
  <c r="S1014" i="1"/>
  <c r="S1295" i="1"/>
  <c r="S1413" i="1"/>
  <c r="S876" i="1"/>
  <c r="S174" i="1"/>
  <c r="S1361" i="1"/>
  <c r="S1348" i="1"/>
  <c r="S1403" i="1"/>
  <c r="S1285" i="1"/>
  <c r="S1342" i="1"/>
  <c r="S1407" i="1"/>
  <c r="S1418" i="1"/>
  <c r="S1142" i="1"/>
  <c r="S1141" i="1"/>
  <c r="S1336" i="1"/>
  <c r="S227" i="1"/>
  <c r="S1059" i="1"/>
  <c r="S864" i="1"/>
  <c r="S1419" i="1"/>
  <c r="S671" i="1"/>
  <c r="S818" i="1"/>
  <c r="S1015" i="1"/>
  <c r="S1225" i="1"/>
  <c r="S1424" i="1"/>
  <c r="S1298" i="1"/>
  <c r="S325" i="1"/>
  <c r="S299" i="1"/>
  <c r="S994" i="1"/>
  <c r="S443" i="1"/>
  <c r="S225" i="1"/>
  <c r="S365" i="1"/>
  <c r="S29" i="1"/>
  <c r="S627" i="1"/>
  <c r="S363" i="1"/>
  <c r="S369" i="1"/>
  <c r="S632" i="1"/>
  <c r="S652" i="1"/>
  <c r="S94" i="1"/>
  <c r="S517" i="1"/>
  <c r="S39" i="1"/>
  <c r="S295" i="1"/>
  <c r="S20" i="1"/>
  <c r="S1213" i="1"/>
  <c r="S102" i="1"/>
  <c r="S475" i="1"/>
  <c r="S418" i="1"/>
  <c r="S10" i="1"/>
  <c r="S92" i="1"/>
  <c r="S1244" i="1"/>
  <c r="S394" i="1"/>
  <c r="S28" i="1"/>
  <c r="S124" i="1"/>
  <c r="S576" i="1"/>
  <c r="S200" i="1"/>
  <c r="S285" i="1"/>
  <c r="S286" i="1"/>
  <c r="S93" i="1"/>
  <c r="S339" i="1"/>
  <c r="S429" i="1"/>
  <c r="S212" i="1"/>
  <c r="S289" i="1"/>
  <c r="S307" i="1"/>
  <c r="S444" i="1"/>
  <c r="S266" i="1"/>
  <c r="S11" i="1"/>
  <c r="S12" i="1"/>
  <c r="S439" i="1"/>
  <c r="S470" i="1"/>
  <c r="S431" i="1"/>
  <c r="S371" i="1"/>
  <c r="S724" i="1"/>
  <c r="S137" i="1"/>
  <c r="S333" i="1"/>
  <c r="S625" i="1"/>
  <c r="S433" i="1"/>
  <c r="S476" i="1"/>
  <c r="S1052" i="1"/>
  <c r="S450" i="1"/>
  <c r="S414" i="1"/>
  <c r="S226" i="1"/>
  <c r="S182" i="1"/>
  <c r="S245" i="1"/>
  <c r="S643" i="1"/>
  <c r="S155" i="1"/>
  <c r="S197" i="1"/>
  <c r="S366" i="1"/>
  <c r="S57" i="1"/>
  <c r="S376" i="1"/>
  <c r="S320" i="1"/>
  <c r="S85" i="1"/>
  <c r="S848" i="1"/>
  <c r="S37" i="1"/>
  <c r="S584" i="1"/>
  <c r="S329" i="1"/>
  <c r="S9" i="1"/>
  <c r="S331" i="1"/>
  <c r="S1383" i="1"/>
  <c r="S263" i="1"/>
  <c r="S143" i="1"/>
  <c r="S778" i="1"/>
  <c r="S364" i="1"/>
  <c r="S1020" i="1"/>
  <c r="S353" i="1"/>
  <c r="S346" i="1"/>
  <c r="S497" i="1"/>
  <c r="S290" i="1"/>
  <c r="S1021" i="1"/>
  <c r="S650" i="1"/>
  <c r="S40" i="1"/>
  <c r="S73" i="1"/>
  <c r="S35" i="1"/>
  <c r="S348" i="1"/>
  <c r="S409" i="1"/>
  <c r="S341" i="1"/>
  <c r="S121" i="1"/>
  <c r="S360" i="1"/>
  <c r="S195" i="1"/>
  <c r="S138" i="1"/>
  <c r="S1125" i="1"/>
  <c r="S340" i="1"/>
  <c r="S719" i="1"/>
  <c r="S114" i="1"/>
  <c r="S455" i="1"/>
  <c r="S242" i="1"/>
  <c r="S416" i="1"/>
  <c r="S502" i="1"/>
  <c r="S810" i="1"/>
  <c r="S180" i="1"/>
  <c r="S334" i="1"/>
  <c r="S332" i="1"/>
  <c r="S246" i="1"/>
  <c r="S32" i="1"/>
  <c r="S381" i="1"/>
  <c r="S193" i="1"/>
  <c r="S30" i="1"/>
  <c r="S42" i="1"/>
  <c r="S335" i="1"/>
  <c r="S56" i="1"/>
  <c r="S657" i="1"/>
  <c r="S342" i="1"/>
  <c r="S181" i="1"/>
  <c r="S236" i="1"/>
  <c r="S88" i="1"/>
  <c r="S41" i="1"/>
  <c r="S554" i="1"/>
  <c r="S965" i="1"/>
  <c r="S103" i="1"/>
  <c r="S313" i="1"/>
  <c r="S922" i="1"/>
  <c r="S567" i="1"/>
  <c r="S775" i="1"/>
  <c r="S297" i="1"/>
  <c r="S355" i="1"/>
  <c r="S610" i="1"/>
  <c r="S379" i="1"/>
  <c r="S736" i="1"/>
  <c r="S1433" i="1"/>
  <c r="S776" i="1"/>
  <c r="S337" i="1"/>
  <c r="S306" i="1"/>
  <c r="S184" i="1"/>
  <c r="S1326" i="1"/>
  <c r="S699" i="1"/>
  <c r="S1364" i="1"/>
  <c r="S135" i="1"/>
  <c r="S857" i="1"/>
  <c r="S472" i="1"/>
  <c r="S13" i="1"/>
  <c r="S301" i="1"/>
  <c r="S1026" i="1"/>
  <c r="S213" i="1"/>
  <c r="S865" i="1"/>
  <c r="S573" i="1"/>
  <c r="S19" i="1"/>
  <c r="S383" i="1"/>
  <c r="S330" i="1"/>
  <c r="S389" i="1"/>
  <c r="S294" i="1"/>
  <c r="S211" i="1"/>
  <c r="S1044" i="1"/>
  <c r="S569" i="1"/>
  <c r="S1441" i="1"/>
  <c r="S945" i="1"/>
  <c r="S328" i="1"/>
  <c r="S964" i="1"/>
  <c r="S635" i="1"/>
  <c r="S769" i="1"/>
  <c r="S344" i="1"/>
  <c r="S870" i="1"/>
  <c r="S234" i="1"/>
  <c r="S298" i="1"/>
  <c r="S546" i="1"/>
  <c r="S104" i="1"/>
  <c r="S187" i="1"/>
  <c r="S560" i="1"/>
  <c r="S113" i="1"/>
  <c r="S653" i="1"/>
  <c r="S308" i="1"/>
  <c r="S1302" i="1"/>
  <c r="S811" i="1"/>
  <c r="S786" i="1"/>
  <c r="S91" i="1"/>
  <c r="S224" i="1"/>
  <c r="S116" i="1"/>
  <c r="S66" i="1"/>
  <c r="S183" i="1"/>
  <c r="S1224" i="1"/>
  <c r="S1367" i="1"/>
  <c r="S259" i="1"/>
  <c r="S1122" i="1"/>
  <c r="S555" i="1"/>
  <c r="S283" i="1"/>
  <c r="S441" i="1"/>
  <c r="S917" i="1"/>
  <c r="S1266" i="1"/>
  <c r="S953" i="1"/>
  <c r="S932" i="1"/>
  <c r="S189" i="1"/>
  <c r="S916" i="1"/>
  <c r="S1315" i="1"/>
  <c r="S1114" i="1"/>
  <c r="S1022" i="1"/>
  <c r="S572" i="1"/>
  <c r="S1416" i="1"/>
  <c r="S679" i="1"/>
  <c r="S598" i="1"/>
  <c r="S185" i="1"/>
  <c r="S852" i="1"/>
  <c r="S426" i="1"/>
  <c r="S152" i="1"/>
  <c r="S52" i="1"/>
  <c r="S95" i="1"/>
  <c r="S1232" i="1"/>
  <c r="S535" i="1"/>
  <c r="S620" i="1"/>
  <c r="S1028" i="1"/>
  <c r="S761" i="1"/>
  <c r="S585" i="1"/>
  <c r="S592" i="1"/>
  <c r="S1420" i="1"/>
  <c r="S1325" i="1"/>
  <c r="S1343" i="1"/>
  <c r="S745" i="1"/>
  <c r="S1262" i="1"/>
  <c r="S1272" i="1"/>
  <c r="S157" i="1"/>
  <c r="S690" i="1"/>
  <c r="S539" i="1"/>
  <c r="S117" i="1"/>
  <c r="S1018" i="1"/>
  <c r="S421" i="1"/>
  <c r="S1101" i="1"/>
  <c r="S1087" i="1"/>
  <c r="S281" i="1"/>
  <c r="S906" i="1"/>
  <c r="S1177" i="1"/>
  <c r="S327" i="1"/>
  <c r="S1092" i="1"/>
  <c r="S637" i="1"/>
  <c r="S955" i="1"/>
  <c r="S14" i="1"/>
  <c r="S1384" i="1"/>
  <c r="S222" i="1"/>
  <c r="S1236" i="1"/>
  <c r="S1078" i="1"/>
  <c r="S1387" i="1"/>
  <c r="S1274" i="1"/>
  <c r="S198" i="1"/>
  <c r="S370" i="1"/>
  <c r="S1445" i="1"/>
  <c r="S427" i="1"/>
  <c r="S875" i="1"/>
  <c r="S588" i="1"/>
  <c r="S1167" i="1"/>
  <c r="S215" i="1"/>
  <c r="S338" i="1"/>
  <c r="S756" i="1"/>
  <c r="S1032" i="1"/>
  <c r="S8" i="1"/>
  <c r="S38" i="1"/>
  <c r="S223" i="1"/>
  <c r="S359" i="1"/>
  <c r="S17" i="1"/>
  <c r="S100" i="1"/>
  <c r="S644" i="1"/>
  <c r="S23" i="1"/>
  <c r="S1333" i="1"/>
  <c r="S90" i="1"/>
  <c r="S522" i="1"/>
  <c r="S34" i="1"/>
  <c r="S255" i="1"/>
  <c r="S292" i="1"/>
  <c r="S21" i="1"/>
  <c r="S49" i="1"/>
  <c r="S305" i="1"/>
  <c r="S63" i="1"/>
  <c r="S581" i="1"/>
  <c r="S422" i="1"/>
  <c r="S97" i="1"/>
  <c r="S107" i="1"/>
  <c r="S1005" i="1"/>
  <c r="S196" i="1"/>
  <c r="S284" i="1"/>
  <c r="S75" i="1"/>
  <c r="S218" i="1"/>
  <c r="S210" i="1"/>
  <c r="S173" i="1"/>
  <c r="S86" i="1"/>
  <c r="S269" i="1"/>
  <c r="S221" i="1"/>
  <c r="S707" i="1"/>
  <c r="S411" i="1"/>
  <c r="S70" i="1"/>
  <c r="S377" i="1"/>
  <c r="S1265" i="1"/>
  <c r="S170" i="1"/>
  <c r="S136" i="1"/>
  <c r="S631" i="1"/>
  <c r="S734" i="1"/>
  <c r="S115" i="1"/>
  <c r="S853" i="1"/>
  <c r="S490" i="1"/>
  <c r="S58" i="1"/>
  <c r="S398" i="1"/>
  <c r="S229" i="1"/>
  <c r="S550" i="1"/>
  <c r="S373" i="1"/>
  <c r="S205" i="1"/>
  <c r="S83" i="1"/>
  <c r="S849" i="1"/>
  <c r="S46" i="1"/>
  <c r="S715" i="1"/>
  <c r="S119" i="1"/>
  <c r="S31" i="1"/>
  <c r="S302" i="1"/>
  <c r="S36" i="1"/>
  <c r="S264" i="1"/>
  <c r="S654" i="1"/>
  <c r="S1085" i="1"/>
  <c r="S408" i="1"/>
  <c r="S105" i="1"/>
  <c r="S412" i="1"/>
  <c r="S574" i="1"/>
  <c r="S219" i="1"/>
  <c r="S1109" i="1"/>
  <c r="S354" i="1"/>
  <c r="S686" i="1"/>
  <c r="S1239" i="1"/>
  <c r="S465" i="1"/>
  <c r="S831" i="1"/>
  <c r="S50" i="1"/>
  <c r="S343" i="1"/>
  <c r="S404" i="1"/>
  <c r="S479" i="1"/>
  <c r="S461" i="1"/>
  <c r="S607" i="1"/>
  <c r="S494" i="1"/>
  <c r="S166" i="1"/>
  <c r="S106" i="1"/>
  <c r="S45" i="1"/>
  <c r="S545" i="1"/>
  <c r="S169" i="1"/>
  <c r="S203" i="1"/>
  <c r="S883" i="1"/>
  <c r="S168" i="1"/>
  <c r="S1008" i="1"/>
  <c r="S706" i="1"/>
  <c r="S449" i="1"/>
  <c r="S238" i="1"/>
  <c r="S244" i="1"/>
  <c r="S112" i="1"/>
  <c r="S120" i="1"/>
  <c r="S727" i="1"/>
  <c r="S578" i="1"/>
  <c r="S101" i="1"/>
  <c r="S905" i="1"/>
  <c r="S959" i="1"/>
  <c r="S165" i="1"/>
  <c r="S7" i="1"/>
  <c r="S583" i="1"/>
  <c r="S179" i="1"/>
  <c r="S804" i="1"/>
  <c r="S492" i="1"/>
  <c r="S952" i="1"/>
  <c r="S504" i="1"/>
  <c r="S54" i="1"/>
  <c r="S765" i="1"/>
  <c r="S280" i="1"/>
  <c r="S89" i="1"/>
  <c r="S784" i="1"/>
  <c r="S771" i="1"/>
  <c r="S445" i="1"/>
  <c r="S401" i="1"/>
  <c r="S336" i="1"/>
  <c r="S1162" i="1"/>
  <c r="S33" i="1"/>
  <c r="S570" i="1"/>
  <c r="S755" i="1"/>
  <c r="S312" i="1"/>
  <c r="S772" i="1"/>
  <c r="S485" i="1"/>
  <c r="S356" i="1"/>
  <c r="S111" i="1"/>
  <c r="S1035" i="1"/>
  <c r="S711" i="1"/>
  <c r="S154" i="1"/>
  <c r="S96" i="1"/>
  <c r="S380" i="1"/>
  <c r="S482" i="1"/>
  <c r="S358" i="1"/>
  <c r="S72" i="1"/>
  <c r="S265" i="1"/>
  <c r="S22" i="1"/>
  <c r="S62" i="1"/>
  <c r="S122" i="1"/>
  <c r="S233" i="1"/>
  <c r="S512" i="1"/>
  <c r="S385" i="1"/>
  <c r="S192" i="1"/>
  <c r="S634" i="1"/>
  <c r="S694" i="1"/>
  <c r="S599" i="1"/>
  <c r="S304" i="1"/>
  <c r="S837" i="1"/>
  <c r="S98" i="1"/>
  <c r="S484" i="1"/>
  <c r="S703" i="1"/>
  <c r="S251" i="1"/>
  <c r="S108" i="1"/>
  <c r="S978" i="1"/>
  <c r="S44" i="1"/>
  <c r="S663" i="1"/>
  <c r="S315" i="1"/>
  <c r="S595" i="1"/>
  <c r="S382" i="1"/>
  <c r="S1104" i="1"/>
  <c r="S1010" i="1"/>
  <c r="S1397" i="1"/>
  <c r="S553" i="1"/>
  <c r="S67" i="1"/>
  <c r="S828" i="1"/>
  <c r="S393" i="1"/>
  <c r="S406" i="1"/>
  <c r="S144" i="1"/>
  <c r="S1466" i="1"/>
  <c r="S326" i="1"/>
  <c r="S880" i="1"/>
  <c r="S194" i="1"/>
  <c r="S544" i="1"/>
  <c r="S629" i="1"/>
  <c r="S87" i="1"/>
  <c r="S972" i="1"/>
  <c r="S1084" i="1"/>
  <c r="S252" i="1"/>
  <c r="S15" i="1"/>
  <c r="S805" i="1"/>
  <c r="S854" i="1"/>
  <c r="S230" i="1"/>
  <c r="S74" i="1"/>
  <c r="S723" i="1"/>
  <c r="S231" i="1"/>
  <c r="S1065" i="1"/>
  <c r="S897" i="1"/>
  <c r="S600" i="1"/>
  <c r="S648" i="1"/>
  <c r="S309" i="1"/>
  <c r="S879" i="1"/>
  <c r="S986" i="1"/>
  <c r="S925" i="1"/>
  <c r="S1230" i="1"/>
  <c r="S240" i="1"/>
  <c r="S396" i="1"/>
  <c r="S624" i="1"/>
  <c r="S939" i="1"/>
  <c r="S247" i="1"/>
  <c r="S1153" i="1"/>
  <c r="S685" i="1"/>
  <c r="S1320" i="1"/>
  <c r="S1303" i="1"/>
  <c r="S410" i="1"/>
  <c r="S1031" i="1"/>
  <c r="S420" i="1"/>
  <c r="S84" i="1"/>
  <c r="S423" i="1"/>
  <c r="S850" i="1"/>
  <c r="S243" i="1"/>
  <c r="S743" i="1"/>
  <c r="S80" i="1"/>
  <c r="S316" i="1"/>
  <c r="S981" i="1"/>
  <c r="S496" i="1"/>
  <c r="S228" i="1"/>
  <c r="S1219" i="1"/>
  <c r="S276" i="1"/>
  <c r="S319" i="1"/>
  <c r="S508" i="1"/>
  <c r="S78" i="1"/>
  <c r="S249" i="1"/>
  <c r="S147" i="1"/>
  <c r="S894" i="1"/>
  <c r="S352" i="1"/>
  <c r="S1007" i="1"/>
  <c r="S1186" i="1"/>
  <c r="S586" i="1"/>
  <c r="S64" i="1"/>
  <c r="S1040" i="1"/>
  <c r="S368" i="1"/>
  <c r="S577" i="1"/>
  <c r="S1160" i="1"/>
  <c r="S118" i="1"/>
  <c r="S681" i="1"/>
  <c r="S1037" i="1"/>
  <c r="S1075" i="1"/>
  <c r="S260" i="1"/>
  <c r="S171" i="1"/>
  <c r="S689" i="1"/>
  <c r="S282" i="1"/>
  <c r="S1166" i="1"/>
  <c r="S318" i="1"/>
  <c r="S638" i="1"/>
  <c r="S235" i="1"/>
  <c r="S191" i="1"/>
  <c r="S516" i="1"/>
  <c r="S547" i="1"/>
  <c r="S367" i="1"/>
  <c r="S691" i="1"/>
  <c r="S605" i="1"/>
  <c r="S1341" i="1"/>
  <c r="S349" i="1"/>
  <c r="S188" i="1"/>
  <c r="S1149" i="1"/>
  <c r="S437" i="1"/>
  <c r="S912" i="1"/>
  <c r="S466" i="1"/>
  <c r="S1335" i="1"/>
  <c r="S902" i="1"/>
  <c r="S3" i="1"/>
  <c r="S989" i="1"/>
  <c r="S662" i="1"/>
  <c r="S909" i="1"/>
  <c r="S1446" i="1"/>
  <c r="S148" i="1"/>
  <c r="S527" i="1"/>
  <c r="S589" i="1"/>
  <c r="S830" i="1"/>
  <c r="S1365" i="1"/>
  <c r="S47" i="1"/>
  <c r="S513" i="1"/>
  <c r="S738" i="1"/>
  <c r="S758" i="1"/>
  <c r="S582" i="1"/>
  <c r="S542" i="1"/>
  <c r="S908" i="1"/>
  <c r="S1217" i="1"/>
  <c r="S1135" i="1"/>
  <c r="S541" i="1"/>
  <c r="S725" i="1"/>
  <c r="S1168" i="1"/>
  <c r="S18" i="1"/>
  <c r="S563" i="1"/>
  <c r="S799" i="1"/>
  <c r="S460" i="1"/>
  <c r="S797" i="1"/>
  <c r="S491" i="1"/>
  <c r="S713" i="1"/>
  <c r="S1231" i="1"/>
  <c r="S997" i="1"/>
  <c r="S293" i="1"/>
  <c r="S291" i="1"/>
  <c r="S923" i="1"/>
  <c r="S458" i="1"/>
  <c r="S523" i="1"/>
  <c r="S882" i="1"/>
  <c r="S933" i="1"/>
  <c r="S628" i="1"/>
  <c r="S604" i="1"/>
  <c r="S785" i="1"/>
  <c r="S141" i="1"/>
  <c r="S716" i="1"/>
  <c r="S69" i="1"/>
  <c r="S478" i="1"/>
  <c r="S704" i="1"/>
  <c r="S506" i="1"/>
  <c r="S520" i="1"/>
  <c r="S1172" i="1"/>
  <c r="S970" i="1"/>
  <c r="S866" i="1"/>
  <c r="S957" i="1"/>
  <c r="S257" i="1"/>
  <c r="S515" i="1"/>
  <c r="S702" i="1"/>
  <c r="S528" i="1"/>
  <c r="S619" i="1"/>
  <c r="S505" i="1"/>
  <c r="S1260" i="1"/>
  <c r="S158" i="1"/>
  <c r="S838" i="1"/>
  <c r="S1250" i="1"/>
  <c r="S534" i="1"/>
  <c r="S777" i="1"/>
  <c r="S666" i="1"/>
  <c r="S1137" i="1"/>
  <c r="S1351" i="1"/>
  <c r="S887" i="1"/>
  <c r="S151" i="1"/>
  <c r="S779" i="1"/>
  <c r="S76" i="1"/>
  <c r="S1439" i="1"/>
  <c r="S130" i="1"/>
  <c r="S603" i="1"/>
  <c r="S471" i="1"/>
  <c r="S378" i="1"/>
  <c r="S53" i="1"/>
  <c r="S821" i="1"/>
  <c r="S1299" i="1"/>
  <c r="S481" i="1"/>
  <c r="S860" i="1"/>
  <c r="S540" i="1"/>
  <c r="S391" i="1"/>
  <c r="S1195" i="1"/>
  <c r="S514" i="1"/>
  <c r="S910" i="1"/>
  <c r="S670" i="1"/>
  <c r="S718" i="1"/>
  <c r="S81" i="1"/>
  <c r="S1174" i="1"/>
  <c r="S979" i="1"/>
  <c r="S796" i="1"/>
  <c r="S1453" i="1"/>
  <c r="S146" i="1"/>
  <c r="S732" i="1"/>
  <c r="S287" i="1"/>
  <c r="S1080" i="1"/>
  <c r="S892" i="1"/>
  <c r="S1286" i="1"/>
  <c r="S1154" i="1"/>
  <c r="S473" i="1"/>
  <c r="S208" i="1"/>
  <c r="S878" i="1"/>
  <c r="S199" i="1"/>
  <c r="S871" i="1"/>
  <c r="S1247" i="1"/>
  <c r="S836" i="1"/>
  <c r="S708" i="1"/>
  <c r="S1415" i="1"/>
  <c r="S640" i="1"/>
  <c r="S817" i="1"/>
  <c r="S128" i="1"/>
  <c r="S1086" i="1"/>
  <c r="S962" i="1"/>
  <c r="S477" i="1"/>
  <c r="S1375" i="1"/>
  <c r="S813" i="1"/>
  <c r="S417" i="1"/>
  <c r="S500" i="1"/>
  <c r="S510" i="1"/>
  <c r="S678" i="1"/>
  <c r="S428" i="1"/>
  <c r="S518" i="1"/>
  <c r="S241" i="1"/>
  <c r="S384" i="1"/>
  <c r="S597" i="1"/>
  <c r="S1281" i="1"/>
  <c r="S432" i="1"/>
  <c r="S317" i="1"/>
  <c r="S1088" i="1"/>
  <c r="S633" i="1"/>
  <c r="S722" i="1"/>
  <c r="S323" i="1"/>
  <c r="S877" i="1"/>
  <c r="S881" i="1"/>
  <c r="S51" i="1"/>
  <c r="S1382" i="1"/>
  <c r="S1283" i="1"/>
  <c r="S913" i="1"/>
  <c r="S746" i="1"/>
  <c r="S739" i="1"/>
  <c r="S613" i="1"/>
  <c r="S559" i="1"/>
  <c r="S996" i="1"/>
  <c r="S1017" i="1"/>
  <c r="S919" i="1"/>
  <c r="S1184" i="1"/>
  <c r="S884" i="1"/>
  <c r="S1207" i="1"/>
  <c r="S840" i="1"/>
  <c r="S1076" i="1"/>
  <c r="S695" i="1"/>
  <c r="S1023" i="1"/>
  <c r="S751" i="1"/>
  <c r="S279" i="1"/>
  <c r="S447" i="1"/>
  <c r="S387" i="1"/>
  <c r="S869" i="1"/>
  <c r="S1371" i="1"/>
  <c r="S966" i="1"/>
  <c r="S759" i="1"/>
  <c r="S1376" i="1"/>
  <c r="S958" i="1"/>
  <c r="S744" i="1"/>
  <c r="S645" i="1"/>
  <c r="S1319" i="1"/>
  <c r="S863" i="1"/>
  <c r="S928" i="1"/>
  <c r="S533" i="1"/>
  <c r="S766" i="1"/>
  <c r="S1003" i="1"/>
  <c r="S1057" i="1"/>
  <c r="S1444" i="1"/>
  <c r="S71" i="1"/>
  <c r="S1259" i="1"/>
  <c r="S1048" i="1"/>
  <c r="S1389" i="1"/>
  <c r="S529" i="1"/>
  <c r="S1108" i="1"/>
  <c r="S250" i="1"/>
  <c r="S43" i="1"/>
  <c r="S453" i="1"/>
  <c r="S350" i="1"/>
  <c r="S812" i="1"/>
  <c r="S980" i="1"/>
  <c r="S129" i="1"/>
  <c r="S16" i="1"/>
  <c r="S186" i="1"/>
  <c r="S983" i="1"/>
  <c r="S99" i="1"/>
  <c r="S109" i="1"/>
  <c r="S399" i="1"/>
  <c r="S757" i="1"/>
  <c r="S430" i="1"/>
  <c r="S601" i="1"/>
  <c r="S277" i="1"/>
  <c r="S676" i="1"/>
  <c r="S507" i="1"/>
  <c r="S872" i="1"/>
  <c r="S275" i="1"/>
  <c r="S296" i="1"/>
  <c r="S434" i="1"/>
  <c r="S687" i="1"/>
  <c r="S132" i="1"/>
  <c r="S271" i="1"/>
  <c r="S145" i="1"/>
  <c r="S1190" i="1"/>
  <c r="S1218" i="1"/>
  <c r="S1432" i="1"/>
  <c r="S160" i="1"/>
  <c r="S618" i="1"/>
  <c r="S190" i="1"/>
  <c r="S1199" i="1"/>
  <c r="S733" i="1"/>
  <c r="S153" i="1"/>
  <c r="S375" i="1"/>
  <c r="S1180" i="1"/>
  <c r="S1133" i="1"/>
  <c r="S750" i="1"/>
  <c r="S855" i="1"/>
  <c r="S886" i="1"/>
  <c r="S425" i="1"/>
  <c r="S149" i="1"/>
  <c r="S579" i="1"/>
  <c r="S921" i="1"/>
  <c r="S935" i="1"/>
  <c r="S248" i="1"/>
  <c r="S844" i="1"/>
  <c r="S1429" i="1"/>
  <c r="S1350" i="1"/>
  <c r="S150" i="1"/>
  <c r="S463" i="1"/>
  <c r="S1358" i="1"/>
  <c r="S402" i="1"/>
  <c r="S1164" i="1"/>
  <c r="S123" i="1"/>
  <c r="S858" i="1"/>
  <c r="S1067" i="1"/>
  <c r="S1402" i="1"/>
  <c r="S237" i="1"/>
  <c r="S388" i="1"/>
  <c r="S159" i="1"/>
  <c r="S424" i="1"/>
  <c r="S611" i="1"/>
  <c r="S968" i="1"/>
  <c r="S440" i="1"/>
  <c r="S395" i="1"/>
  <c r="S1452" i="1"/>
  <c r="S562" i="1"/>
  <c r="S987" i="1"/>
  <c r="S498" i="1"/>
  <c r="S988" i="1"/>
  <c r="S324" i="1"/>
  <c r="S322" i="1"/>
  <c r="S1094" i="1"/>
  <c r="S1002" i="1"/>
  <c r="S178" i="1"/>
  <c r="S362" i="1"/>
  <c r="S1066" i="1"/>
  <c r="S536" i="1"/>
  <c r="S737" i="1"/>
  <c r="S841" i="1"/>
  <c r="S1144" i="1"/>
  <c r="S1130" i="1"/>
  <c r="S357" i="1"/>
  <c r="S1227" i="1"/>
  <c r="S400" i="1"/>
  <c r="S851" i="1"/>
  <c r="S943" i="1"/>
  <c r="S636" i="1"/>
  <c r="S1378" i="1"/>
  <c r="S1107" i="1"/>
  <c r="S239" i="1"/>
  <c r="S820" i="1"/>
  <c r="S781" i="1"/>
  <c r="S1131" i="1"/>
  <c r="S1370" i="1"/>
  <c r="S1394" i="1"/>
  <c r="S419" i="1"/>
  <c r="S1455" i="1"/>
  <c r="S789" i="1"/>
  <c r="S1124" i="1"/>
  <c r="S474" i="1"/>
  <c r="S1292" i="1"/>
  <c r="S762" i="1"/>
  <c r="S893" i="1"/>
  <c r="S537" i="1"/>
  <c r="S469" i="1"/>
  <c r="S140" i="1"/>
  <c r="S493" i="1"/>
  <c r="S1029" i="1"/>
  <c r="S310" i="1"/>
  <c r="S1223" i="1"/>
  <c r="S1159" i="1"/>
  <c r="S156" i="1"/>
  <c r="S680" i="1"/>
  <c r="S1327" i="1"/>
  <c r="S448" i="1"/>
  <c r="S1000" i="1"/>
  <c r="S361" i="1"/>
  <c r="S1127" i="1"/>
  <c r="S591" i="1"/>
  <c r="S451" i="1"/>
  <c r="S110" i="1"/>
  <c r="S1169" i="1"/>
  <c r="S735" i="1"/>
  <c r="S1170" i="1"/>
  <c r="S780" i="1"/>
  <c r="S415" i="1"/>
  <c r="S999" i="1"/>
  <c r="S1058" i="1"/>
  <c r="S1324" i="1"/>
  <c r="S217" i="1"/>
  <c r="S602" i="1"/>
  <c r="S509" i="1"/>
  <c r="S1099" i="1"/>
  <c r="S1464" i="1"/>
  <c r="S783" i="1"/>
  <c r="S1363" i="1"/>
  <c r="S435" i="1"/>
  <c r="S885" i="1"/>
  <c r="S1102" i="1"/>
  <c r="S1395" i="1"/>
  <c r="S1237" i="1"/>
  <c r="S1009" i="1"/>
  <c r="S407" i="1"/>
  <c r="S856" i="1"/>
  <c r="S900" i="1"/>
  <c r="S1019" i="1"/>
  <c r="S1205" i="1"/>
  <c r="S1116" i="1"/>
  <c r="S814" i="1"/>
  <c r="S873" i="1"/>
  <c r="S548" i="1"/>
  <c r="S807" i="1"/>
  <c r="S1431" i="1"/>
  <c r="S929" i="1"/>
  <c r="S561" i="1"/>
  <c r="S1216" i="1"/>
  <c r="S558" i="1"/>
  <c r="S809" i="1"/>
  <c r="S499" i="1"/>
  <c r="S1459" i="1"/>
  <c r="S774" i="1"/>
  <c r="S961" i="1"/>
  <c r="S1012" i="1"/>
  <c r="S1004" i="1"/>
  <c r="S452" i="1"/>
  <c r="S720" i="1"/>
  <c r="S1191" i="1"/>
  <c r="S753" i="1"/>
  <c r="S503" i="1"/>
  <c r="S1460" i="1"/>
  <c r="S782" i="1"/>
  <c r="S948" i="1"/>
  <c r="S927" i="1"/>
  <c r="S571" i="1"/>
  <c r="S549" i="1"/>
  <c r="S1408" i="1"/>
  <c r="S1454" i="1"/>
  <c r="S1093" i="1"/>
  <c r="S992" i="1"/>
  <c r="S1053" i="1"/>
  <c r="S467" i="1"/>
  <c r="S594" i="1"/>
  <c r="S642" i="1"/>
  <c r="S1288" i="1"/>
  <c r="S543" i="1"/>
  <c r="S351" i="1"/>
  <c r="S1196" i="1"/>
  <c r="S1030" i="1"/>
  <c r="S895" i="1"/>
  <c r="S1317" i="1"/>
  <c r="S740" i="1"/>
  <c r="S1421" i="1"/>
  <c r="S795" i="1"/>
  <c r="S1425" i="1"/>
  <c r="S754" i="1"/>
  <c r="S1064" i="1"/>
  <c r="S911" i="1"/>
  <c r="S1294" i="1"/>
  <c r="S1060" i="1"/>
  <c r="S993" i="1"/>
  <c r="S1192" i="1"/>
  <c r="S1386" i="1"/>
  <c r="S665" i="1"/>
  <c r="S808" i="1"/>
  <c r="S1119" i="1"/>
  <c r="S984" i="1"/>
  <c r="S1251" i="1"/>
  <c r="S1214" i="1"/>
  <c r="S1307" i="1"/>
  <c r="S936" i="1"/>
  <c r="S729" i="1"/>
  <c r="S975" i="1"/>
  <c r="S1256" i="1"/>
  <c r="S874" i="1"/>
  <c r="S1042" i="1"/>
  <c r="S580" i="1"/>
  <c r="S456" i="1"/>
  <c r="S1103" i="1"/>
  <c r="S1291" i="1"/>
  <c r="S664" i="1"/>
  <c r="S386" i="1"/>
  <c r="S1089" i="1"/>
  <c r="S806" i="1"/>
  <c r="S1254" i="1"/>
  <c r="S824" i="1"/>
  <c r="S519" i="1"/>
  <c r="S926" i="1"/>
  <c r="S971" i="1"/>
  <c r="S705" i="1"/>
  <c r="S1311" i="1"/>
  <c r="S1270" i="1"/>
  <c r="S556" i="1"/>
  <c r="S1171" i="1"/>
  <c r="S1173" i="1"/>
  <c r="S1157" i="1"/>
  <c r="S819" i="1"/>
  <c r="S609" i="1"/>
  <c r="S1228" i="1"/>
  <c r="S802" i="1"/>
  <c r="S623" i="1"/>
  <c r="S950" i="1"/>
  <c r="S1340" i="1"/>
  <c r="S1337" i="1"/>
  <c r="S760" i="1"/>
  <c r="S1238" i="1"/>
  <c r="S1401" i="1"/>
  <c r="S1043" i="1"/>
  <c r="S1106" i="1"/>
  <c r="S1289" i="1"/>
  <c r="S800" i="1"/>
  <c r="S949" i="1"/>
  <c r="S1354" i="1"/>
  <c r="S1369" i="1"/>
  <c r="S538" i="1"/>
  <c r="S1115" i="1"/>
  <c r="S768" i="1"/>
  <c r="S1352" i="1"/>
  <c r="S1309" i="1"/>
  <c r="S1417" i="1"/>
  <c r="S1193" i="1"/>
  <c r="S617" i="1"/>
  <c r="S1264" i="1"/>
  <c r="S397" i="1"/>
  <c r="S726" i="1"/>
  <c r="S1414" i="1"/>
  <c r="S1203" i="1"/>
  <c r="S1404" i="1"/>
  <c r="S1450" i="1"/>
  <c r="S1328" i="1"/>
  <c r="S669" i="1"/>
  <c r="S712" i="1"/>
  <c r="S1276" i="1"/>
  <c r="S843" i="1"/>
  <c r="S1061" i="1"/>
  <c r="S787" i="1"/>
  <c r="S587" i="1"/>
  <c r="S1458" i="1"/>
  <c r="S626" i="1"/>
  <c r="S1201" i="1"/>
  <c r="S801" i="1"/>
  <c r="S748" i="1"/>
  <c r="S731" i="1"/>
  <c r="S655" i="1"/>
  <c r="S1344" i="1"/>
  <c r="S1430" i="1"/>
  <c r="S730" i="1"/>
  <c r="S1140" i="1"/>
  <c r="S1208" i="1"/>
  <c r="S1443" i="1"/>
  <c r="S816" i="1"/>
  <c r="S1233" i="1"/>
  <c r="S1290" i="1"/>
  <c r="S1322" i="1"/>
  <c r="S374" i="1"/>
  <c r="S1359" i="1"/>
  <c r="S1390" i="1"/>
  <c r="S489" i="1"/>
  <c r="S649" i="1"/>
  <c r="S1165" i="1"/>
  <c r="S1121" i="1"/>
  <c r="S501" i="1"/>
  <c r="S1194" i="1"/>
  <c r="S963" i="1"/>
  <c r="S835" i="1"/>
  <c r="S826" i="1"/>
  <c r="S1204" i="1"/>
  <c r="S990" i="1"/>
  <c r="S1356" i="1"/>
  <c r="S698" i="1"/>
  <c r="S1242" i="1"/>
  <c r="S1312" i="1"/>
  <c r="S1006" i="1"/>
  <c r="S1050" i="1"/>
  <c r="S488" i="1"/>
  <c r="S742" i="1"/>
  <c r="S1423" i="1"/>
  <c r="S833" i="1"/>
  <c r="S960" i="1"/>
  <c r="S413" i="1"/>
  <c r="S1377" i="1"/>
  <c r="S976" i="1"/>
  <c r="S1079" i="1"/>
  <c r="S1381" i="1"/>
  <c r="S749" i="1"/>
  <c r="S920" i="1"/>
  <c r="S1185" i="1"/>
  <c r="S834" i="1"/>
  <c r="S521" i="1"/>
  <c r="S941" i="1"/>
  <c r="S859" i="1"/>
  <c r="S815" i="1"/>
  <c r="S1426" i="1"/>
  <c r="S1410" i="1"/>
  <c r="S951" i="1"/>
  <c r="S1321" i="1"/>
  <c r="S1409" i="1"/>
  <c r="S1202" i="1"/>
  <c r="S1323" i="1"/>
  <c r="S1405" i="1"/>
  <c r="S1027" i="1"/>
  <c r="S1248" i="1"/>
  <c r="S606" i="1"/>
  <c r="S839" i="1"/>
  <c r="S1091" i="1"/>
  <c r="S1360" i="1"/>
  <c r="S1045" i="1"/>
  <c r="S793" i="1"/>
  <c r="S1332" i="1"/>
  <c r="S1063" i="1"/>
  <c r="S1428" i="1"/>
  <c r="S937" i="1"/>
  <c r="S1111" i="1"/>
  <c r="S682" i="1"/>
  <c r="S1249" i="1"/>
  <c r="S1147" i="1"/>
  <c r="S973" i="1"/>
  <c r="S688" i="1"/>
  <c r="S991" i="1"/>
  <c r="S1146" i="1"/>
  <c r="S1334" i="1"/>
  <c r="S1457" i="1"/>
  <c r="S557" i="1"/>
  <c r="S792" i="1"/>
  <c r="S930" i="1"/>
  <c r="S1255" i="1"/>
  <c r="S1279" i="1"/>
  <c r="S998" i="1"/>
  <c r="S630" i="1"/>
  <c r="S1041" i="1"/>
  <c r="S1062" i="1"/>
  <c r="S1451" i="1"/>
  <c r="S1277" i="1"/>
  <c r="S918" i="1"/>
  <c r="S1314" i="1"/>
  <c r="S1090" i="1"/>
  <c r="S896" i="1"/>
  <c r="S974" i="1"/>
  <c r="S710" i="1"/>
  <c r="S1056" i="1"/>
  <c r="S790" i="1"/>
  <c r="S1182" i="1"/>
  <c r="S823" i="1"/>
  <c r="S1449" i="1"/>
  <c r="S1355" i="1"/>
  <c r="S794" i="1"/>
  <c r="S1082" i="1"/>
  <c r="S825" i="1"/>
  <c r="S714" i="1"/>
  <c r="S1273" i="1"/>
  <c r="S438" i="1"/>
  <c r="S677" i="1"/>
  <c r="S1241" i="1"/>
  <c r="S1400" i="1"/>
  <c r="S1269" i="1"/>
  <c r="S1123" i="1"/>
  <c r="S747" i="1"/>
  <c r="S1412" i="1"/>
  <c r="S867" i="1"/>
  <c r="S1385" i="1"/>
  <c r="S1240" i="1"/>
  <c r="S1271" i="1"/>
  <c r="S1179" i="1"/>
  <c r="S1442" i="1"/>
  <c r="S924" i="1"/>
  <c r="S1136" i="1"/>
  <c r="S947" i="1"/>
  <c r="S641" i="1"/>
  <c r="S1226" i="1"/>
  <c r="S1128" i="1"/>
  <c r="S1112" i="1"/>
  <c r="S1083" i="1"/>
  <c r="S1463" i="1"/>
  <c r="S525" i="1"/>
  <c r="S890" i="1"/>
  <c r="S709" i="1"/>
  <c r="S1068" i="1"/>
  <c r="S1011" i="1"/>
  <c r="S847" i="1"/>
  <c r="S1304" i="1"/>
  <c r="S915" i="1"/>
  <c r="S1263" i="1"/>
  <c r="S1393" i="1"/>
  <c r="S1069" i="1"/>
  <c r="S1197" i="1"/>
  <c r="S1338" i="1"/>
  <c r="S1253" i="1"/>
  <c r="S684" i="1"/>
  <c r="S1176" i="1"/>
  <c r="S1399" i="1"/>
  <c r="S942" i="1"/>
  <c r="S1047" i="1"/>
  <c r="S1234" i="1"/>
  <c r="S938" i="1"/>
  <c r="S1198" i="1"/>
  <c r="S1465" i="1"/>
  <c r="S1209" i="1"/>
  <c r="S803" i="1"/>
  <c r="S1308" i="1"/>
  <c r="S616" i="1"/>
  <c r="S660" i="1"/>
  <c r="I139" i="1"/>
  <c r="I622" i="1"/>
  <c r="I61" i="1"/>
  <c r="I372" i="1"/>
  <c r="I262" i="1"/>
  <c r="I405" i="1"/>
  <c r="I202" i="1"/>
  <c r="I26" i="1"/>
  <c r="I133" i="1"/>
  <c r="I446" i="1"/>
  <c r="I55" i="1"/>
  <c r="I4" i="1"/>
  <c r="I934" i="1"/>
  <c r="I741" i="1"/>
  <c r="I347" i="1"/>
  <c r="I172" i="1"/>
  <c r="I134" i="1"/>
  <c r="I457" i="1"/>
  <c r="I483" i="1"/>
  <c r="I1126" i="1"/>
  <c r="I511" i="1"/>
  <c r="I390" i="1"/>
  <c r="I590" i="1"/>
  <c r="I773" i="1"/>
  <c r="I487" i="1"/>
  <c r="I162" i="1"/>
  <c r="I914" i="1"/>
  <c r="I1243" i="1"/>
  <c r="I311" i="1"/>
  <c r="I79" i="1"/>
  <c r="I956" i="1"/>
  <c r="I1152" i="1"/>
  <c r="I1220" i="1"/>
  <c r="I1134" i="1"/>
  <c r="I254" i="1"/>
  <c r="I468" i="1"/>
  <c r="I1305" i="1"/>
  <c r="I659" i="1"/>
  <c r="I1310" i="1"/>
  <c r="I48" i="1"/>
  <c r="I232" i="1"/>
  <c r="I274" i="1"/>
  <c r="I486" i="1"/>
  <c r="I564" i="1"/>
  <c r="I552" i="1"/>
  <c r="I608" i="1"/>
  <c r="I6" i="1"/>
  <c r="I1357" i="1"/>
  <c r="I68" i="1"/>
  <c r="I256" i="1"/>
  <c r="I65" i="1"/>
  <c r="I621" i="1"/>
  <c r="I861" i="1"/>
  <c r="I1372" i="1"/>
  <c r="I898" i="1"/>
  <c r="I25" i="1"/>
  <c r="I163" i="1"/>
  <c r="I1139" i="1"/>
  <c r="I661" i="1"/>
  <c r="I985" i="1"/>
  <c r="I667" i="1"/>
  <c r="I1049" i="1"/>
  <c r="I207" i="1"/>
  <c r="I125" i="1"/>
  <c r="I5" i="1"/>
  <c r="I1221" i="1"/>
  <c r="I1313" i="1"/>
  <c r="I901" i="1"/>
  <c r="I321" i="1"/>
  <c r="I1282" i="1"/>
  <c r="I1293" i="1"/>
  <c r="I126" i="1"/>
  <c r="I615" i="1"/>
  <c r="I1051" i="1"/>
  <c r="I1206" i="1"/>
  <c r="I1077" i="1"/>
  <c r="I1398" i="1"/>
  <c r="I1345" i="1"/>
  <c r="I1436" i="1"/>
  <c r="I268" i="1"/>
  <c r="I565" i="1"/>
  <c r="I1145" i="1"/>
  <c r="I214" i="1"/>
  <c r="I532" i="1"/>
  <c r="I658" i="1"/>
  <c r="I752" i="1"/>
  <c r="I668" i="1"/>
  <c r="I1287" i="1"/>
  <c r="I273" i="1"/>
  <c r="I531" i="1"/>
  <c r="I164" i="1"/>
  <c r="I60" i="1"/>
  <c r="I1257" i="1"/>
  <c r="I674" i="1"/>
  <c r="I1054" i="1"/>
  <c r="I1380" i="1"/>
  <c r="I1129" i="1"/>
  <c r="I288" i="1"/>
  <c r="I1073" i="1"/>
  <c r="I788" i="1"/>
  <c r="I693" i="1"/>
  <c r="I1038" i="1"/>
  <c r="I175" i="1"/>
  <c r="I459" i="1"/>
  <c r="I889" i="1"/>
  <c r="I267" i="1"/>
  <c r="I1138" i="1"/>
  <c r="I846" i="1"/>
  <c r="I261" i="1"/>
  <c r="I931" i="1"/>
  <c r="I303" i="1"/>
  <c r="I1097" i="1"/>
  <c r="I1105" i="1"/>
  <c r="I1296" i="1"/>
  <c r="I1001" i="1"/>
  <c r="I1210" i="1"/>
  <c r="I1110" i="1"/>
  <c r="I1081" i="1"/>
  <c r="I1435" i="1"/>
  <c r="I969" i="1"/>
  <c r="I1434" i="1"/>
  <c r="I1300" i="1"/>
  <c r="I1071" i="1"/>
  <c r="I127" i="1"/>
  <c r="I216" i="1"/>
  <c r="I462" i="1"/>
  <c r="I1118" i="1"/>
  <c r="I1188" i="1"/>
  <c r="I82" i="1"/>
  <c r="I763" i="1"/>
  <c r="I888" i="1"/>
  <c r="I845" i="1"/>
  <c r="I1379" i="1"/>
  <c r="I142" i="1"/>
  <c r="I1132" i="1"/>
  <c r="I1150" i="1"/>
  <c r="I822" i="1"/>
  <c r="I1025" i="1"/>
  <c r="I314" i="1"/>
  <c r="I891" i="1"/>
  <c r="I258" i="1"/>
  <c r="I1362" i="1"/>
  <c r="I24" i="1"/>
  <c r="I696" i="1"/>
  <c r="I1039" i="1"/>
  <c r="I721" i="1"/>
  <c r="I1143" i="1"/>
  <c r="I206" i="1"/>
  <c r="I1187" i="1"/>
  <c r="I1373" i="1"/>
  <c r="I1151" i="1"/>
  <c r="I392" i="1"/>
  <c r="I201" i="1"/>
  <c r="I767" i="1"/>
  <c r="I1353" i="1"/>
  <c r="I977" i="1"/>
  <c r="I530" i="1"/>
  <c r="I1392" i="1"/>
  <c r="I1316" i="1"/>
  <c r="I842" i="1"/>
  <c r="I697" i="1"/>
  <c r="I614" i="1"/>
  <c r="I1339" i="1"/>
  <c r="I1148" i="1"/>
  <c r="I1113" i="1"/>
  <c r="I464" i="1"/>
  <c r="I1388" i="1"/>
  <c r="I1100" i="1"/>
  <c r="I683" i="1"/>
  <c r="I278" i="1"/>
  <c r="I764" i="1"/>
  <c r="I1034" i="1"/>
  <c r="I907" i="1"/>
  <c r="I1329" i="1"/>
  <c r="I1235" i="1"/>
  <c r="I568" i="1"/>
  <c r="I862" i="1"/>
  <c r="I593" i="1"/>
  <c r="I1189" i="1"/>
  <c r="I1427" i="1"/>
  <c r="I899" i="1"/>
  <c r="I672" i="1"/>
  <c r="I442" i="1"/>
  <c r="I717" i="1"/>
  <c r="I526" i="1"/>
  <c r="I454" i="1"/>
  <c r="I903" i="1"/>
  <c r="I1222" i="1"/>
  <c r="I204" i="1"/>
  <c r="I798" i="1"/>
  <c r="I27" i="1"/>
  <c r="I673" i="1"/>
  <c r="I1268" i="1"/>
  <c r="I1267" i="1"/>
  <c r="I1366" i="1"/>
  <c r="I551" i="1"/>
  <c r="I176" i="1"/>
  <c r="I646" i="1"/>
  <c r="I1211" i="1"/>
  <c r="I1396" i="1"/>
  <c r="I940" i="1"/>
  <c r="I946" i="1"/>
  <c r="I1158" i="1"/>
  <c r="I131" i="1"/>
  <c r="I829" i="1"/>
  <c r="I1422" i="1"/>
  <c r="I647" i="1"/>
  <c r="I954" i="1"/>
  <c r="I1284" i="1"/>
  <c r="I1391" i="1"/>
  <c r="I2" i="1"/>
  <c r="I77" i="1"/>
  <c r="I596" i="1"/>
  <c r="I1161" i="1"/>
  <c r="I1374" i="1"/>
  <c r="I656" i="1"/>
  <c r="I1095" i="1"/>
  <c r="I345" i="1"/>
  <c r="I1280" i="1"/>
  <c r="I270" i="1"/>
  <c r="I1258" i="1"/>
  <c r="I1070" i="1"/>
  <c r="I1016" i="1"/>
  <c r="I612" i="1"/>
  <c r="I1318" i="1"/>
  <c r="I1215" i="1"/>
  <c r="I1178" i="1"/>
  <c r="I700" i="1"/>
  <c r="I436" i="1"/>
  <c r="I253" i="1"/>
  <c r="I300" i="1"/>
  <c r="I1155" i="1"/>
  <c r="I1156" i="1"/>
  <c r="I1456" i="1"/>
  <c r="I1275" i="1"/>
  <c r="I1200" i="1"/>
  <c r="I1368" i="1"/>
  <c r="I904" i="1"/>
  <c r="I480" i="1"/>
  <c r="I1033" i="1"/>
  <c r="I692" i="1"/>
  <c r="I1096" i="1"/>
  <c r="I1046" i="1"/>
  <c r="I1331" i="1"/>
  <c r="I220" i="1"/>
  <c r="I1117" i="1"/>
  <c r="I209" i="1"/>
  <c r="I1183" i="1"/>
  <c r="I701" i="1"/>
  <c r="I1229" i="1"/>
  <c r="I1212" i="1"/>
  <c r="I982" i="1"/>
  <c r="I566" i="1"/>
  <c r="I995" i="1"/>
  <c r="I832" i="1"/>
  <c r="I791" i="1"/>
  <c r="I944" i="1"/>
  <c r="I59" i="1"/>
  <c r="I167" i="1"/>
  <c r="I575" i="1"/>
  <c r="I524" i="1"/>
  <c r="I639" i="1"/>
  <c r="I1330" i="1"/>
  <c r="I1346" i="1"/>
  <c r="I770" i="1"/>
  <c r="I1461" i="1"/>
  <c r="I161" i="1"/>
  <c r="I1181" i="1"/>
  <c r="I1245" i="1"/>
  <c r="I1013" i="1"/>
  <c r="I1261" i="1"/>
  <c r="I1120" i="1"/>
  <c r="I675" i="1"/>
  <c r="I827" i="1"/>
  <c r="I1347" i="1"/>
  <c r="I651" i="1"/>
  <c r="I1406" i="1"/>
  <c r="I177" i="1"/>
  <c r="I1163" i="1"/>
  <c r="I1072" i="1"/>
  <c r="I1175" i="1"/>
  <c r="I1438" i="1"/>
  <c r="I1055" i="1"/>
  <c r="I1349" i="1"/>
  <c r="I1306" i="1"/>
  <c r="I1297" i="1"/>
  <c r="I1448" i="1"/>
  <c r="I868" i="1"/>
  <c r="I728" i="1"/>
  <c r="I1246" i="1"/>
  <c r="I1098" i="1"/>
  <c r="I1024" i="1"/>
  <c r="I1252" i="1"/>
  <c r="I403" i="1"/>
  <c r="I1036" i="1"/>
  <c r="I1074" i="1"/>
  <c r="I1437" i="1"/>
  <c r="I1440" i="1"/>
  <c r="I1462" i="1"/>
  <c r="I1411" i="1"/>
  <c r="I495" i="1"/>
  <c r="I1447" i="1"/>
  <c r="I1278" i="1"/>
  <c r="I1301" i="1"/>
  <c r="I967" i="1"/>
  <c r="I1014" i="1"/>
  <c r="I1295" i="1"/>
  <c r="I1413" i="1"/>
  <c r="I876" i="1"/>
  <c r="I174" i="1"/>
  <c r="I1361" i="1"/>
  <c r="I1348" i="1"/>
  <c r="I1403" i="1"/>
  <c r="I1285" i="1"/>
  <c r="I1342" i="1"/>
  <c r="I1407" i="1"/>
  <c r="I1418" i="1"/>
  <c r="I1142" i="1"/>
  <c r="I1141" i="1"/>
  <c r="I1336" i="1"/>
  <c r="I227" i="1"/>
  <c r="I1059" i="1"/>
  <c r="I864" i="1"/>
  <c r="I1419" i="1"/>
  <c r="I671" i="1"/>
  <c r="I818" i="1"/>
  <c r="I1015" i="1"/>
  <c r="I1225" i="1"/>
  <c r="I1424" i="1"/>
  <c r="I1298" i="1"/>
  <c r="I325" i="1"/>
  <c r="I299" i="1"/>
  <c r="I994" i="1"/>
  <c r="I443" i="1"/>
  <c r="I225" i="1"/>
  <c r="I365" i="1"/>
  <c r="I29" i="1"/>
  <c r="I627" i="1"/>
  <c r="I363" i="1"/>
  <c r="I369" i="1"/>
  <c r="I632" i="1"/>
  <c r="I652" i="1"/>
  <c r="I94" i="1"/>
  <c r="I517" i="1"/>
  <c r="I39" i="1"/>
  <c r="I295" i="1"/>
  <c r="I20" i="1"/>
  <c r="I1213" i="1"/>
  <c r="I102" i="1"/>
  <c r="I475" i="1"/>
  <c r="I418" i="1"/>
  <c r="I10" i="1"/>
  <c r="I92" i="1"/>
  <c r="I1244" i="1"/>
  <c r="I394" i="1"/>
  <c r="I28" i="1"/>
  <c r="I124" i="1"/>
  <c r="I576" i="1"/>
  <c r="I200" i="1"/>
  <c r="I285" i="1"/>
  <c r="I286" i="1"/>
  <c r="I93" i="1"/>
  <c r="I339" i="1"/>
  <c r="I429" i="1"/>
  <c r="I212" i="1"/>
  <c r="I289" i="1"/>
  <c r="I307" i="1"/>
  <c r="I444" i="1"/>
  <c r="I266" i="1"/>
  <c r="I11" i="1"/>
  <c r="I12" i="1"/>
  <c r="I439" i="1"/>
  <c r="I470" i="1"/>
  <c r="I431" i="1"/>
  <c r="I371" i="1"/>
  <c r="I724" i="1"/>
  <c r="I137" i="1"/>
  <c r="I333" i="1"/>
  <c r="I625" i="1"/>
  <c r="I433" i="1"/>
  <c r="I476" i="1"/>
  <c r="I1052" i="1"/>
  <c r="I450" i="1"/>
  <c r="I414" i="1"/>
  <c r="I226" i="1"/>
  <c r="I182" i="1"/>
  <c r="I245" i="1"/>
  <c r="I643" i="1"/>
  <c r="I155" i="1"/>
  <c r="I197" i="1"/>
  <c r="I366" i="1"/>
  <c r="I57" i="1"/>
  <c r="I376" i="1"/>
  <c r="I320" i="1"/>
  <c r="I85" i="1"/>
  <c r="I848" i="1"/>
  <c r="I37" i="1"/>
  <c r="I584" i="1"/>
  <c r="I329" i="1"/>
  <c r="I9" i="1"/>
  <c r="I331" i="1"/>
  <c r="I1383" i="1"/>
  <c r="I263" i="1"/>
  <c r="I143" i="1"/>
  <c r="I778" i="1"/>
  <c r="I364" i="1"/>
  <c r="I1020" i="1"/>
  <c r="I353" i="1"/>
  <c r="I346" i="1"/>
  <c r="I497" i="1"/>
  <c r="I290" i="1"/>
  <c r="I1021" i="1"/>
  <c r="I650" i="1"/>
  <c r="I40" i="1"/>
  <c r="I73" i="1"/>
  <c r="I35" i="1"/>
  <c r="I348" i="1"/>
  <c r="I409" i="1"/>
  <c r="I341" i="1"/>
  <c r="I121" i="1"/>
  <c r="I360" i="1"/>
  <c r="I195" i="1"/>
  <c r="I138" i="1"/>
  <c r="I1125" i="1"/>
  <c r="I340" i="1"/>
  <c r="I719" i="1"/>
  <c r="I114" i="1"/>
  <c r="I455" i="1"/>
  <c r="I242" i="1"/>
  <c r="I416" i="1"/>
  <c r="I502" i="1"/>
  <c r="I810" i="1"/>
  <c r="I180" i="1"/>
  <c r="I334" i="1"/>
  <c r="I332" i="1"/>
  <c r="I246" i="1"/>
  <c r="I32" i="1"/>
  <c r="I381" i="1"/>
  <c r="I193" i="1"/>
  <c r="I30" i="1"/>
  <c r="I42" i="1"/>
  <c r="I335" i="1"/>
  <c r="I56" i="1"/>
  <c r="I657" i="1"/>
  <c r="I342" i="1"/>
  <c r="I181" i="1"/>
  <c r="I236" i="1"/>
  <c r="I88" i="1"/>
  <c r="I41" i="1"/>
  <c r="I554" i="1"/>
  <c r="I965" i="1"/>
  <c r="I103" i="1"/>
  <c r="I313" i="1"/>
  <c r="I922" i="1"/>
  <c r="I567" i="1"/>
  <c r="I775" i="1"/>
  <c r="I297" i="1"/>
  <c r="I355" i="1"/>
  <c r="I610" i="1"/>
  <c r="I379" i="1"/>
  <c r="I736" i="1"/>
  <c r="I1433" i="1"/>
  <c r="I776" i="1"/>
  <c r="I337" i="1"/>
  <c r="I306" i="1"/>
  <c r="I184" i="1"/>
  <c r="I1326" i="1"/>
  <c r="I699" i="1"/>
  <c r="I1364" i="1"/>
  <c r="I135" i="1"/>
  <c r="I857" i="1"/>
  <c r="I472" i="1"/>
  <c r="I13" i="1"/>
  <c r="I301" i="1"/>
  <c r="I1026" i="1"/>
  <c r="I213" i="1"/>
  <c r="I865" i="1"/>
  <c r="I573" i="1"/>
  <c r="I19" i="1"/>
  <c r="I383" i="1"/>
  <c r="I330" i="1"/>
  <c r="I389" i="1"/>
  <c r="I294" i="1"/>
  <c r="I211" i="1"/>
  <c r="I1044" i="1"/>
  <c r="I569" i="1"/>
  <c r="I1441" i="1"/>
  <c r="I945" i="1"/>
  <c r="I328" i="1"/>
  <c r="I964" i="1"/>
  <c r="I635" i="1"/>
  <c r="I769" i="1"/>
  <c r="I344" i="1"/>
  <c r="I870" i="1"/>
  <c r="I234" i="1"/>
  <c r="I298" i="1"/>
  <c r="I546" i="1"/>
  <c r="I104" i="1"/>
  <c r="I187" i="1"/>
  <c r="I560" i="1"/>
  <c r="I113" i="1"/>
  <c r="I653" i="1"/>
  <c r="I308" i="1"/>
  <c r="I1302" i="1"/>
  <c r="I811" i="1"/>
  <c r="I786" i="1"/>
  <c r="I91" i="1"/>
  <c r="I224" i="1"/>
  <c r="I116" i="1"/>
  <c r="I66" i="1"/>
  <c r="I183" i="1"/>
  <c r="I1224" i="1"/>
  <c r="I1367" i="1"/>
  <c r="I259" i="1"/>
  <c r="I1122" i="1"/>
  <c r="I555" i="1"/>
  <c r="I283" i="1"/>
  <c r="I441" i="1"/>
  <c r="I917" i="1"/>
  <c r="I1266" i="1"/>
  <c r="I953" i="1"/>
  <c r="I932" i="1"/>
  <c r="I189" i="1"/>
  <c r="I916" i="1"/>
  <c r="I1315" i="1"/>
  <c r="I1114" i="1"/>
  <c r="I1022" i="1"/>
  <c r="I572" i="1"/>
  <c r="I1416" i="1"/>
  <c r="I679" i="1"/>
  <c r="I598" i="1"/>
  <c r="I185" i="1"/>
  <c r="I852" i="1"/>
  <c r="I426" i="1"/>
  <c r="I152" i="1"/>
  <c r="I52" i="1"/>
  <c r="I95" i="1"/>
  <c r="I1232" i="1"/>
  <c r="I535" i="1"/>
  <c r="I620" i="1"/>
  <c r="I1028" i="1"/>
  <c r="I761" i="1"/>
  <c r="I585" i="1"/>
  <c r="I592" i="1"/>
  <c r="I1420" i="1"/>
  <c r="I1325" i="1"/>
  <c r="I1343" i="1"/>
  <c r="I745" i="1"/>
  <c r="I1262" i="1"/>
  <c r="I1272" i="1"/>
  <c r="I157" i="1"/>
  <c r="I690" i="1"/>
  <c r="I539" i="1"/>
  <c r="I117" i="1"/>
  <c r="I1018" i="1"/>
  <c r="I421" i="1"/>
  <c r="I1101" i="1"/>
  <c r="I1087" i="1"/>
  <c r="I281" i="1"/>
  <c r="I906" i="1"/>
  <c r="I1177" i="1"/>
  <c r="I327" i="1"/>
  <c r="I1092" i="1"/>
  <c r="I637" i="1"/>
  <c r="I955" i="1"/>
  <c r="I14" i="1"/>
  <c r="I1384" i="1"/>
  <c r="I222" i="1"/>
  <c r="I1236" i="1"/>
  <c r="I1078" i="1"/>
  <c r="I1387" i="1"/>
  <c r="I1274" i="1"/>
  <c r="I198" i="1"/>
  <c r="I370" i="1"/>
  <c r="I1445" i="1"/>
  <c r="I427" i="1"/>
  <c r="I875" i="1"/>
  <c r="I588" i="1"/>
  <c r="I1167" i="1"/>
  <c r="I215" i="1"/>
  <c r="I338" i="1"/>
  <c r="I756" i="1"/>
  <c r="I1032" i="1"/>
  <c r="I8" i="1"/>
  <c r="I38" i="1"/>
  <c r="I223" i="1"/>
  <c r="I359" i="1"/>
  <c r="I17" i="1"/>
  <c r="I100" i="1"/>
  <c r="I644" i="1"/>
  <c r="I23" i="1"/>
  <c r="I1333" i="1"/>
  <c r="I90" i="1"/>
  <c r="I522" i="1"/>
  <c r="I34" i="1"/>
  <c r="I255" i="1"/>
  <c r="I292" i="1"/>
  <c r="I21" i="1"/>
  <c r="I49" i="1"/>
  <c r="I305" i="1"/>
  <c r="I63" i="1"/>
  <c r="I581" i="1"/>
  <c r="I422" i="1"/>
  <c r="I97" i="1"/>
  <c r="I107" i="1"/>
  <c r="I1005" i="1"/>
  <c r="I196" i="1"/>
  <c r="I284" i="1"/>
  <c r="I75" i="1"/>
  <c r="I218" i="1"/>
  <c r="I210" i="1"/>
  <c r="I173" i="1"/>
  <c r="I86" i="1"/>
  <c r="I269" i="1"/>
  <c r="I221" i="1"/>
  <c r="I707" i="1"/>
  <c r="I411" i="1"/>
  <c r="I70" i="1"/>
  <c r="I377" i="1"/>
  <c r="I1265" i="1"/>
  <c r="I170" i="1"/>
  <c r="I136" i="1"/>
  <c r="I631" i="1"/>
  <c r="I734" i="1"/>
  <c r="I115" i="1"/>
  <c r="I853" i="1"/>
  <c r="I490" i="1"/>
  <c r="I58" i="1"/>
  <c r="I398" i="1"/>
  <c r="I229" i="1"/>
  <c r="I550" i="1"/>
  <c r="I373" i="1"/>
  <c r="I205" i="1"/>
  <c r="I83" i="1"/>
  <c r="I849" i="1"/>
  <c r="I46" i="1"/>
  <c r="I715" i="1"/>
  <c r="I119" i="1"/>
  <c r="I31" i="1"/>
  <c r="I302" i="1"/>
  <c r="I36" i="1"/>
  <c r="I264" i="1"/>
  <c r="I654" i="1"/>
  <c r="I1085" i="1"/>
  <c r="I408" i="1"/>
  <c r="I105" i="1"/>
  <c r="I412" i="1"/>
  <c r="I574" i="1"/>
  <c r="I219" i="1"/>
  <c r="I1109" i="1"/>
  <c r="I354" i="1"/>
  <c r="I686" i="1"/>
  <c r="I1239" i="1"/>
  <c r="I465" i="1"/>
  <c r="I831" i="1"/>
  <c r="I50" i="1"/>
  <c r="I343" i="1"/>
  <c r="I404" i="1"/>
  <c r="I479" i="1"/>
  <c r="I461" i="1"/>
  <c r="I607" i="1"/>
  <c r="I494" i="1"/>
  <c r="I166" i="1"/>
  <c r="I106" i="1"/>
  <c r="I45" i="1"/>
  <c r="I545" i="1"/>
  <c r="I169" i="1"/>
  <c r="I203" i="1"/>
  <c r="I883" i="1"/>
  <c r="I168" i="1"/>
  <c r="I1008" i="1"/>
  <c r="I706" i="1"/>
  <c r="I449" i="1"/>
  <c r="I238" i="1"/>
  <c r="I244" i="1"/>
  <c r="I112" i="1"/>
  <c r="I120" i="1"/>
  <c r="I727" i="1"/>
  <c r="I578" i="1"/>
  <c r="I101" i="1"/>
  <c r="I905" i="1"/>
  <c r="I959" i="1"/>
  <c r="I165" i="1"/>
  <c r="I7" i="1"/>
  <c r="I583" i="1"/>
  <c r="I179" i="1"/>
  <c r="I804" i="1"/>
  <c r="I492" i="1"/>
  <c r="I952" i="1"/>
  <c r="I504" i="1"/>
  <c r="I54" i="1"/>
  <c r="I765" i="1"/>
  <c r="I280" i="1"/>
  <c r="I89" i="1"/>
  <c r="I784" i="1"/>
  <c r="I771" i="1"/>
  <c r="I445" i="1"/>
  <c r="I401" i="1"/>
  <c r="I336" i="1"/>
  <c r="I1162" i="1"/>
  <c r="I33" i="1"/>
  <c r="I570" i="1"/>
  <c r="I755" i="1"/>
  <c r="I312" i="1"/>
  <c r="I772" i="1"/>
  <c r="I485" i="1"/>
  <c r="I356" i="1"/>
  <c r="I111" i="1"/>
  <c r="I1035" i="1"/>
  <c r="I711" i="1"/>
  <c r="I154" i="1"/>
  <c r="I96" i="1"/>
  <c r="I380" i="1"/>
  <c r="I482" i="1"/>
  <c r="I358" i="1"/>
  <c r="I72" i="1"/>
  <c r="I265" i="1"/>
  <c r="I22" i="1"/>
  <c r="I62" i="1"/>
  <c r="I122" i="1"/>
  <c r="I233" i="1"/>
  <c r="I512" i="1"/>
  <c r="I385" i="1"/>
  <c r="I192" i="1"/>
  <c r="I634" i="1"/>
  <c r="I694" i="1"/>
  <c r="I599" i="1"/>
  <c r="I304" i="1"/>
  <c r="I837" i="1"/>
  <c r="I98" i="1"/>
  <c r="I484" i="1"/>
  <c r="I703" i="1"/>
  <c r="I251" i="1"/>
  <c r="I108" i="1"/>
  <c r="I978" i="1"/>
  <c r="I44" i="1"/>
  <c r="I663" i="1"/>
  <c r="I315" i="1"/>
  <c r="I595" i="1"/>
  <c r="I382" i="1"/>
  <c r="I1104" i="1"/>
  <c r="I1010" i="1"/>
  <c r="I1397" i="1"/>
  <c r="I553" i="1"/>
  <c r="I67" i="1"/>
  <c r="I828" i="1"/>
  <c r="I393" i="1"/>
  <c r="I406" i="1"/>
  <c r="I144" i="1"/>
  <c r="I1466" i="1"/>
  <c r="I326" i="1"/>
  <c r="I880" i="1"/>
  <c r="I194" i="1"/>
  <c r="I544" i="1"/>
  <c r="I629" i="1"/>
  <c r="I87" i="1"/>
  <c r="I972" i="1"/>
  <c r="I1084" i="1"/>
  <c r="I252" i="1"/>
  <c r="I15" i="1"/>
  <c r="I805" i="1"/>
  <c r="I854" i="1"/>
  <c r="I230" i="1"/>
  <c r="I74" i="1"/>
  <c r="I723" i="1"/>
  <c r="I231" i="1"/>
  <c r="I1065" i="1"/>
  <c r="I897" i="1"/>
  <c r="I600" i="1"/>
  <c r="I648" i="1"/>
  <c r="I309" i="1"/>
  <c r="I879" i="1"/>
  <c r="I986" i="1"/>
  <c r="I925" i="1"/>
  <c r="I1230" i="1"/>
  <c r="I240" i="1"/>
  <c r="I396" i="1"/>
  <c r="I624" i="1"/>
  <c r="I939" i="1"/>
  <c r="I247" i="1"/>
  <c r="I1153" i="1"/>
  <c r="I685" i="1"/>
  <c r="I1320" i="1"/>
  <c r="I1303" i="1"/>
  <c r="I410" i="1"/>
  <c r="I1031" i="1"/>
  <c r="I420" i="1"/>
  <c r="I84" i="1"/>
  <c r="I423" i="1"/>
  <c r="I850" i="1"/>
  <c r="I243" i="1"/>
  <c r="I743" i="1"/>
  <c r="I80" i="1"/>
  <c r="I316" i="1"/>
  <c r="I981" i="1"/>
  <c r="I496" i="1"/>
  <c r="I228" i="1"/>
  <c r="I1219" i="1"/>
  <c r="I276" i="1"/>
  <c r="I319" i="1"/>
  <c r="I508" i="1"/>
  <c r="I78" i="1"/>
  <c r="I249" i="1"/>
  <c r="I147" i="1"/>
  <c r="I894" i="1"/>
  <c r="I352" i="1"/>
  <c r="I1007" i="1"/>
  <c r="I1186" i="1"/>
  <c r="I586" i="1"/>
  <c r="I64" i="1"/>
  <c r="I1040" i="1"/>
  <c r="I368" i="1"/>
  <c r="I577" i="1"/>
  <c r="I1160" i="1"/>
  <c r="I118" i="1"/>
  <c r="I681" i="1"/>
  <c r="I1037" i="1"/>
  <c r="I1075" i="1"/>
  <c r="I260" i="1"/>
  <c r="I171" i="1"/>
  <c r="I689" i="1"/>
  <c r="I282" i="1"/>
  <c r="I1166" i="1"/>
  <c r="I318" i="1"/>
  <c r="I638" i="1"/>
  <c r="I235" i="1"/>
  <c r="I191" i="1"/>
  <c r="I516" i="1"/>
  <c r="I547" i="1"/>
  <c r="I367" i="1"/>
  <c r="I691" i="1"/>
  <c r="I605" i="1"/>
  <c r="I1341" i="1"/>
  <c r="I349" i="1"/>
  <c r="I188" i="1"/>
  <c r="I1149" i="1"/>
  <c r="I437" i="1"/>
  <c r="I912" i="1"/>
  <c r="I466" i="1"/>
  <c r="I1335" i="1"/>
  <c r="I902" i="1"/>
  <c r="I3" i="1"/>
  <c r="I989" i="1"/>
  <c r="I662" i="1"/>
  <c r="I909" i="1"/>
  <c r="I1446" i="1"/>
  <c r="I148" i="1"/>
  <c r="I527" i="1"/>
  <c r="I589" i="1"/>
  <c r="I830" i="1"/>
  <c r="I1365" i="1"/>
  <c r="I47" i="1"/>
  <c r="I513" i="1"/>
  <c r="I738" i="1"/>
  <c r="I758" i="1"/>
  <c r="I582" i="1"/>
  <c r="I542" i="1"/>
  <c r="I908" i="1"/>
  <c r="I1217" i="1"/>
  <c r="I1135" i="1"/>
  <c r="I541" i="1"/>
  <c r="I725" i="1"/>
  <c r="I1168" i="1"/>
  <c r="I18" i="1"/>
  <c r="I563" i="1"/>
  <c r="I799" i="1"/>
  <c r="I460" i="1"/>
  <c r="I797" i="1"/>
  <c r="I491" i="1"/>
  <c r="I713" i="1"/>
  <c r="I1231" i="1"/>
  <c r="I997" i="1"/>
  <c r="I293" i="1"/>
  <c r="I291" i="1"/>
  <c r="I923" i="1"/>
  <c r="I458" i="1"/>
  <c r="I523" i="1"/>
  <c r="I882" i="1"/>
  <c r="I933" i="1"/>
  <c r="I628" i="1"/>
  <c r="I604" i="1"/>
  <c r="I785" i="1"/>
  <c r="I141" i="1"/>
  <c r="I716" i="1"/>
  <c r="I69" i="1"/>
  <c r="I478" i="1"/>
  <c r="I704" i="1"/>
  <c r="I506" i="1"/>
  <c r="I520" i="1"/>
  <c r="I1172" i="1"/>
  <c r="I970" i="1"/>
  <c r="I866" i="1"/>
  <c r="I957" i="1"/>
  <c r="I257" i="1"/>
  <c r="I515" i="1"/>
  <c r="I702" i="1"/>
  <c r="I528" i="1"/>
  <c r="I619" i="1"/>
  <c r="I505" i="1"/>
  <c r="I1260" i="1"/>
  <c r="I158" i="1"/>
  <c r="I838" i="1"/>
  <c r="I1250" i="1"/>
  <c r="I534" i="1"/>
  <c r="I777" i="1"/>
  <c r="I666" i="1"/>
  <c r="I1137" i="1"/>
  <c r="I1351" i="1"/>
  <c r="I887" i="1"/>
  <c r="I151" i="1"/>
  <c r="I779" i="1"/>
  <c r="I76" i="1"/>
  <c r="I1439" i="1"/>
  <c r="I130" i="1"/>
  <c r="I603" i="1"/>
  <c r="I471" i="1"/>
  <c r="I378" i="1"/>
  <c r="I53" i="1"/>
  <c r="I821" i="1"/>
  <c r="I1299" i="1"/>
  <c r="I481" i="1"/>
  <c r="I860" i="1"/>
  <c r="I540" i="1"/>
  <c r="I391" i="1"/>
  <c r="I1195" i="1"/>
  <c r="I514" i="1"/>
  <c r="I910" i="1"/>
  <c r="I670" i="1"/>
  <c r="I718" i="1"/>
  <c r="I81" i="1"/>
  <c r="I1174" i="1"/>
  <c r="I979" i="1"/>
  <c r="I796" i="1"/>
  <c r="I1453" i="1"/>
  <c r="I146" i="1"/>
  <c r="I732" i="1"/>
  <c r="I287" i="1"/>
  <c r="I1080" i="1"/>
  <c r="I892" i="1"/>
  <c r="I1286" i="1"/>
  <c r="I1154" i="1"/>
  <c r="I473" i="1"/>
  <c r="I208" i="1"/>
  <c r="I878" i="1"/>
  <c r="I199" i="1"/>
  <c r="I871" i="1"/>
  <c r="I1247" i="1"/>
  <c r="I836" i="1"/>
  <c r="I708" i="1"/>
  <c r="I1415" i="1"/>
  <c r="I640" i="1"/>
  <c r="I817" i="1"/>
  <c r="I128" i="1"/>
  <c r="I1086" i="1"/>
  <c r="I962" i="1"/>
  <c r="I477" i="1"/>
  <c r="I1375" i="1"/>
  <c r="I813" i="1"/>
  <c r="I417" i="1"/>
  <c r="I500" i="1"/>
  <c r="I510" i="1"/>
  <c r="I678" i="1"/>
  <c r="I428" i="1"/>
  <c r="I518" i="1"/>
  <c r="I241" i="1"/>
  <c r="I384" i="1"/>
  <c r="I597" i="1"/>
  <c r="I1281" i="1"/>
  <c r="I432" i="1"/>
  <c r="I317" i="1"/>
  <c r="I1088" i="1"/>
  <c r="I633" i="1"/>
  <c r="I722" i="1"/>
  <c r="I323" i="1"/>
  <c r="I877" i="1"/>
  <c r="I881" i="1"/>
  <c r="I51" i="1"/>
  <c r="I1382" i="1"/>
  <c r="I1283" i="1"/>
  <c r="I913" i="1"/>
  <c r="I746" i="1"/>
  <c r="I739" i="1"/>
  <c r="I613" i="1"/>
  <c r="I559" i="1"/>
  <c r="I996" i="1"/>
  <c r="I1017" i="1"/>
  <c r="I919" i="1"/>
  <c r="I1184" i="1"/>
  <c r="I884" i="1"/>
  <c r="I1207" i="1"/>
  <c r="I840" i="1"/>
  <c r="I1076" i="1"/>
  <c r="I695" i="1"/>
  <c r="I1023" i="1"/>
  <c r="I751" i="1"/>
  <c r="I279" i="1"/>
  <c r="I447" i="1"/>
  <c r="I387" i="1"/>
  <c r="I869" i="1"/>
  <c r="I1371" i="1"/>
  <c r="I966" i="1"/>
  <c r="I759" i="1"/>
  <c r="I1376" i="1"/>
  <c r="I958" i="1"/>
  <c r="I744" i="1"/>
  <c r="I645" i="1"/>
  <c r="I1319" i="1"/>
  <c r="I863" i="1"/>
  <c r="I928" i="1"/>
  <c r="I533" i="1"/>
  <c r="I766" i="1"/>
  <c r="I1003" i="1"/>
  <c r="I1057" i="1"/>
  <c r="I1444" i="1"/>
  <c r="I71" i="1"/>
  <c r="I1259" i="1"/>
  <c r="I1048" i="1"/>
  <c r="I1389" i="1"/>
  <c r="I529" i="1"/>
  <c r="I1108" i="1"/>
  <c r="I250" i="1"/>
  <c r="I43" i="1"/>
  <c r="I453" i="1"/>
  <c r="I350" i="1"/>
  <c r="I812" i="1"/>
  <c r="I980" i="1"/>
  <c r="I129" i="1"/>
  <c r="I16" i="1"/>
  <c r="I186" i="1"/>
  <c r="I983" i="1"/>
  <c r="I99" i="1"/>
  <c r="I109" i="1"/>
  <c r="I399" i="1"/>
  <c r="I757" i="1"/>
  <c r="I430" i="1"/>
  <c r="I601" i="1"/>
  <c r="I277" i="1"/>
  <c r="I676" i="1"/>
  <c r="I507" i="1"/>
  <c r="I872" i="1"/>
  <c r="I275" i="1"/>
  <c r="I296" i="1"/>
  <c r="I434" i="1"/>
  <c r="I687" i="1"/>
  <c r="I132" i="1"/>
  <c r="I271" i="1"/>
  <c r="I145" i="1"/>
  <c r="I1190" i="1"/>
  <c r="I1218" i="1"/>
  <c r="I1432" i="1"/>
  <c r="I160" i="1"/>
  <c r="I618" i="1"/>
  <c r="I190" i="1"/>
  <c r="I1199" i="1"/>
  <c r="I733" i="1"/>
  <c r="I153" i="1"/>
  <c r="I375" i="1"/>
  <c r="I1180" i="1"/>
  <c r="I1133" i="1"/>
  <c r="I750" i="1"/>
  <c r="I855" i="1"/>
  <c r="I886" i="1"/>
  <c r="I425" i="1"/>
  <c r="I149" i="1"/>
  <c r="I579" i="1"/>
  <c r="I921" i="1"/>
  <c r="I935" i="1"/>
  <c r="I248" i="1"/>
  <c r="I844" i="1"/>
  <c r="I1429" i="1"/>
  <c r="I1350" i="1"/>
  <c r="I150" i="1"/>
  <c r="I463" i="1"/>
  <c r="I1358" i="1"/>
  <c r="I402" i="1"/>
  <c r="I1164" i="1"/>
  <c r="I123" i="1"/>
  <c r="I858" i="1"/>
  <c r="I1067" i="1"/>
  <c r="I1402" i="1"/>
  <c r="I237" i="1"/>
  <c r="I388" i="1"/>
  <c r="I159" i="1"/>
  <c r="I424" i="1"/>
  <c r="I611" i="1"/>
  <c r="I968" i="1"/>
  <c r="I440" i="1"/>
  <c r="I395" i="1"/>
  <c r="I1452" i="1"/>
  <c r="I562" i="1"/>
  <c r="I987" i="1"/>
  <c r="I498" i="1"/>
  <c r="I988" i="1"/>
  <c r="I324" i="1"/>
  <c r="I322" i="1"/>
  <c r="I1094" i="1"/>
  <c r="I1002" i="1"/>
  <c r="I178" i="1"/>
  <c r="I362" i="1"/>
  <c r="I1066" i="1"/>
  <c r="I536" i="1"/>
  <c r="I737" i="1"/>
  <c r="I841" i="1"/>
  <c r="I1144" i="1"/>
  <c r="I1130" i="1"/>
  <c r="I357" i="1"/>
  <c r="I1227" i="1"/>
  <c r="I400" i="1"/>
  <c r="I851" i="1"/>
  <c r="I943" i="1"/>
  <c r="I636" i="1"/>
  <c r="I1378" i="1"/>
  <c r="I1107" i="1"/>
  <c r="I239" i="1"/>
  <c r="I820" i="1"/>
  <c r="I781" i="1"/>
  <c r="I1131" i="1"/>
  <c r="I1370" i="1"/>
  <c r="I1394" i="1"/>
  <c r="I419" i="1"/>
  <c r="I1455" i="1"/>
  <c r="I789" i="1"/>
  <c r="I1124" i="1"/>
  <c r="I474" i="1"/>
  <c r="I1292" i="1"/>
  <c r="I762" i="1"/>
  <c r="I893" i="1"/>
  <c r="I537" i="1"/>
  <c r="I469" i="1"/>
  <c r="I140" i="1"/>
  <c r="I493" i="1"/>
  <c r="I1029" i="1"/>
  <c r="I310" i="1"/>
  <c r="I1223" i="1"/>
  <c r="I1159" i="1"/>
  <c r="I156" i="1"/>
  <c r="I680" i="1"/>
  <c r="I1327" i="1"/>
  <c r="I448" i="1"/>
  <c r="I1000" i="1"/>
  <c r="I361" i="1"/>
  <c r="I1127" i="1"/>
  <c r="I591" i="1"/>
  <c r="I451" i="1"/>
  <c r="I110" i="1"/>
  <c r="I1169" i="1"/>
  <c r="I735" i="1"/>
  <c r="I1170" i="1"/>
  <c r="I780" i="1"/>
  <c r="I415" i="1"/>
  <c r="I999" i="1"/>
  <c r="I1058" i="1"/>
  <c r="I1324" i="1"/>
  <c r="I217" i="1"/>
  <c r="I602" i="1"/>
  <c r="I509" i="1"/>
  <c r="I1099" i="1"/>
  <c r="I1464" i="1"/>
  <c r="I783" i="1"/>
  <c r="I1363" i="1"/>
  <c r="I435" i="1"/>
  <c r="I885" i="1"/>
  <c r="I1102" i="1"/>
  <c r="I1395" i="1"/>
  <c r="I1237" i="1"/>
  <c r="I1009" i="1"/>
  <c r="I407" i="1"/>
  <c r="I856" i="1"/>
  <c r="I900" i="1"/>
  <c r="I1019" i="1"/>
  <c r="I1205" i="1"/>
  <c r="I1116" i="1"/>
  <c r="I814" i="1"/>
  <c r="I873" i="1"/>
  <c r="I548" i="1"/>
  <c r="I807" i="1"/>
  <c r="I1431" i="1"/>
  <c r="I929" i="1"/>
  <c r="I561" i="1"/>
  <c r="I1216" i="1"/>
  <c r="I558" i="1"/>
  <c r="I809" i="1"/>
  <c r="I499" i="1"/>
  <c r="I1459" i="1"/>
  <c r="I774" i="1"/>
  <c r="I961" i="1"/>
  <c r="I1012" i="1"/>
  <c r="I1004" i="1"/>
  <c r="I452" i="1"/>
  <c r="I720" i="1"/>
  <c r="I1191" i="1"/>
  <c r="I753" i="1"/>
  <c r="I503" i="1"/>
  <c r="I1460" i="1"/>
  <c r="I782" i="1"/>
  <c r="I948" i="1"/>
  <c r="I927" i="1"/>
  <c r="I571" i="1"/>
  <c r="I549" i="1"/>
  <c r="I1408" i="1"/>
  <c r="I1454" i="1"/>
  <c r="I1093" i="1"/>
  <c r="I992" i="1"/>
  <c r="I1053" i="1"/>
  <c r="I467" i="1"/>
  <c r="I594" i="1"/>
  <c r="I642" i="1"/>
  <c r="I1288" i="1"/>
  <c r="I543" i="1"/>
  <c r="I351" i="1"/>
  <c r="I1196" i="1"/>
  <c r="I1030" i="1"/>
  <c r="I895" i="1"/>
  <c r="I1317" i="1"/>
  <c r="I740" i="1"/>
  <c r="I1421" i="1"/>
  <c r="I795" i="1"/>
  <c r="I1425" i="1"/>
  <c r="I754" i="1"/>
  <c r="I1064" i="1"/>
  <c r="I911" i="1"/>
  <c r="I1294" i="1"/>
  <c r="I1060" i="1"/>
  <c r="I993" i="1"/>
  <c r="I1192" i="1"/>
  <c r="I1386" i="1"/>
  <c r="I665" i="1"/>
  <c r="I808" i="1"/>
  <c r="I1119" i="1"/>
  <c r="I984" i="1"/>
  <c r="I1251" i="1"/>
  <c r="I1214" i="1"/>
  <c r="I1307" i="1"/>
  <c r="I936" i="1"/>
  <c r="I729" i="1"/>
  <c r="I975" i="1"/>
  <c r="I1256" i="1"/>
  <c r="I874" i="1"/>
  <c r="I1042" i="1"/>
  <c r="I580" i="1"/>
  <c r="I456" i="1"/>
  <c r="I1103" i="1"/>
  <c r="I1291" i="1"/>
  <c r="I664" i="1"/>
  <c r="I386" i="1"/>
  <c r="I1089" i="1"/>
  <c r="I806" i="1"/>
  <c r="I1254" i="1"/>
  <c r="I824" i="1"/>
  <c r="I519" i="1"/>
  <c r="I926" i="1"/>
  <c r="I971" i="1"/>
  <c r="I705" i="1"/>
  <c r="I1311" i="1"/>
  <c r="I1270" i="1"/>
  <c r="I556" i="1"/>
  <c r="I1171" i="1"/>
  <c r="I1173" i="1"/>
  <c r="I1157" i="1"/>
  <c r="I819" i="1"/>
  <c r="I609" i="1"/>
  <c r="I1228" i="1"/>
  <c r="I802" i="1"/>
  <c r="I623" i="1"/>
  <c r="I950" i="1"/>
  <c r="I1340" i="1"/>
  <c r="I1337" i="1"/>
  <c r="I760" i="1"/>
  <c r="I1238" i="1"/>
  <c r="I1401" i="1"/>
  <c r="I1043" i="1"/>
  <c r="I1106" i="1"/>
  <c r="I1289" i="1"/>
  <c r="I800" i="1"/>
  <c r="I949" i="1"/>
  <c r="I1354" i="1"/>
  <c r="I1369" i="1"/>
  <c r="I538" i="1"/>
  <c r="I1115" i="1"/>
  <c r="I768" i="1"/>
  <c r="I1352" i="1"/>
  <c r="I1309" i="1"/>
  <c r="I1417" i="1"/>
  <c r="I1193" i="1"/>
  <c r="I617" i="1"/>
  <c r="I1264" i="1"/>
  <c r="I397" i="1"/>
  <c r="I726" i="1"/>
  <c r="I1414" i="1"/>
  <c r="I1203" i="1"/>
  <c r="I1404" i="1"/>
  <c r="I1450" i="1"/>
  <c r="I1328" i="1"/>
  <c r="I669" i="1"/>
  <c r="I712" i="1"/>
  <c r="I1276" i="1"/>
  <c r="I843" i="1"/>
  <c r="I1061" i="1"/>
  <c r="I787" i="1"/>
  <c r="I587" i="1"/>
  <c r="I1458" i="1"/>
  <c r="I626" i="1"/>
  <c r="I1201" i="1"/>
  <c r="I801" i="1"/>
  <c r="I748" i="1"/>
  <c r="I731" i="1"/>
  <c r="I655" i="1"/>
  <c r="I1344" i="1"/>
  <c r="I1430" i="1"/>
  <c r="I730" i="1"/>
  <c r="I1140" i="1"/>
  <c r="I1208" i="1"/>
  <c r="I1443" i="1"/>
  <c r="I816" i="1"/>
  <c r="I1233" i="1"/>
  <c r="I1290" i="1"/>
  <c r="I1322" i="1"/>
  <c r="I374" i="1"/>
  <c r="I1359" i="1"/>
  <c r="I1390" i="1"/>
  <c r="I489" i="1"/>
  <c r="I649" i="1"/>
  <c r="I1165" i="1"/>
  <c r="I1121" i="1"/>
  <c r="I501" i="1"/>
  <c r="I1194" i="1"/>
  <c r="I963" i="1"/>
  <c r="I835" i="1"/>
  <c r="I826" i="1"/>
  <c r="I1204" i="1"/>
  <c r="I990" i="1"/>
  <c r="I1356" i="1"/>
  <c r="I698" i="1"/>
  <c r="I1242" i="1"/>
  <c r="I1312" i="1"/>
  <c r="I1006" i="1"/>
  <c r="I1050" i="1"/>
  <c r="I488" i="1"/>
  <c r="I742" i="1"/>
  <c r="I1423" i="1"/>
  <c r="I833" i="1"/>
  <c r="I960" i="1"/>
  <c r="I413" i="1"/>
  <c r="I1377" i="1"/>
  <c r="I976" i="1"/>
  <c r="I1079" i="1"/>
  <c r="I1381" i="1"/>
  <c r="I749" i="1"/>
  <c r="I920" i="1"/>
  <c r="I1185" i="1"/>
  <c r="I834" i="1"/>
  <c r="I521" i="1"/>
  <c r="I941" i="1"/>
  <c r="I859" i="1"/>
  <c r="I815" i="1"/>
  <c r="I1426" i="1"/>
  <c r="I1410" i="1"/>
  <c r="I951" i="1"/>
  <c r="I1321" i="1"/>
  <c r="I1409" i="1"/>
  <c r="I1202" i="1"/>
  <c r="I1323" i="1"/>
  <c r="I1405" i="1"/>
  <c r="I1027" i="1"/>
  <c r="I1248" i="1"/>
  <c r="I606" i="1"/>
  <c r="I839" i="1"/>
  <c r="I1091" i="1"/>
  <c r="I1360" i="1"/>
  <c r="I1045" i="1"/>
  <c r="I793" i="1"/>
  <c r="I1332" i="1"/>
  <c r="I1063" i="1"/>
  <c r="I1428" i="1"/>
  <c r="I937" i="1"/>
  <c r="I1111" i="1"/>
  <c r="I682" i="1"/>
  <c r="I1249" i="1"/>
  <c r="I1147" i="1"/>
  <c r="I973" i="1"/>
  <c r="I688" i="1"/>
  <c r="I991" i="1"/>
  <c r="I1146" i="1"/>
  <c r="I1334" i="1"/>
  <c r="I1457" i="1"/>
  <c r="I557" i="1"/>
  <c r="I792" i="1"/>
  <c r="I930" i="1"/>
  <c r="I1255" i="1"/>
  <c r="I1279" i="1"/>
  <c r="I998" i="1"/>
  <c r="I630" i="1"/>
  <c r="I1041" i="1"/>
  <c r="I1062" i="1"/>
  <c r="I1451" i="1"/>
  <c r="I1277" i="1"/>
  <c r="I918" i="1"/>
  <c r="I1314" i="1"/>
  <c r="I1090" i="1"/>
  <c r="I896" i="1"/>
  <c r="I974" i="1"/>
  <c r="I710" i="1"/>
  <c r="I1056" i="1"/>
  <c r="I790" i="1"/>
  <c r="I1182" i="1"/>
  <c r="I823" i="1"/>
  <c r="I1449" i="1"/>
  <c r="I1355" i="1"/>
  <c r="I794" i="1"/>
  <c r="I1082" i="1"/>
  <c r="I825" i="1"/>
  <c r="I714" i="1"/>
  <c r="I1273" i="1"/>
  <c r="I438" i="1"/>
  <c r="I677" i="1"/>
  <c r="I1241" i="1"/>
  <c r="I1400" i="1"/>
  <c r="I1269" i="1"/>
  <c r="I1123" i="1"/>
  <c r="I747" i="1"/>
  <c r="I1412" i="1"/>
  <c r="I867" i="1"/>
  <c r="I1385" i="1"/>
  <c r="I1240" i="1"/>
  <c r="I1271" i="1"/>
  <c r="I1179" i="1"/>
  <c r="I1442" i="1"/>
  <c r="I924" i="1"/>
  <c r="I1136" i="1"/>
  <c r="I947" i="1"/>
  <c r="I641" i="1"/>
  <c r="I1226" i="1"/>
  <c r="I1128" i="1"/>
  <c r="I1112" i="1"/>
  <c r="I1083" i="1"/>
  <c r="I1463" i="1"/>
  <c r="I525" i="1"/>
  <c r="I890" i="1"/>
  <c r="I709" i="1"/>
  <c r="I1068" i="1"/>
  <c r="I1011" i="1"/>
  <c r="I847" i="1"/>
  <c r="I1304" i="1"/>
  <c r="I915" i="1"/>
  <c r="I1263" i="1"/>
  <c r="I1393" i="1"/>
  <c r="I1069" i="1"/>
  <c r="I1197" i="1"/>
  <c r="I1338" i="1"/>
  <c r="I1253" i="1"/>
  <c r="I684" i="1"/>
  <c r="I1176" i="1"/>
  <c r="I1399" i="1"/>
  <c r="I942" i="1"/>
  <c r="I1047" i="1"/>
  <c r="I1234" i="1"/>
  <c r="I938" i="1"/>
  <c r="I1198" i="1"/>
  <c r="I1465" i="1"/>
  <c r="I1209" i="1"/>
  <c r="I803" i="1"/>
  <c r="I1308" i="1"/>
  <c r="I616" i="1"/>
  <c r="I660" i="1"/>
  <c r="I272" i="1"/>
  <c r="M139" i="1"/>
  <c r="M622" i="1"/>
  <c r="M61" i="1"/>
  <c r="M372" i="1"/>
  <c r="M262" i="1"/>
  <c r="M405" i="1"/>
  <c r="M202" i="1"/>
  <c r="M26" i="1"/>
  <c r="M133" i="1"/>
  <c r="M446" i="1"/>
  <c r="M55" i="1"/>
  <c r="M4" i="1"/>
  <c r="M934" i="1"/>
  <c r="M741" i="1"/>
  <c r="M347" i="1"/>
  <c r="M172" i="1"/>
  <c r="M134" i="1"/>
  <c r="M457" i="1"/>
  <c r="M483" i="1"/>
  <c r="M1126" i="1"/>
  <c r="M511" i="1"/>
  <c r="M390" i="1"/>
  <c r="M590" i="1"/>
  <c r="M773" i="1"/>
  <c r="M487" i="1"/>
  <c r="M162" i="1"/>
  <c r="M914" i="1"/>
  <c r="M1243" i="1"/>
  <c r="M311" i="1"/>
  <c r="M79" i="1"/>
  <c r="M956" i="1"/>
  <c r="M1152" i="1"/>
  <c r="M1220" i="1"/>
  <c r="M1134" i="1"/>
  <c r="M254" i="1"/>
  <c r="M468" i="1"/>
  <c r="M1305" i="1"/>
  <c r="M659" i="1"/>
  <c r="M1310" i="1"/>
  <c r="M48" i="1"/>
  <c r="M232" i="1"/>
  <c r="M274" i="1"/>
  <c r="M486" i="1"/>
  <c r="M564" i="1"/>
  <c r="M552" i="1"/>
  <c r="M608" i="1"/>
  <c r="M6" i="1"/>
  <c r="M1357" i="1"/>
  <c r="M68" i="1"/>
  <c r="M256" i="1"/>
  <c r="M65" i="1"/>
  <c r="M621" i="1"/>
  <c r="M861" i="1"/>
  <c r="M1372" i="1"/>
  <c r="M898" i="1"/>
  <c r="M25" i="1"/>
  <c r="M163" i="1"/>
  <c r="M1139" i="1"/>
  <c r="M661" i="1"/>
  <c r="M985" i="1"/>
  <c r="M667" i="1"/>
  <c r="M1049" i="1"/>
  <c r="M207" i="1"/>
  <c r="M125" i="1"/>
  <c r="M5" i="1"/>
  <c r="M1221" i="1"/>
  <c r="M1313" i="1"/>
  <c r="M901" i="1"/>
  <c r="M321" i="1"/>
  <c r="M1282" i="1"/>
  <c r="M1293" i="1"/>
  <c r="M126" i="1"/>
  <c r="M615" i="1"/>
  <c r="M1051" i="1"/>
  <c r="M1206" i="1"/>
  <c r="M1077" i="1"/>
  <c r="M1398" i="1"/>
  <c r="M1345" i="1"/>
  <c r="M1436" i="1"/>
  <c r="M268" i="1"/>
  <c r="M565" i="1"/>
  <c r="M1145" i="1"/>
  <c r="M214" i="1"/>
  <c r="M532" i="1"/>
  <c r="M658" i="1"/>
  <c r="M752" i="1"/>
  <c r="M668" i="1"/>
  <c r="M1287" i="1"/>
  <c r="M273" i="1"/>
  <c r="M531" i="1"/>
  <c r="M164" i="1"/>
  <c r="M60" i="1"/>
  <c r="M1257" i="1"/>
  <c r="M674" i="1"/>
  <c r="M1054" i="1"/>
  <c r="M1380" i="1"/>
  <c r="M1129" i="1"/>
  <c r="M288" i="1"/>
  <c r="M1073" i="1"/>
  <c r="M788" i="1"/>
  <c r="M693" i="1"/>
  <c r="M1038" i="1"/>
  <c r="M175" i="1"/>
  <c r="M459" i="1"/>
  <c r="M889" i="1"/>
  <c r="M267" i="1"/>
  <c r="M1138" i="1"/>
  <c r="M846" i="1"/>
  <c r="M261" i="1"/>
  <c r="M931" i="1"/>
  <c r="M303" i="1"/>
  <c r="M1097" i="1"/>
  <c r="M1105" i="1"/>
  <c r="M1296" i="1"/>
  <c r="M1001" i="1"/>
  <c r="M1210" i="1"/>
  <c r="M1110" i="1"/>
  <c r="M1081" i="1"/>
  <c r="M1435" i="1"/>
  <c r="M969" i="1"/>
  <c r="M1434" i="1"/>
  <c r="M1300" i="1"/>
  <c r="M1071" i="1"/>
  <c r="M127" i="1"/>
  <c r="M216" i="1"/>
  <c r="M462" i="1"/>
  <c r="M1118" i="1"/>
  <c r="M1188" i="1"/>
  <c r="M82" i="1"/>
  <c r="M763" i="1"/>
  <c r="M888" i="1"/>
  <c r="M845" i="1"/>
  <c r="M1379" i="1"/>
  <c r="M142" i="1"/>
  <c r="M1132" i="1"/>
  <c r="M1150" i="1"/>
  <c r="M822" i="1"/>
  <c r="M1025" i="1"/>
  <c r="M314" i="1"/>
  <c r="M891" i="1"/>
  <c r="M258" i="1"/>
  <c r="M1362" i="1"/>
  <c r="M24" i="1"/>
  <c r="M696" i="1"/>
  <c r="M1039" i="1"/>
  <c r="M721" i="1"/>
  <c r="M1143" i="1"/>
  <c r="M206" i="1"/>
  <c r="M1187" i="1"/>
  <c r="M1373" i="1"/>
  <c r="M1151" i="1"/>
  <c r="M392" i="1"/>
  <c r="M201" i="1"/>
  <c r="M767" i="1"/>
  <c r="M1353" i="1"/>
  <c r="M977" i="1"/>
  <c r="M530" i="1"/>
  <c r="M1392" i="1"/>
  <c r="M1316" i="1"/>
  <c r="M842" i="1"/>
  <c r="M697" i="1"/>
  <c r="M614" i="1"/>
  <c r="M1339" i="1"/>
  <c r="M1148" i="1"/>
  <c r="M1113" i="1"/>
  <c r="M464" i="1"/>
  <c r="M1388" i="1"/>
  <c r="M1100" i="1"/>
  <c r="M683" i="1"/>
  <c r="M278" i="1"/>
  <c r="M764" i="1"/>
  <c r="M1034" i="1"/>
  <c r="M907" i="1"/>
  <c r="M1329" i="1"/>
  <c r="M1235" i="1"/>
  <c r="M568" i="1"/>
  <c r="M862" i="1"/>
  <c r="M593" i="1"/>
  <c r="M1189" i="1"/>
  <c r="M1427" i="1"/>
  <c r="M899" i="1"/>
  <c r="M672" i="1"/>
  <c r="M442" i="1"/>
  <c r="M717" i="1"/>
  <c r="M526" i="1"/>
  <c r="M454" i="1"/>
  <c r="M903" i="1"/>
  <c r="M1222" i="1"/>
  <c r="M204" i="1"/>
  <c r="M798" i="1"/>
  <c r="M27" i="1"/>
  <c r="M673" i="1"/>
  <c r="M1268" i="1"/>
  <c r="M1267" i="1"/>
  <c r="M1366" i="1"/>
  <c r="M551" i="1"/>
  <c r="M176" i="1"/>
  <c r="M646" i="1"/>
  <c r="M1211" i="1"/>
  <c r="M1396" i="1"/>
  <c r="M940" i="1"/>
  <c r="M946" i="1"/>
  <c r="M1158" i="1"/>
  <c r="M131" i="1"/>
  <c r="M829" i="1"/>
  <c r="M1422" i="1"/>
  <c r="M647" i="1"/>
  <c r="M954" i="1"/>
  <c r="M1284" i="1"/>
  <c r="M1391" i="1"/>
  <c r="M2" i="1"/>
  <c r="M77" i="1"/>
  <c r="M596" i="1"/>
  <c r="M1161" i="1"/>
  <c r="M1374" i="1"/>
  <c r="M656" i="1"/>
  <c r="M1095" i="1"/>
  <c r="M345" i="1"/>
  <c r="M1280" i="1"/>
  <c r="M270" i="1"/>
  <c r="M1258" i="1"/>
  <c r="M1070" i="1"/>
  <c r="M1016" i="1"/>
  <c r="M612" i="1"/>
  <c r="M1318" i="1"/>
  <c r="M1215" i="1"/>
  <c r="M1178" i="1"/>
  <c r="M700" i="1"/>
  <c r="M436" i="1"/>
  <c r="M253" i="1"/>
  <c r="M300" i="1"/>
  <c r="M1155" i="1"/>
  <c r="M1156" i="1"/>
  <c r="M1456" i="1"/>
  <c r="M1275" i="1"/>
  <c r="M1200" i="1"/>
  <c r="M1368" i="1"/>
  <c r="M904" i="1"/>
  <c r="M480" i="1"/>
  <c r="M1033" i="1"/>
  <c r="M692" i="1"/>
  <c r="M1096" i="1"/>
  <c r="M1046" i="1"/>
  <c r="M1331" i="1"/>
  <c r="M220" i="1"/>
  <c r="M1117" i="1"/>
  <c r="M209" i="1"/>
  <c r="M1183" i="1"/>
  <c r="M701" i="1"/>
  <c r="M1229" i="1"/>
  <c r="M1212" i="1"/>
  <c r="M982" i="1"/>
  <c r="M566" i="1"/>
  <c r="M995" i="1"/>
  <c r="M832" i="1"/>
  <c r="M791" i="1"/>
  <c r="M944" i="1"/>
  <c r="M59" i="1"/>
  <c r="M167" i="1"/>
  <c r="M575" i="1"/>
  <c r="M524" i="1"/>
  <c r="M639" i="1"/>
  <c r="M1330" i="1"/>
  <c r="M1346" i="1"/>
  <c r="M770" i="1"/>
  <c r="M1461" i="1"/>
  <c r="M161" i="1"/>
  <c r="M1181" i="1"/>
  <c r="M1245" i="1"/>
  <c r="M1013" i="1"/>
  <c r="M1261" i="1"/>
  <c r="M1120" i="1"/>
  <c r="M675" i="1"/>
  <c r="M827" i="1"/>
  <c r="M1347" i="1"/>
  <c r="M651" i="1"/>
  <c r="M1406" i="1"/>
  <c r="M177" i="1"/>
  <c r="M1163" i="1"/>
  <c r="M1072" i="1"/>
  <c r="M1175" i="1"/>
  <c r="M1438" i="1"/>
  <c r="M1055" i="1"/>
  <c r="M1349" i="1"/>
  <c r="M1306" i="1"/>
  <c r="M1297" i="1"/>
  <c r="M1448" i="1"/>
  <c r="M868" i="1"/>
  <c r="M728" i="1"/>
  <c r="M1246" i="1"/>
  <c r="M1098" i="1"/>
  <c r="M1024" i="1"/>
  <c r="M1252" i="1"/>
  <c r="M403" i="1"/>
  <c r="M1036" i="1"/>
  <c r="M1074" i="1"/>
  <c r="M1437" i="1"/>
  <c r="M1440" i="1"/>
  <c r="M1462" i="1"/>
  <c r="M1411" i="1"/>
  <c r="M495" i="1"/>
  <c r="M1447" i="1"/>
  <c r="M1278" i="1"/>
  <c r="M1301" i="1"/>
  <c r="M967" i="1"/>
  <c r="M1014" i="1"/>
  <c r="M1295" i="1"/>
  <c r="M1413" i="1"/>
  <c r="M876" i="1"/>
  <c r="M174" i="1"/>
  <c r="M1361" i="1"/>
  <c r="M1348" i="1"/>
  <c r="M1403" i="1"/>
  <c r="M1285" i="1"/>
  <c r="M1342" i="1"/>
  <c r="M1407" i="1"/>
  <c r="M1418" i="1"/>
  <c r="M1142" i="1"/>
  <c r="M1141" i="1"/>
  <c r="M1336" i="1"/>
  <c r="M227" i="1"/>
  <c r="M1059" i="1"/>
  <c r="M864" i="1"/>
  <c r="M1419" i="1"/>
  <c r="M671" i="1"/>
  <c r="M818" i="1"/>
  <c r="M1015" i="1"/>
  <c r="M1225" i="1"/>
  <c r="M1424" i="1"/>
  <c r="M1298" i="1"/>
  <c r="M325" i="1"/>
  <c r="M299" i="1"/>
  <c r="M994" i="1"/>
  <c r="M443" i="1"/>
  <c r="M225" i="1"/>
  <c r="M365" i="1"/>
  <c r="M29" i="1"/>
  <c r="M627" i="1"/>
  <c r="M363" i="1"/>
  <c r="M369" i="1"/>
  <c r="M632" i="1"/>
  <c r="M652" i="1"/>
  <c r="M94" i="1"/>
  <c r="M517" i="1"/>
  <c r="M39" i="1"/>
  <c r="M295" i="1"/>
  <c r="M20" i="1"/>
  <c r="M1213" i="1"/>
  <c r="M102" i="1"/>
  <c r="M475" i="1"/>
  <c r="M418" i="1"/>
  <c r="M10" i="1"/>
  <c r="M92" i="1"/>
  <c r="M1244" i="1"/>
  <c r="M394" i="1"/>
  <c r="M28" i="1"/>
  <c r="M124" i="1"/>
  <c r="M576" i="1"/>
  <c r="M200" i="1"/>
  <c r="M285" i="1"/>
  <c r="M286" i="1"/>
  <c r="M93" i="1"/>
  <c r="M339" i="1"/>
  <c r="M429" i="1"/>
  <c r="M212" i="1"/>
  <c r="M289" i="1"/>
  <c r="M307" i="1"/>
  <c r="M444" i="1"/>
  <c r="M266" i="1"/>
  <c r="M11" i="1"/>
  <c r="M12" i="1"/>
  <c r="M439" i="1"/>
  <c r="M470" i="1"/>
  <c r="M431" i="1"/>
  <c r="M371" i="1"/>
  <c r="M724" i="1"/>
  <c r="M137" i="1"/>
  <c r="M333" i="1"/>
  <c r="M625" i="1"/>
  <c r="M433" i="1"/>
  <c r="M476" i="1"/>
  <c r="M1052" i="1"/>
  <c r="M450" i="1"/>
  <c r="M414" i="1"/>
  <c r="M226" i="1"/>
  <c r="M182" i="1"/>
  <c r="M245" i="1"/>
  <c r="M643" i="1"/>
  <c r="M155" i="1"/>
  <c r="M197" i="1"/>
  <c r="M366" i="1"/>
  <c r="M57" i="1"/>
  <c r="M376" i="1"/>
  <c r="M320" i="1"/>
  <c r="M85" i="1"/>
  <c r="M848" i="1"/>
  <c r="M37" i="1"/>
  <c r="M584" i="1"/>
  <c r="M329" i="1"/>
  <c r="M9" i="1"/>
  <c r="M331" i="1"/>
  <c r="M1383" i="1"/>
  <c r="M263" i="1"/>
  <c r="M143" i="1"/>
  <c r="M778" i="1"/>
  <c r="M364" i="1"/>
  <c r="M1020" i="1"/>
  <c r="M353" i="1"/>
  <c r="M346" i="1"/>
  <c r="M497" i="1"/>
  <c r="M290" i="1"/>
  <c r="M1021" i="1"/>
  <c r="M650" i="1"/>
  <c r="M40" i="1"/>
  <c r="M73" i="1"/>
  <c r="M35" i="1"/>
  <c r="M348" i="1"/>
  <c r="M409" i="1"/>
  <c r="M341" i="1"/>
  <c r="M121" i="1"/>
  <c r="M360" i="1"/>
  <c r="M195" i="1"/>
  <c r="M138" i="1"/>
  <c r="M1125" i="1"/>
  <c r="M340" i="1"/>
  <c r="M719" i="1"/>
  <c r="M114" i="1"/>
  <c r="M455" i="1"/>
  <c r="M242" i="1"/>
  <c r="M416" i="1"/>
  <c r="M502" i="1"/>
  <c r="M810" i="1"/>
  <c r="M180" i="1"/>
  <c r="M334" i="1"/>
  <c r="M332" i="1"/>
  <c r="M246" i="1"/>
  <c r="M32" i="1"/>
  <c r="M381" i="1"/>
  <c r="M193" i="1"/>
  <c r="M30" i="1"/>
  <c r="M42" i="1"/>
  <c r="M335" i="1"/>
  <c r="M56" i="1"/>
  <c r="M657" i="1"/>
  <c r="M342" i="1"/>
  <c r="M181" i="1"/>
  <c r="M236" i="1"/>
  <c r="M88" i="1"/>
  <c r="M41" i="1"/>
  <c r="M554" i="1"/>
  <c r="M965" i="1"/>
  <c r="M103" i="1"/>
  <c r="M313" i="1"/>
  <c r="M922" i="1"/>
  <c r="M567" i="1"/>
  <c r="M775" i="1"/>
  <c r="M297" i="1"/>
  <c r="M355" i="1"/>
  <c r="M610" i="1"/>
  <c r="M379" i="1"/>
  <c r="M736" i="1"/>
  <c r="M1433" i="1"/>
  <c r="M776" i="1"/>
  <c r="M337" i="1"/>
  <c r="M306" i="1"/>
  <c r="M184" i="1"/>
  <c r="M1326" i="1"/>
  <c r="M699" i="1"/>
  <c r="M1364" i="1"/>
  <c r="M135" i="1"/>
  <c r="M857" i="1"/>
  <c r="M472" i="1"/>
  <c r="M13" i="1"/>
  <c r="M301" i="1"/>
  <c r="M1026" i="1"/>
  <c r="M213" i="1"/>
  <c r="M865" i="1"/>
  <c r="M573" i="1"/>
  <c r="M19" i="1"/>
  <c r="M383" i="1"/>
  <c r="M330" i="1"/>
  <c r="M389" i="1"/>
  <c r="M294" i="1"/>
  <c r="M211" i="1"/>
  <c r="M1044" i="1"/>
  <c r="M569" i="1"/>
  <c r="M1441" i="1"/>
  <c r="M945" i="1"/>
  <c r="M328" i="1"/>
  <c r="M964" i="1"/>
  <c r="M635" i="1"/>
  <c r="M769" i="1"/>
  <c r="M344" i="1"/>
  <c r="M870" i="1"/>
  <c r="M234" i="1"/>
  <c r="M298" i="1"/>
  <c r="M546" i="1"/>
  <c r="M104" i="1"/>
  <c r="M187" i="1"/>
  <c r="M560" i="1"/>
  <c r="M113" i="1"/>
  <c r="M653" i="1"/>
  <c r="M308" i="1"/>
  <c r="M1302" i="1"/>
  <c r="M811" i="1"/>
  <c r="M786" i="1"/>
  <c r="M91" i="1"/>
  <c r="M224" i="1"/>
  <c r="M116" i="1"/>
  <c r="M66" i="1"/>
  <c r="M183" i="1"/>
  <c r="M1224" i="1"/>
  <c r="M1367" i="1"/>
  <c r="M259" i="1"/>
  <c r="M1122" i="1"/>
  <c r="M555" i="1"/>
  <c r="M283" i="1"/>
  <c r="M441" i="1"/>
  <c r="M917" i="1"/>
  <c r="M1266" i="1"/>
  <c r="M953" i="1"/>
  <c r="M932" i="1"/>
  <c r="M189" i="1"/>
  <c r="M916" i="1"/>
  <c r="M1315" i="1"/>
  <c r="M1114" i="1"/>
  <c r="M1022" i="1"/>
  <c r="M572" i="1"/>
  <c r="M1416" i="1"/>
  <c r="M679" i="1"/>
  <c r="M598" i="1"/>
  <c r="M185" i="1"/>
  <c r="M852" i="1"/>
  <c r="M426" i="1"/>
  <c r="M152" i="1"/>
  <c r="M52" i="1"/>
  <c r="M95" i="1"/>
  <c r="M1232" i="1"/>
  <c r="M535" i="1"/>
  <c r="M620" i="1"/>
  <c r="M1028" i="1"/>
  <c r="M761" i="1"/>
  <c r="M585" i="1"/>
  <c r="M592" i="1"/>
  <c r="M1420" i="1"/>
  <c r="M1325" i="1"/>
  <c r="M1343" i="1"/>
  <c r="M745" i="1"/>
  <c r="M1262" i="1"/>
  <c r="M1272" i="1"/>
  <c r="M157" i="1"/>
  <c r="M690" i="1"/>
  <c r="M539" i="1"/>
  <c r="M117" i="1"/>
  <c r="M1018" i="1"/>
  <c r="M421" i="1"/>
  <c r="M1101" i="1"/>
  <c r="M1087" i="1"/>
  <c r="M281" i="1"/>
  <c r="M906" i="1"/>
  <c r="M1177" i="1"/>
  <c r="M327" i="1"/>
  <c r="M1092" i="1"/>
  <c r="M637" i="1"/>
  <c r="M955" i="1"/>
  <c r="M14" i="1"/>
  <c r="M1384" i="1"/>
  <c r="M222" i="1"/>
  <c r="M1236" i="1"/>
  <c r="M1078" i="1"/>
  <c r="M1387" i="1"/>
  <c r="M1274" i="1"/>
  <c r="M198" i="1"/>
  <c r="M370" i="1"/>
  <c r="M1445" i="1"/>
  <c r="M427" i="1"/>
  <c r="M875" i="1"/>
  <c r="M588" i="1"/>
  <c r="M1167" i="1"/>
  <c r="M215" i="1"/>
  <c r="M338" i="1"/>
  <c r="M756" i="1"/>
  <c r="M1032" i="1"/>
  <c r="M8" i="1"/>
  <c r="M38" i="1"/>
  <c r="M223" i="1"/>
  <c r="M359" i="1"/>
  <c r="M17" i="1"/>
  <c r="M100" i="1"/>
  <c r="M644" i="1"/>
  <c r="M23" i="1"/>
  <c r="M1333" i="1"/>
  <c r="M90" i="1"/>
  <c r="M522" i="1"/>
  <c r="M34" i="1"/>
  <c r="M255" i="1"/>
  <c r="M292" i="1"/>
  <c r="M21" i="1"/>
  <c r="M49" i="1"/>
  <c r="M305" i="1"/>
  <c r="M63" i="1"/>
  <c r="M581" i="1"/>
  <c r="M422" i="1"/>
  <c r="M97" i="1"/>
  <c r="M107" i="1"/>
  <c r="M1005" i="1"/>
  <c r="M196" i="1"/>
  <c r="M284" i="1"/>
  <c r="M75" i="1"/>
  <c r="M218" i="1"/>
  <c r="M210" i="1"/>
  <c r="M173" i="1"/>
  <c r="M86" i="1"/>
  <c r="M269" i="1"/>
  <c r="M221" i="1"/>
  <c r="M707" i="1"/>
  <c r="M411" i="1"/>
  <c r="M70" i="1"/>
  <c r="M377" i="1"/>
  <c r="M1265" i="1"/>
  <c r="M170" i="1"/>
  <c r="M136" i="1"/>
  <c r="M631" i="1"/>
  <c r="M734" i="1"/>
  <c r="M115" i="1"/>
  <c r="M853" i="1"/>
  <c r="M490" i="1"/>
  <c r="M58" i="1"/>
  <c r="M398" i="1"/>
  <c r="M229" i="1"/>
  <c r="M550" i="1"/>
  <c r="M373" i="1"/>
  <c r="M205" i="1"/>
  <c r="M83" i="1"/>
  <c r="M849" i="1"/>
  <c r="M46" i="1"/>
  <c r="M715" i="1"/>
  <c r="M119" i="1"/>
  <c r="M31" i="1"/>
  <c r="M302" i="1"/>
  <c r="M36" i="1"/>
  <c r="M264" i="1"/>
  <c r="M654" i="1"/>
  <c r="M1085" i="1"/>
  <c r="M408" i="1"/>
  <c r="M105" i="1"/>
  <c r="M412" i="1"/>
  <c r="M574" i="1"/>
  <c r="M219" i="1"/>
  <c r="M1109" i="1"/>
  <c r="M354" i="1"/>
  <c r="M686" i="1"/>
  <c r="M1239" i="1"/>
  <c r="M465" i="1"/>
  <c r="M831" i="1"/>
  <c r="M50" i="1"/>
  <c r="M343" i="1"/>
  <c r="M404" i="1"/>
  <c r="M479" i="1"/>
  <c r="M461" i="1"/>
  <c r="M607" i="1"/>
  <c r="M494" i="1"/>
  <c r="M166" i="1"/>
  <c r="M106" i="1"/>
  <c r="M45" i="1"/>
  <c r="M545" i="1"/>
  <c r="M169" i="1"/>
  <c r="M203" i="1"/>
  <c r="M883" i="1"/>
  <c r="M168" i="1"/>
  <c r="M1008" i="1"/>
  <c r="M706" i="1"/>
  <c r="M449" i="1"/>
  <c r="M238" i="1"/>
  <c r="M244" i="1"/>
  <c r="M112" i="1"/>
  <c r="M120" i="1"/>
  <c r="M727" i="1"/>
  <c r="M578" i="1"/>
  <c r="M101" i="1"/>
  <c r="M905" i="1"/>
  <c r="M959" i="1"/>
  <c r="M165" i="1"/>
  <c r="M7" i="1"/>
  <c r="M583" i="1"/>
  <c r="M179" i="1"/>
  <c r="M804" i="1"/>
  <c r="M492" i="1"/>
  <c r="M952" i="1"/>
  <c r="M504" i="1"/>
  <c r="M54" i="1"/>
  <c r="M765" i="1"/>
  <c r="M280" i="1"/>
  <c r="M89" i="1"/>
  <c r="M784" i="1"/>
  <c r="M771" i="1"/>
  <c r="M445" i="1"/>
  <c r="M401" i="1"/>
  <c r="M336" i="1"/>
  <c r="M1162" i="1"/>
  <c r="M33" i="1"/>
  <c r="M570" i="1"/>
  <c r="M755" i="1"/>
  <c r="M312" i="1"/>
  <c r="M772" i="1"/>
  <c r="M485" i="1"/>
  <c r="M356" i="1"/>
  <c r="M111" i="1"/>
  <c r="M1035" i="1"/>
  <c r="M711" i="1"/>
  <c r="M154" i="1"/>
  <c r="M96" i="1"/>
  <c r="M380" i="1"/>
  <c r="M482" i="1"/>
  <c r="M358" i="1"/>
  <c r="M72" i="1"/>
  <c r="M265" i="1"/>
  <c r="M22" i="1"/>
  <c r="M62" i="1"/>
  <c r="M122" i="1"/>
  <c r="M233" i="1"/>
  <c r="M512" i="1"/>
  <c r="M385" i="1"/>
  <c r="M192" i="1"/>
  <c r="M634" i="1"/>
  <c r="M694" i="1"/>
  <c r="M599" i="1"/>
  <c r="M304" i="1"/>
  <c r="M837" i="1"/>
  <c r="M98" i="1"/>
  <c r="M484" i="1"/>
  <c r="M703" i="1"/>
  <c r="M251" i="1"/>
  <c r="M108" i="1"/>
  <c r="M978" i="1"/>
  <c r="M44" i="1"/>
  <c r="M663" i="1"/>
  <c r="M315" i="1"/>
  <c r="M595" i="1"/>
  <c r="M382" i="1"/>
  <c r="M1104" i="1"/>
  <c r="M1010" i="1"/>
  <c r="M1397" i="1"/>
  <c r="M553" i="1"/>
  <c r="M67" i="1"/>
  <c r="M828" i="1"/>
  <c r="M393" i="1"/>
  <c r="M406" i="1"/>
  <c r="M144" i="1"/>
  <c r="M1466" i="1"/>
  <c r="M326" i="1"/>
  <c r="M880" i="1"/>
  <c r="M194" i="1"/>
  <c r="M544" i="1"/>
  <c r="M629" i="1"/>
  <c r="M87" i="1"/>
  <c r="M972" i="1"/>
  <c r="M1084" i="1"/>
  <c r="M252" i="1"/>
  <c r="M15" i="1"/>
  <c r="M805" i="1"/>
  <c r="M854" i="1"/>
  <c r="M230" i="1"/>
  <c r="M74" i="1"/>
  <c r="M723" i="1"/>
  <c r="M231" i="1"/>
  <c r="M1065" i="1"/>
  <c r="M897" i="1"/>
  <c r="M600" i="1"/>
  <c r="M648" i="1"/>
  <c r="M309" i="1"/>
  <c r="M879" i="1"/>
  <c r="M986" i="1"/>
  <c r="M925" i="1"/>
  <c r="M1230" i="1"/>
  <c r="M240" i="1"/>
  <c r="M396" i="1"/>
  <c r="M624" i="1"/>
  <c r="M939" i="1"/>
  <c r="M247" i="1"/>
  <c r="M1153" i="1"/>
  <c r="M685" i="1"/>
  <c r="M1320" i="1"/>
  <c r="M1303" i="1"/>
  <c r="M410" i="1"/>
  <c r="M1031" i="1"/>
  <c r="M420" i="1"/>
  <c r="M84" i="1"/>
  <c r="M423" i="1"/>
  <c r="M850" i="1"/>
  <c r="M243" i="1"/>
  <c r="M743" i="1"/>
  <c r="M80" i="1"/>
  <c r="M316" i="1"/>
  <c r="M981" i="1"/>
  <c r="M496" i="1"/>
  <c r="M228" i="1"/>
  <c r="M1219" i="1"/>
  <c r="M276" i="1"/>
  <c r="M319" i="1"/>
  <c r="M508" i="1"/>
  <c r="M78" i="1"/>
  <c r="M249" i="1"/>
  <c r="M147" i="1"/>
  <c r="M894" i="1"/>
  <c r="M352" i="1"/>
  <c r="M1007" i="1"/>
  <c r="M1186" i="1"/>
  <c r="M586" i="1"/>
  <c r="M64" i="1"/>
  <c r="M1040" i="1"/>
  <c r="M368" i="1"/>
  <c r="M577" i="1"/>
  <c r="M1160" i="1"/>
  <c r="M118" i="1"/>
  <c r="M681" i="1"/>
  <c r="M1037" i="1"/>
  <c r="M1075" i="1"/>
  <c r="M260" i="1"/>
  <c r="M171" i="1"/>
  <c r="M689" i="1"/>
  <c r="M282" i="1"/>
  <c r="M1166" i="1"/>
  <c r="M318" i="1"/>
  <c r="M638" i="1"/>
  <c r="M235" i="1"/>
  <c r="M191" i="1"/>
  <c r="M516" i="1"/>
  <c r="M547" i="1"/>
  <c r="M367" i="1"/>
  <c r="M691" i="1"/>
  <c r="M605" i="1"/>
  <c r="M1341" i="1"/>
  <c r="M349" i="1"/>
  <c r="M188" i="1"/>
  <c r="M1149" i="1"/>
  <c r="M437" i="1"/>
  <c r="M912" i="1"/>
  <c r="M466" i="1"/>
  <c r="M1335" i="1"/>
  <c r="M902" i="1"/>
  <c r="M3" i="1"/>
  <c r="M989" i="1"/>
  <c r="M662" i="1"/>
  <c r="M909" i="1"/>
  <c r="M1446" i="1"/>
  <c r="M148" i="1"/>
  <c r="M527" i="1"/>
  <c r="M589" i="1"/>
  <c r="M830" i="1"/>
  <c r="M1365" i="1"/>
  <c r="M47" i="1"/>
  <c r="M513" i="1"/>
  <c r="M738" i="1"/>
  <c r="M758" i="1"/>
  <c r="M582" i="1"/>
  <c r="M542" i="1"/>
  <c r="M908" i="1"/>
  <c r="M1217" i="1"/>
  <c r="M1135" i="1"/>
  <c r="M541" i="1"/>
  <c r="M725" i="1"/>
  <c r="M1168" i="1"/>
  <c r="M18" i="1"/>
  <c r="M563" i="1"/>
  <c r="M799" i="1"/>
  <c r="M460" i="1"/>
  <c r="M797" i="1"/>
  <c r="M491" i="1"/>
  <c r="M713" i="1"/>
  <c r="M1231" i="1"/>
  <c r="M997" i="1"/>
  <c r="M293" i="1"/>
  <c r="M291" i="1"/>
  <c r="M923" i="1"/>
  <c r="M458" i="1"/>
  <c r="M523" i="1"/>
  <c r="M882" i="1"/>
  <c r="M933" i="1"/>
  <c r="M628" i="1"/>
  <c r="M604" i="1"/>
  <c r="M785" i="1"/>
  <c r="M141" i="1"/>
  <c r="M716" i="1"/>
  <c r="M69" i="1"/>
  <c r="M478" i="1"/>
  <c r="M704" i="1"/>
  <c r="M506" i="1"/>
  <c r="M520" i="1"/>
  <c r="M1172" i="1"/>
  <c r="M970" i="1"/>
  <c r="M866" i="1"/>
  <c r="M957" i="1"/>
  <c r="M257" i="1"/>
  <c r="M515" i="1"/>
  <c r="M702" i="1"/>
  <c r="M528" i="1"/>
  <c r="M619" i="1"/>
  <c r="M505" i="1"/>
  <c r="M1260" i="1"/>
  <c r="M158" i="1"/>
  <c r="M838" i="1"/>
  <c r="M1250" i="1"/>
  <c r="M534" i="1"/>
  <c r="M777" i="1"/>
  <c r="M666" i="1"/>
  <c r="M1137" i="1"/>
  <c r="M1351" i="1"/>
  <c r="M887" i="1"/>
  <c r="M151" i="1"/>
  <c r="M779" i="1"/>
  <c r="M76" i="1"/>
  <c r="M1439" i="1"/>
  <c r="M130" i="1"/>
  <c r="M603" i="1"/>
  <c r="M471" i="1"/>
  <c r="M378" i="1"/>
  <c r="M53" i="1"/>
  <c r="M821" i="1"/>
  <c r="M1299" i="1"/>
  <c r="M481" i="1"/>
  <c r="M860" i="1"/>
  <c r="M540" i="1"/>
  <c r="M391" i="1"/>
  <c r="M1195" i="1"/>
  <c r="M514" i="1"/>
  <c r="M910" i="1"/>
  <c r="M670" i="1"/>
  <c r="M718" i="1"/>
  <c r="M81" i="1"/>
  <c r="M1174" i="1"/>
  <c r="M979" i="1"/>
  <c r="M796" i="1"/>
  <c r="M1453" i="1"/>
  <c r="M146" i="1"/>
  <c r="M732" i="1"/>
  <c r="M287" i="1"/>
  <c r="M1080" i="1"/>
  <c r="M892" i="1"/>
  <c r="M1286" i="1"/>
  <c r="M1154" i="1"/>
  <c r="M473" i="1"/>
  <c r="M208" i="1"/>
  <c r="M878" i="1"/>
  <c r="M199" i="1"/>
  <c r="M871" i="1"/>
  <c r="M1247" i="1"/>
  <c r="M836" i="1"/>
  <c r="M708" i="1"/>
  <c r="M1415" i="1"/>
  <c r="M640" i="1"/>
  <c r="M817" i="1"/>
  <c r="M128" i="1"/>
  <c r="M1086" i="1"/>
  <c r="M962" i="1"/>
  <c r="M477" i="1"/>
  <c r="M1375" i="1"/>
  <c r="M813" i="1"/>
  <c r="M417" i="1"/>
  <c r="M500" i="1"/>
  <c r="M510" i="1"/>
  <c r="M678" i="1"/>
  <c r="M428" i="1"/>
  <c r="M518" i="1"/>
  <c r="M241" i="1"/>
  <c r="M384" i="1"/>
  <c r="M597" i="1"/>
  <c r="M1281" i="1"/>
  <c r="M432" i="1"/>
  <c r="M317" i="1"/>
  <c r="M1088" i="1"/>
  <c r="M633" i="1"/>
  <c r="M722" i="1"/>
  <c r="M323" i="1"/>
  <c r="M877" i="1"/>
  <c r="M881" i="1"/>
  <c r="M51" i="1"/>
  <c r="M1382" i="1"/>
  <c r="M1283" i="1"/>
  <c r="M913" i="1"/>
  <c r="M746" i="1"/>
  <c r="M739" i="1"/>
  <c r="M613" i="1"/>
  <c r="M559" i="1"/>
  <c r="M996" i="1"/>
  <c r="M1017" i="1"/>
  <c r="M919" i="1"/>
  <c r="M1184" i="1"/>
  <c r="M884" i="1"/>
  <c r="M1207" i="1"/>
  <c r="M840" i="1"/>
  <c r="M1076" i="1"/>
  <c r="M695" i="1"/>
  <c r="M1023" i="1"/>
  <c r="M751" i="1"/>
  <c r="M279" i="1"/>
  <c r="M447" i="1"/>
  <c r="M387" i="1"/>
  <c r="M869" i="1"/>
  <c r="M1371" i="1"/>
  <c r="M966" i="1"/>
  <c r="M759" i="1"/>
  <c r="M1376" i="1"/>
  <c r="M958" i="1"/>
  <c r="M744" i="1"/>
  <c r="M645" i="1"/>
  <c r="M1319" i="1"/>
  <c r="M863" i="1"/>
  <c r="M928" i="1"/>
  <c r="M533" i="1"/>
  <c r="M766" i="1"/>
  <c r="M1003" i="1"/>
  <c r="M1057" i="1"/>
  <c r="M1444" i="1"/>
  <c r="M71" i="1"/>
  <c r="M1259" i="1"/>
  <c r="M1048" i="1"/>
  <c r="M1389" i="1"/>
  <c r="M529" i="1"/>
  <c r="M1108" i="1"/>
  <c r="M250" i="1"/>
  <c r="M43" i="1"/>
  <c r="M453" i="1"/>
  <c r="M350" i="1"/>
  <c r="M812" i="1"/>
  <c r="M980" i="1"/>
  <c r="M129" i="1"/>
  <c r="M16" i="1"/>
  <c r="M186" i="1"/>
  <c r="M983" i="1"/>
  <c r="M99" i="1"/>
  <c r="M109" i="1"/>
  <c r="M399" i="1"/>
  <c r="M757" i="1"/>
  <c r="M430" i="1"/>
  <c r="M601" i="1"/>
  <c r="M277" i="1"/>
  <c r="M676" i="1"/>
  <c r="M507" i="1"/>
  <c r="M872" i="1"/>
  <c r="M275" i="1"/>
  <c r="M296" i="1"/>
  <c r="M434" i="1"/>
  <c r="M687" i="1"/>
  <c r="M132" i="1"/>
  <c r="M271" i="1"/>
  <c r="M145" i="1"/>
  <c r="M1190" i="1"/>
  <c r="M1218" i="1"/>
  <c r="M1432" i="1"/>
  <c r="M160" i="1"/>
  <c r="M618" i="1"/>
  <c r="M190" i="1"/>
  <c r="M1199" i="1"/>
  <c r="M733" i="1"/>
  <c r="M153" i="1"/>
  <c r="M375" i="1"/>
  <c r="M1180" i="1"/>
  <c r="M1133" i="1"/>
  <c r="M750" i="1"/>
  <c r="M855" i="1"/>
  <c r="M886" i="1"/>
  <c r="M425" i="1"/>
  <c r="M149" i="1"/>
  <c r="M579" i="1"/>
  <c r="M921" i="1"/>
  <c r="M935" i="1"/>
  <c r="M248" i="1"/>
  <c r="M844" i="1"/>
  <c r="M1429" i="1"/>
  <c r="M1350" i="1"/>
  <c r="M150" i="1"/>
  <c r="M463" i="1"/>
  <c r="M1358" i="1"/>
  <c r="M402" i="1"/>
  <c r="M1164" i="1"/>
  <c r="M123" i="1"/>
  <c r="M858" i="1"/>
  <c r="M1067" i="1"/>
  <c r="M1402" i="1"/>
  <c r="M237" i="1"/>
  <c r="M388" i="1"/>
  <c r="M159" i="1"/>
  <c r="M424" i="1"/>
  <c r="M611" i="1"/>
  <c r="M968" i="1"/>
  <c r="M440" i="1"/>
  <c r="M395" i="1"/>
  <c r="M1452" i="1"/>
  <c r="M562" i="1"/>
  <c r="M987" i="1"/>
  <c r="M498" i="1"/>
  <c r="M988" i="1"/>
  <c r="M324" i="1"/>
  <c r="M322" i="1"/>
  <c r="M1094" i="1"/>
  <c r="M1002" i="1"/>
  <c r="M178" i="1"/>
  <c r="M362" i="1"/>
  <c r="M1066" i="1"/>
  <c r="M536" i="1"/>
  <c r="M737" i="1"/>
  <c r="M841" i="1"/>
  <c r="M1144" i="1"/>
  <c r="M1130" i="1"/>
  <c r="M357" i="1"/>
  <c r="M1227" i="1"/>
  <c r="M400" i="1"/>
  <c r="M851" i="1"/>
  <c r="M943" i="1"/>
  <c r="M636" i="1"/>
  <c r="M1378" i="1"/>
  <c r="M1107" i="1"/>
  <c r="M239" i="1"/>
  <c r="M820" i="1"/>
  <c r="M781" i="1"/>
  <c r="M1131" i="1"/>
  <c r="M1370" i="1"/>
  <c r="M1394" i="1"/>
  <c r="M419" i="1"/>
  <c r="M1455" i="1"/>
  <c r="M789" i="1"/>
  <c r="M1124" i="1"/>
  <c r="M474" i="1"/>
  <c r="M1292" i="1"/>
  <c r="M762" i="1"/>
  <c r="M893" i="1"/>
  <c r="M537" i="1"/>
  <c r="M469" i="1"/>
  <c r="M140" i="1"/>
  <c r="M493" i="1"/>
  <c r="M1029" i="1"/>
  <c r="M310" i="1"/>
  <c r="M1223" i="1"/>
  <c r="M1159" i="1"/>
  <c r="M156" i="1"/>
  <c r="M680" i="1"/>
  <c r="M1327" i="1"/>
  <c r="M448" i="1"/>
  <c r="M1000" i="1"/>
  <c r="M361" i="1"/>
  <c r="M1127" i="1"/>
  <c r="M591" i="1"/>
  <c r="M451" i="1"/>
  <c r="M110" i="1"/>
  <c r="M1169" i="1"/>
  <c r="M735" i="1"/>
  <c r="M1170" i="1"/>
  <c r="M780" i="1"/>
  <c r="M415" i="1"/>
  <c r="M999" i="1"/>
  <c r="M1058" i="1"/>
  <c r="M1324" i="1"/>
  <c r="M217" i="1"/>
  <c r="M602" i="1"/>
  <c r="M509" i="1"/>
  <c r="M1099" i="1"/>
  <c r="M1464" i="1"/>
  <c r="M783" i="1"/>
  <c r="M1363" i="1"/>
  <c r="M435" i="1"/>
  <c r="M885" i="1"/>
  <c r="M1102" i="1"/>
  <c r="M1395" i="1"/>
  <c r="M1237" i="1"/>
  <c r="M1009" i="1"/>
  <c r="M407" i="1"/>
  <c r="M856" i="1"/>
  <c r="M900" i="1"/>
  <c r="M1019" i="1"/>
  <c r="M1205" i="1"/>
  <c r="M1116" i="1"/>
  <c r="M814" i="1"/>
  <c r="M873" i="1"/>
  <c r="M548" i="1"/>
  <c r="M807" i="1"/>
  <c r="M1431" i="1"/>
  <c r="M929" i="1"/>
  <c r="M561" i="1"/>
  <c r="M1216" i="1"/>
  <c r="M558" i="1"/>
  <c r="M809" i="1"/>
  <c r="M499" i="1"/>
  <c r="M1459" i="1"/>
  <c r="M774" i="1"/>
  <c r="M961" i="1"/>
  <c r="M1012" i="1"/>
  <c r="M1004" i="1"/>
  <c r="M452" i="1"/>
  <c r="M720" i="1"/>
  <c r="M1191" i="1"/>
  <c r="M753" i="1"/>
  <c r="M503" i="1"/>
  <c r="M1460" i="1"/>
  <c r="M782" i="1"/>
  <c r="M948" i="1"/>
  <c r="M927" i="1"/>
  <c r="M571" i="1"/>
  <c r="M549" i="1"/>
  <c r="M1408" i="1"/>
  <c r="M1454" i="1"/>
  <c r="M1093" i="1"/>
  <c r="M992" i="1"/>
  <c r="M1053" i="1"/>
  <c r="M467" i="1"/>
  <c r="M594" i="1"/>
  <c r="M642" i="1"/>
  <c r="M1288" i="1"/>
  <c r="M543" i="1"/>
  <c r="M351" i="1"/>
  <c r="M1196" i="1"/>
  <c r="M1030" i="1"/>
  <c r="M895" i="1"/>
  <c r="M1317" i="1"/>
  <c r="M740" i="1"/>
  <c r="M1421" i="1"/>
  <c r="M795" i="1"/>
  <c r="M1425" i="1"/>
  <c r="M754" i="1"/>
  <c r="M1064" i="1"/>
  <c r="M911" i="1"/>
  <c r="M1294" i="1"/>
  <c r="M1060" i="1"/>
  <c r="M993" i="1"/>
  <c r="M1192" i="1"/>
  <c r="M1386" i="1"/>
  <c r="M665" i="1"/>
  <c r="M808" i="1"/>
  <c r="M1119" i="1"/>
  <c r="M984" i="1"/>
  <c r="M1251" i="1"/>
  <c r="M1214" i="1"/>
  <c r="M1307" i="1"/>
  <c r="M936" i="1"/>
  <c r="M729" i="1"/>
  <c r="M975" i="1"/>
  <c r="M1256" i="1"/>
  <c r="M874" i="1"/>
  <c r="M1042" i="1"/>
  <c r="M580" i="1"/>
  <c r="M456" i="1"/>
  <c r="M1103" i="1"/>
  <c r="M1291" i="1"/>
  <c r="M664" i="1"/>
  <c r="M386" i="1"/>
  <c r="M1089" i="1"/>
  <c r="M806" i="1"/>
  <c r="M1254" i="1"/>
  <c r="M824" i="1"/>
  <c r="M519" i="1"/>
  <c r="M926" i="1"/>
  <c r="M971" i="1"/>
  <c r="M705" i="1"/>
  <c r="M1311" i="1"/>
  <c r="M1270" i="1"/>
  <c r="M556" i="1"/>
  <c r="M1171" i="1"/>
  <c r="M1173" i="1"/>
  <c r="M1157" i="1"/>
  <c r="M819" i="1"/>
  <c r="M609" i="1"/>
  <c r="M1228" i="1"/>
  <c r="M802" i="1"/>
  <c r="M623" i="1"/>
  <c r="M950" i="1"/>
  <c r="M1340" i="1"/>
  <c r="M1337" i="1"/>
  <c r="M760" i="1"/>
  <c r="M1238" i="1"/>
  <c r="M1401" i="1"/>
  <c r="M1043" i="1"/>
  <c r="M1106" i="1"/>
  <c r="M1289" i="1"/>
  <c r="M800" i="1"/>
  <c r="M949" i="1"/>
  <c r="M1354" i="1"/>
  <c r="M1369" i="1"/>
  <c r="M538" i="1"/>
  <c r="M1115" i="1"/>
  <c r="M768" i="1"/>
  <c r="M1352" i="1"/>
  <c r="M1309" i="1"/>
  <c r="M1417" i="1"/>
  <c r="M1193" i="1"/>
  <c r="M617" i="1"/>
  <c r="M1264" i="1"/>
  <c r="M397" i="1"/>
  <c r="M726" i="1"/>
  <c r="M1414" i="1"/>
  <c r="M1203" i="1"/>
  <c r="M1404" i="1"/>
  <c r="M1450" i="1"/>
  <c r="M1328" i="1"/>
  <c r="M669" i="1"/>
  <c r="M712" i="1"/>
  <c r="M1276" i="1"/>
  <c r="M843" i="1"/>
  <c r="M1061" i="1"/>
  <c r="M787" i="1"/>
  <c r="M587" i="1"/>
  <c r="M1458" i="1"/>
  <c r="M626" i="1"/>
  <c r="M1201" i="1"/>
  <c r="M801" i="1"/>
  <c r="M748" i="1"/>
  <c r="M731" i="1"/>
  <c r="M655" i="1"/>
  <c r="M1344" i="1"/>
  <c r="M1430" i="1"/>
  <c r="M730" i="1"/>
  <c r="M1140" i="1"/>
  <c r="M1208" i="1"/>
  <c r="M1443" i="1"/>
  <c r="M816" i="1"/>
  <c r="M1233" i="1"/>
  <c r="M1290" i="1"/>
  <c r="M1322" i="1"/>
  <c r="M374" i="1"/>
  <c r="M1359" i="1"/>
  <c r="M1390" i="1"/>
  <c r="M489" i="1"/>
  <c r="M649" i="1"/>
  <c r="M1165" i="1"/>
  <c r="M1121" i="1"/>
  <c r="M501" i="1"/>
  <c r="M1194" i="1"/>
  <c r="M963" i="1"/>
  <c r="M835" i="1"/>
  <c r="M826" i="1"/>
  <c r="M1204" i="1"/>
  <c r="M990" i="1"/>
  <c r="M1356" i="1"/>
  <c r="M698" i="1"/>
  <c r="M1242" i="1"/>
  <c r="M1312" i="1"/>
  <c r="M1006" i="1"/>
  <c r="M1050" i="1"/>
  <c r="M488" i="1"/>
  <c r="M742" i="1"/>
  <c r="M1423" i="1"/>
  <c r="M833" i="1"/>
  <c r="M960" i="1"/>
  <c r="M413" i="1"/>
  <c r="M1377" i="1"/>
  <c r="M976" i="1"/>
  <c r="M1079" i="1"/>
  <c r="M1381" i="1"/>
  <c r="M749" i="1"/>
  <c r="M920" i="1"/>
  <c r="M1185" i="1"/>
  <c r="M834" i="1"/>
  <c r="M521" i="1"/>
  <c r="M941" i="1"/>
  <c r="M859" i="1"/>
  <c r="M815" i="1"/>
  <c r="M1426" i="1"/>
  <c r="M1410" i="1"/>
  <c r="M951" i="1"/>
  <c r="M1321" i="1"/>
  <c r="M1409" i="1"/>
  <c r="M1202" i="1"/>
  <c r="M1323" i="1"/>
  <c r="M1405" i="1"/>
  <c r="M1027" i="1"/>
  <c r="M1248" i="1"/>
  <c r="M606" i="1"/>
  <c r="M839" i="1"/>
  <c r="M1091" i="1"/>
  <c r="M1360" i="1"/>
  <c r="M1045" i="1"/>
  <c r="M793" i="1"/>
  <c r="M1332" i="1"/>
  <c r="M1063" i="1"/>
  <c r="M1428" i="1"/>
  <c r="M937" i="1"/>
  <c r="M1111" i="1"/>
  <c r="M682" i="1"/>
  <c r="M1249" i="1"/>
  <c r="M1147" i="1"/>
  <c r="M973" i="1"/>
  <c r="M688" i="1"/>
  <c r="M991" i="1"/>
  <c r="M1146" i="1"/>
  <c r="M1334" i="1"/>
  <c r="M1457" i="1"/>
  <c r="M557" i="1"/>
  <c r="M792" i="1"/>
  <c r="M930" i="1"/>
  <c r="M1255" i="1"/>
  <c r="M1279" i="1"/>
  <c r="M998" i="1"/>
  <c r="M630" i="1"/>
  <c r="M1041" i="1"/>
  <c r="M1062" i="1"/>
  <c r="M1451" i="1"/>
  <c r="M1277" i="1"/>
  <c r="M918" i="1"/>
  <c r="M1314" i="1"/>
  <c r="M1090" i="1"/>
  <c r="M896" i="1"/>
  <c r="M974" i="1"/>
  <c r="M710" i="1"/>
  <c r="M1056" i="1"/>
  <c r="M790" i="1"/>
  <c r="M1182" i="1"/>
  <c r="M823" i="1"/>
  <c r="M1449" i="1"/>
  <c r="M1355" i="1"/>
  <c r="M794" i="1"/>
  <c r="M1082" i="1"/>
  <c r="M825" i="1"/>
  <c r="M714" i="1"/>
  <c r="M1273" i="1"/>
  <c r="M438" i="1"/>
  <c r="M677" i="1"/>
  <c r="M1241" i="1"/>
  <c r="M1400" i="1"/>
  <c r="M1269" i="1"/>
  <c r="M1123" i="1"/>
  <c r="M747" i="1"/>
  <c r="M1412" i="1"/>
  <c r="M867" i="1"/>
  <c r="M1385" i="1"/>
  <c r="M1240" i="1"/>
  <c r="M1271" i="1"/>
  <c r="M1179" i="1"/>
  <c r="M1442" i="1"/>
  <c r="M924" i="1"/>
  <c r="M1136" i="1"/>
  <c r="M947" i="1"/>
  <c r="M641" i="1"/>
  <c r="M1226" i="1"/>
  <c r="M1128" i="1"/>
  <c r="M1112" i="1"/>
  <c r="M1083" i="1"/>
  <c r="M1463" i="1"/>
  <c r="M525" i="1"/>
  <c r="M890" i="1"/>
  <c r="M709" i="1"/>
  <c r="M1068" i="1"/>
  <c r="M1011" i="1"/>
  <c r="M847" i="1"/>
  <c r="M1304" i="1"/>
  <c r="M915" i="1"/>
  <c r="M1263" i="1"/>
  <c r="M1393" i="1"/>
  <c r="M1069" i="1"/>
  <c r="M1197" i="1"/>
  <c r="M1338" i="1"/>
  <c r="M1253" i="1"/>
  <c r="M684" i="1"/>
  <c r="M1176" i="1"/>
  <c r="M1399" i="1"/>
  <c r="M942" i="1"/>
  <c r="M1047" i="1"/>
  <c r="M1234" i="1"/>
  <c r="M938" i="1"/>
  <c r="M1198" i="1"/>
  <c r="M1465" i="1"/>
  <c r="M1209" i="1"/>
  <c r="M803" i="1"/>
  <c r="M1308" i="1"/>
  <c r="M616" i="1"/>
  <c r="M660" i="1"/>
  <c r="M272" i="1"/>
  <c r="T139" i="1"/>
  <c r="T622" i="1"/>
  <c r="T61" i="1"/>
  <c r="T372" i="1"/>
  <c r="T262" i="1"/>
  <c r="T405" i="1"/>
  <c r="T202" i="1"/>
  <c r="T26" i="1"/>
  <c r="T133" i="1"/>
  <c r="T446" i="1"/>
  <c r="T55" i="1"/>
  <c r="T4" i="1"/>
  <c r="T934" i="1"/>
  <c r="T741" i="1"/>
  <c r="T347" i="1"/>
  <c r="T172" i="1"/>
  <c r="T134" i="1"/>
  <c r="T457" i="1"/>
  <c r="T483" i="1"/>
  <c r="T1126" i="1"/>
  <c r="T511" i="1"/>
  <c r="T390" i="1"/>
  <c r="T590" i="1"/>
  <c r="T773" i="1"/>
  <c r="T487" i="1"/>
  <c r="T162" i="1"/>
  <c r="T914" i="1"/>
  <c r="T1243" i="1"/>
  <c r="T311" i="1"/>
  <c r="T79" i="1"/>
  <c r="T956" i="1"/>
  <c r="T1152" i="1"/>
  <c r="T1220" i="1"/>
  <c r="T1134" i="1"/>
  <c r="T254" i="1"/>
  <c r="T468" i="1"/>
  <c r="T1305" i="1"/>
  <c r="T659" i="1"/>
  <c r="T1310" i="1"/>
  <c r="T48" i="1"/>
  <c r="T232" i="1"/>
  <c r="T274" i="1"/>
  <c r="T486" i="1"/>
  <c r="T564" i="1"/>
  <c r="T552" i="1"/>
  <c r="T608" i="1"/>
  <c r="T6" i="1"/>
  <c r="T1357" i="1"/>
  <c r="T68" i="1"/>
  <c r="T256" i="1"/>
  <c r="T65" i="1"/>
  <c r="T621" i="1"/>
  <c r="T861" i="1"/>
  <c r="T1372" i="1"/>
  <c r="T898" i="1"/>
  <c r="T25" i="1"/>
  <c r="T163" i="1"/>
  <c r="T1139" i="1"/>
  <c r="T661" i="1"/>
  <c r="T985" i="1"/>
  <c r="T667" i="1"/>
  <c r="T1049" i="1"/>
  <c r="T207" i="1"/>
  <c r="T125" i="1"/>
  <c r="T5" i="1"/>
  <c r="T1221" i="1"/>
  <c r="T1313" i="1"/>
  <c r="T901" i="1"/>
  <c r="T321" i="1"/>
  <c r="T1282" i="1"/>
  <c r="T1293" i="1"/>
  <c r="T126" i="1"/>
  <c r="T615" i="1"/>
  <c r="T1051" i="1"/>
  <c r="T1206" i="1"/>
  <c r="T1077" i="1"/>
  <c r="T1398" i="1"/>
  <c r="T1345" i="1"/>
  <c r="T1436" i="1"/>
  <c r="T268" i="1"/>
  <c r="T565" i="1"/>
  <c r="T1145" i="1"/>
  <c r="T214" i="1"/>
  <c r="T532" i="1"/>
  <c r="T658" i="1"/>
  <c r="T752" i="1"/>
  <c r="T668" i="1"/>
  <c r="T1287" i="1"/>
  <c r="T273" i="1"/>
  <c r="T531" i="1"/>
  <c r="T164" i="1"/>
  <c r="T60" i="1"/>
  <c r="T1257" i="1"/>
  <c r="T674" i="1"/>
  <c r="T1054" i="1"/>
  <c r="T1380" i="1"/>
  <c r="T1129" i="1"/>
  <c r="T288" i="1"/>
  <c r="T1073" i="1"/>
  <c r="T788" i="1"/>
  <c r="T693" i="1"/>
  <c r="T1038" i="1"/>
  <c r="T175" i="1"/>
  <c r="T459" i="1"/>
  <c r="T889" i="1"/>
  <c r="T267" i="1"/>
  <c r="T1138" i="1"/>
  <c r="T846" i="1"/>
  <c r="T261" i="1"/>
  <c r="T931" i="1"/>
  <c r="T303" i="1"/>
  <c r="T1097" i="1"/>
  <c r="T1105" i="1"/>
  <c r="T1296" i="1"/>
  <c r="T1001" i="1"/>
  <c r="T1210" i="1"/>
  <c r="T1110" i="1"/>
  <c r="T1081" i="1"/>
  <c r="T1435" i="1"/>
  <c r="T969" i="1"/>
  <c r="T1434" i="1"/>
  <c r="T1300" i="1"/>
  <c r="T1071" i="1"/>
  <c r="T127" i="1"/>
  <c r="T216" i="1"/>
  <c r="T462" i="1"/>
  <c r="T1118" i="1"/>
  <c r="T1188" i="1"/>
  <c r="T82" i="1"/>
  <c r="T763" i="1"/>
  <c r="T888" i="1"/>
  <c r="T845" i="1"/>
  <c r="T1379" i="1"/>
  <c r="T142" i="1"/>
  <c r="T1132" i="1"/>
  <c r="T1150" i="1"/>
  <c r="T822" i="1"/>
  <c r="T1025" i="1"/>
  <c r="T314" i="1"/>
  <c r="T891" i="1"/>
  <c r="T258" i="1"/>
  <c r="T1362" i="1"/>
  <c r="T24" i="1"/>
  <c r="T696" i="1"/>
  <c r="T1039" i="1"/>
  <c r="T721" i="1"/>
  <c r="T1143" i="1"/>
  <c r="T206" i="1"/>
  <c r="T1187" i="1"/>
  <c r="T1373" i="1"/>
  <c r="T1151" i="1"/>
  <c r="T392" i="1"/>
  <c r="T201" i="1"/>
  <c r="T767" i="1"/>
  <c r="T1353" i="1"/>
  <c r="T977" i="1"/>
  <c r="T530" i="1"/>
  <c r="T1392" i="1"/>
  <c r="T1316" i="1"/>
  <c r="T842" i="1"/>
  <c r="T697" i="1"/>
  <c r="T614" i="1"/>
  <c r="T1339" i="1"/>
  <c r="T1148" i="1"/>
  <c r="T1113" i="1"/>
  <c r="T464" i="1"/>
  <c r="T1388" i="1"/>
  <c r="T1100" i="1"/>
  <c r="T683" i="1"/>
  <c r="T278" i="1"/>
  <c r="T764" i="1"/>
  <c r="T1034" i="1"/>
  <c r="T907" i="1"/>
  <c r="T1329" i="1"/>
  <c r="T1235" i="1"/>
  <c r="T568" i="1"/>
  <c r="T862" i="1"/>
  <c r="T593" i="1"/>
  <c r="T1189" i="1"/>
  <c r="T1427" i="1"/>
  <c r="T899" i="1"/>
  <c r="T672" i="1"/>
  <c r="T442" i="1"/>
  <c r="T717" i="1"/>
  <c r="T526" i="1"/>
  <c r="T454" i="1"/>
  <c r="T903" i="1"/>
  <c r="T1222" i="1"/>
  <c r="T204" i="1"/>
  <c r="T798" i="1"/>
  <c r="T27" i="1"/>
  <c r="T673" i="1"/>
  <c r="T1268" i="1"/>
  <c r="T1267" i="1"/>
  <c r="T1366" i="1"/>
  <c r="T551" i="1"/>
  <c r="T176" i="1"/>
  <c r="T646" i="1"/>
  <c r="T1211" i="1"/>
  <c r="T1396" i="1"/>
  <c r="T940" i="1"/>
  <c r="T946" i="1"/>
  <c r="T1158" i="1"/>
  <c r="T131" i="1"/>
  <c r="T829" i="1"/>
  <c r="T1422" i="1"/>
  <c r="T647" i="1"/>
  <c r="T954" i="1"/>
  <c r="T1284" i="1"/>
  <c r="T1391" i="1"/>
  <c r="T2" i="1"/>
  <c r="T77" i="1"/>
  <c r="T596" i="1"/>
  <c r="T1161" i="1"/>
  <c r="T1374" i="1"/>
  <c r="T656" i="1"/>
  <c r="T1095" i="1"/>
  <c r="T345" i="1"/>
  <c r="T1280" i="1"/>
  <c r="T270" i="1"/>
  <c r="T1258" i="1"/>
  <c r="T1070" i="1"/>
  <c r="T1016" i="1"/>
  <c r="T612" i="1"/>
  <c r="T1318" i="1"/>
  <c r="T1215" i="1"/>
  <c r="T1178" i="1"/>
  <c r="T700" i="1"/>
  <c r="T436" i="1"/>
  <c r="T253" i="1"/>
  <c r="T300" i="1"/>
  <c r="T1155" i="1"/>
  <c r="T1156" i="1"/>
  <c r="T1456" i="1"/>
  <c r="T1275" i="1"/>
  <c r="T1200" i="1"/>
  <c r="T1368" i="1"/>
  <c r="T904" i="1"/>
  <c r="T480" i="1"/>
  <c r="T1033" i="1"/>
  <c r="T692" i="1"/>
  <c r="T1096" i="1"/>
  <c r="T1046" i="1"/>
  <c r="T1331" i="1"/>
  <c r="T220" i="1"/>
  <c r="T1117" i="1"/>
  <c r="T209" i="1"/>
  <c r="T1183" i="1"/>
  <c r="T701" i="1"/>
  <c r="T1229" i="1"/>
  <c r="T1212" i="1"/>
  <c r="T982" i="1"/>
  <c r="T566" i="1"/>
  <c r="T995" i="1"/>
  <c r="T832" i="1"/>
  <c r="T791" i="1"/>
  <c r="T944" i="1"/>
  <c r="T59" i="1"/>
  <c r="T167" i="1"/>
  <c r="T575" i="1"/>
  <c r="T524" i="1"/>
  <c r="T639" i="1"/>
  <c r="T1330" i="1"/>
  <c r="T1346" i="1"/>
  <c r="T770" i="1"/>
  <c r="T1461" i="1"/>
  <c r="T161" i="1"/>
  <c r="T1181" i="1"/>
  <c r="T1245" i="1"/>
  <c r="T1013" i="1"/>
  <c r="T1261" i="1"/>
  <c r="T1120" i="1"/>
  <c r="T675" i="1"/>
  <c r="T827" i="1"/>
  <c r="T1347" i="1"/>
  <c r="T651" i="1"/>
  <c r="T1406" i="1"/>
  <c r="T177" i="1"/>
  <c r="T1163" i="1"/>
  <c r="T1072" i="1"/>
  <c r="T1175" i="1"/>
  <c r="T1438" i="1"/>
  <c r="T1055" i="1"/>
  <c r="T1349" i="1"/>
  <c r="T1306" i="1"/>
  <c r="T1297" i="1"/>
  <c r="T1448" i="1"/>
  <c r="T868" i="1"/>
  <c r="T728" i="1"/>
  <c r="T1246" i="1"/>
  <c r="T1098" i="1"/>
  <c r="T1024" i="1"/>
  <c r="T1252" i="1"/>
  <c r="T403" i="1"/>
  <c r="T1036" i="1"/>
  <c r="T1074" i="1"/>
  <c r="T1437" i="1"/>
  <c r="T1440" i="1"/>
  <c r="T1462" i="1"/>
  <c r="T1411" i="1"/>
  <c r="T495" i="1"/>
  <c r="T1447" i="1"/>
  <c r="T1278" i="1"/>
  <c r="T1301" i="1"/>
  <c r="T967" i="1"/>
  <c r="T1014" i="1"/>
  <c r="T1295" i="1"/>
  <c r="T1413" i="1"/>
  <c r="T876" i="1"/>
  <c r="T174" i="1"/>
  <c r="T1361" i="1"/>
  <c r="T1348" i="1"/>
  <c r="T1403" i="1"/>
  <c r="T1285" i="1"/>
  <c r="T1342" i="1"/>
  <c r="T1407" i="1"/>
  <c r="T1418" i="1"/>
  <c r="T1142" i="1"/>
  <c r="T1141" i="1"/>
  <c r="T1336" i="1"/>
  <c r="T227" i="1"/>
  <c r="T1059" i="1"/>
  <c r="T864" i="1"/>
  <c r="T1419" i="1"/>
  <c r="T671" i="1"/>
  <c r="T818" i="1"/>
  <c r="T1015" i="1"/>
  <c r="T1225" i="1"/>
  <c r="T1424" i="1"/>
  <c r="T1298" i="1"/>
  <c r="T325" i="1"/>
  <c r="T299" i="1"/>
  <c r="T994" i="1"/>
  <c r="T443" i="1"/>
  <c r="T225" i="1"/>
  <c r="T365" i="1"/>
  <c r="T29" i="1"/>
  <c r="T627" i="1"/>
  <c r="T363" i="1"/>
  <c r="T369" i="1"/>
  <c r="T632" i="1"/>
  <c r="T652" i="1"/>
  <c r="T94" i="1"/>
  <c r="T517" i="1"/>
  <c r="T39" i="1"/>
  <c r="T295" i="1"/>
  <c r="T20" i="1"/>
  <c r="T1213" i="1"/>
  <c r="T102" i="1"/>
  <c r="T475" i="1"/>
  <c r="T418" i="1"/>
  <c r="T10" i="1"/>
  <c r="T92" i="1"/>
  <c r="T1244" i="1"/>
  <c r="T394" i="1"/>
  <c r="T28" i="1"/>
  <c r="T124" i="1"/>
  <c r="T576" i="1"/>
  <c r="T200" i="1"/>
  <c r="T285" i="1"/>
  <c r="T286" i="1"/>
  <c r="T93" i="1"/>
  <c r="T339" i="1"/>
  <c r="T429" i="1"/>
  <c r="T212" i="1"/>
  <c r="T289" i="1"/>
  <c r="T307" i="1"/>
  <c r="T444" i="1"/>
  <c r="T266" i="1"/>
  <c r="T11" i="1"/>
  <c r="T12" i="1"/>
  <c r="T439" i="1"/>
  <c r="T470" i="1"/>
  <c r="T431" i="1"/>
  <c r="T371" i="1"/>
  <c r="T724" i="1"/>
  <c r="T137" i="1"/>
  <c r="T333" i="1"/>
  <c r="T625" i="1"/>
  <c r="T433" i="1"/>
  <c r="T476" i="1"/>
  <c r="T1052" i="1"/>
  <c r="T450" i="1"/>
  <c r="T414" i="1"/>
  <c r="T226" i="1"/>
  <c r="T182" i="1"/>
  <c r="T245" i="1"/>
  <c r="T643" i="1"/>
  <c r="T155" i="1"/>
  <c r="T197" i="1"/>
  <c r="T366" i="1"/>
  <c r="T57" i="1"/>
  <c r="T376" i="1"/>
  <c r="T320" i="1"/>
  <c r="T85" i="1"/>
  <c r="T848" i="1"/>
  <c r="T37" i="1"/>
  <c r="T584" i="1"/>
  <c r="T329" i="1"/>
  <c r="T9" i="1"/>
  <c r="T331" i="1"/>
  <c r="T1383" i="1"/>
  <c r="T263" i="1"/>
  <c r="T143" i="1"/>
  <c r="T778" i="1"/>
  <c r="T364" i="1"/>
  <c r="T1020" i="1"/>
  <c r="T353" i="1"/>
  <c r="T346" i="1"/>
  <c r="T497" i="1"/>
  <c r="T290" i="1"/>
  <c r="T1021" i="1"/>
  <c r="T650" i="1"/>
  <c r="T40" i="1"/>
  <c r="T73" i="1"/>
  <c r="T35" i="1"/>
  <c r="T348" i="1"/>
  <c r="T409" i="1"/>
  <c r="T341" i="1"/>
  <c r="T121" i="1"/>
  <c r="T360" i="1"/>
  <c r="T195" i="1"/>
  <c r="T138" i="1"/>
  <c r="T1125" i="1"/>
  <c r="T340" i="1"/>
  <c r="T719" i="1"/>
  <c r="T114" i="1"/>
  <c r="T455" i="1"/>
  <c r="T242" i="1"/>
  <c r="T416" i="1"/>
  <c r="T502" i="1"/>
  <c r="T810" i="1"/>
  <c r="T180" i="1"/>
  <c r="T334" i="1"/>
  <c r="T332" i="1"/>
  <c r="T246" i="1"/>
  <c r="T32" i="1"/>
  <c r="T381" i="1"/>
  <c r="T193" i="1"/>
  <c r="T30" i="1"/>
  <c r="T42" i="1"/>
  <c r="T335" i="1"/>
  <c r="T56" i="1"/>
  <c r="T657" i="1"/>
  <c r="T342" i="1"/>
  <c r="T181" i="1"/>
  <c r="T236" i="1"/>
  <c r="T88" i="1"/>
  <c r="T41" i="1"/>
  <c r="T554" i="1"/>
  <c r="T965" i="1"/>
  <c r="T103" i="1"/>
  <c r="T313" i="1"/>
  <c r="T922" i="1"/>
  <c r="T567" i="1"/>
  <c r="T775" i="1"/>
  <c r="T297" i="1"/>
  <c r="T355" i="1"/>
  <c r="T610" i="1"/>
  <c r="T379" i="1"/>
  <c r="T736" i="1"/>
  <c r="T1433" i="1"/>
  <c r="T776" i="1"/>
  <c r="T337" i="1"/>
  <c r="T306" i="1"/>
  <c r="T184" i="1"/>
  <c r="T1326" i="1"/>
  <c r="T699" i="1"/>
  <c r="T1364" i="1"/>
  <c r="T135" i="1"/>
  <c r="T857" i="1"/>
  <c r="T472" i="1"/>
  <c r="T13" i="1"/>
  <c r="T301" i="1"/>
  <c r="T1026" i="1"/>
  <c r="T213" i="1"/>
  <c r="T865" i="1"/>
  <c r="T573" i="1"/>
  <c r="T19" i="1"/>
  <c r="T383" i="1"/>
  <c r="T330" i="1"/>
  <c r="T389" i="1"/>
  <c r="T294" i="1"/>
  <c r="T211" i="1"/>
  <c r="T1044" i="1"/>
  <c r="T569" i="1"/>
  <c r="T1441" i="1"/>
  <c r="T945" i="1"/>
  <c r="T328" i="1"/>
  <c r="T964" i="1"/>
  <c r="T635" i="1"/>
  <c r="T769" i="1"/>
  <c r="T344" i="1"/>
  <c r="T870" i="1"/>
  <c r="T234" i="1"/>
  <c r="T298" i="1"/>
  <c r="T546" i="1"/>
  <c r="T104" i="1"/>
  <c r="T187" i="1"/>
  <c r="T560" i="1"/>
  <c r="T113" i="1"/>
  <c r="T653" i="1"/>
  <c r="T308" i="1"/>
  <c r="T1302" i="1"/>
  <c r="T811" i="1"/>
  <c r="T786" i="1"/>
  <c r="T91" i="1"/>
  <c r="T224" i="1"/>
  <c r="T116" i="1"/>
  <c r="T66" i="1"/>
  <c r="T183" i="1"/>
  <c r="T1224" i="1"/>
  <c r="T1367" i="1"/>
  <c r="T259" i="1"/>
  <c r="T1122" i="1"/>
  <c r="T555" i="1"/>
  <c r="T283" i="1"/>
  <c r="T441" i="1"/>
  <c r="T917" i="1"/>
  <c r="T1266" i="1"/>
  <c r="T953" i="1"/>
  <c r="T932" i="1"/>
  <c r="T189" i="1"/>
  <c r="T916" i="1"/>
  <c r="T1315" i="1"/>
  <c r="T1114" i="1"/>
  <c r="T1022" i="1"/>
  <c r="T572" i="1"/>
  <c r="T1416" i="1"/>
  <c r="T679" i="1"/>
  <c r="T598" i="1"/>
  <c r="T185" i="1"/>
  <c r="T852" i="1"/>
  <c r="T426" i="1"/>
  <c r="T152" i="1"/>
  <c r="T52" i="1"/>
  <c r="T95" i="1"/>
  <c r="T1232" i="1"/>
  <c r="T535" i="1"/>
  <c r="T620" i="1"/>
  <c r="T1028" i="1"/>
  <c r="T761" i="1"/>
  <c r="T585" i="1"/>
  <c r="T592" i="1"/>
  <c r="T1420" i="1"/>
  <c r="T1325" i="1"/>
  <c r="T1343" i="1"/>
  <c r="T745" i="1"/>
  <c r="T1262" i="1"/>
  <c r="T1272" i="1"/>
  <c r="T157" i="1"/>
  <c r="T690" i="1"/>
  <c r="T539" i="1"/>
  <c r="T117" i="1"/>
  <c r="T1018" i="1"/>
  <c r="T421" i="1"/>
  <c r="T1101" i="1"/>
  <c r="T1087" i="1"/>
  <c r="T281" i="1"/>
  <c r="T906" i="1"/>
  <c r="T1177" i="1"/>
  <c r="T327" i="1"/>
  <c r="T1092" i="1"/>
  <c r="T637" i="1"/>
  <c r="T955" i="1"/>
  <c r="T14" i="1"/>
  <c r="T1384" i="1"/>
  <c r="T222" i="1"/>
  <c r="T1236" i="1"/>
  <c r="T1078" i="1"/>
  <c r="T1387" i="1"/>
  <c r="T1274" i="1"/>
  <c r="T198" i="1"/>
  <c r="T370" i="1"/>
  <c r="T1445" i="1"/>
  <c r="T427" i="1"/>
  <c r="T875" i="1"/>
  <c r="T588" i="1"/>
  <c r="T1167" i="1"/>
  <c r="T215" i="1"/>
  <c r="T338" i="1"/>
  <c r="T756" i="1"/>
  <c r="T1032" i="1"/>
  <c r="T8" i="1"/>
  <c r="T38" i="1"/>
  <c r="T223" i="1"/>
  <c r="T359" i="1"/>
  <c r="T17" i="1"/>
  <c r="T100" i="1"/>
  <c r="T644" i="1"/>
  <c r="T23" i="1"/>
  <c r="T1333" i="1"/>
  <c r="T90" i="1"/>
  <c r="T522" i="1"/>
  <c r="T34" i="1"/>
  <c r="T255" i="1"/>
  <c r="T292" i="1"/>
  <c r="T21" i="1"/>
  <c r="T49" i="1"/>
  <c r="T305" i="1"/>
  <c r="T63" i="1"/>
  <c r="T581" i="1"/>
  <c r="T422" i="1"/>
  <c r="T97" i="1"/>
  <c r="T107" i="1"/>
  <c r="T1005" i="1"/>
  <c r="T196" i="1"/>
  <c r="T284" i="1"/>
  <c r="T75" i="1"/>
  <c r="T218" i="1"/>
  <c r="T210" i="1"/>
  <c r="T173" i="1"/>
  <c r="T86" i="1"/>
  <c r="T269" i="1"/>
  <c r="T221" i="1"/>
  <c r="T707" i="1"/>
  <c r="T411" i="1"/>
  <c r="T70" i="1"/>
  <c r="T377" i="1"/>
  <c r="T1265" i="1"/>
  <c r="T170" i="1"/>
  <c r="T136" i="1"/>
  <c r="T631" i="1"/>
  <c r="T734" i="1"/>
  <c r="T115" i="1"/>
  <c r="T853" i="1"/>
  <c r="T490" i="1"/>
  <c r="T58" i="1"/>
  <c r="T398" i="1"/>
  <c r="T229" i="1"/>
  <c r="T550" i="1"/>
  <c r="T373" i="1"/>
  <c r="T205" i="1"/>
  <c r="T83" i="1"/>
  <c r="T849" i="1"/>
  <c r="T46" i="1"/>
  <c r="T715" i="1"/>
  <c r="T119" i="1"/>
  <c r="T31" i="1"/>
  <c r="T302" i="1"/>
  <c r="T36" i="1"/>
  <c r="T264" i="1"/>
  <c r="T654" i="1"/>
  <c r="T1085" i="1"/>
  <c r="T408" i="1"/>
  <c r="T105" i="1"/>
  <c r="T412" i="1"/>
  <c r="T574" i="1"/>
  <c r="T219" i="1"/>
  <c r="T1109" i="1"/>
  <c r="T354" i="1"/>
  <c r="T686" i="1"/>
  <c r="T1239" i="1"/>
  <c r="T465" i="1"/>
  <c r="T831" i="1"/>
  <c r="T50" i="1"/>
  <c r="T343" i="1"/>
  <c r="T404" i="1"/>
  <c r="T479" i="1"/>
  <c r="T461" i="1"/>
  <c r="T607" i="1"/>
  <c r="T494" i="1"/>
  <c r="T166" i="1"/>
  <c r="T106" i="1"/>
  <c r="T45" i="1"/>
  <c r="T545" i="1"/>
  <c r="T169" i="1"/>
  <c r="T203" i="1"/>
  <c r="T883" i="1"/>
  <c r="T168" i="1"/>
  <c r="T1008" i="1"/>
  <c r="T706" i="1"/>
  <c r="T449" i="1"/>
  <c r="T238" i="1"/>
  <c r="T244" i="1"/>
  <c r="T112" i="1"/>
  <c r="T120" i="1"/>
  <c r="T727" i="1"/>
  <c r="T578" i="1"/>
  <c r="T101" i="1"/>
  <c r="T905" i="1"/>
  <c r="T959" i="1"/>
  <c r="T165" i="1"/>
  <c r="T7" i="1"/>
  <c r="T583" i="1"/>
  <c r="T179" i="1"/>
  <c r="T804" i="1"/>
  <c r="T492" i="1"/>
  <c r="T952" i="1"/>
  <c r="T504" i="1"/>
  <c r="T54" i="1"/>
  <c r="T765" i="1"/>
  <c r="T280" i="1"/>
  <c r="T89" i="1"/>
  <c r="T784" i="1"/>
  <c r="T771" i="1"/>
  <c r="T445" i="1"/>
  <c r="T401" i="1"/>
  <c r="T336" i="1"/>
  <c r="T1162" i="1"/>
  <c r="T33" i="1"/>
  <c r="T570" i="1"/>
  <c r="T755" i="1"/>
  <c r="T312" i="1"/>
  <c r="T772" i="1"/>
  <c r="T485" i="1"/>
  <c r="T356" i="1"/>
  <c r="T111" i="1"/>
  <c r="T1035" i="1"/>
  <c r="T711" i="1"/>
  <c r="T154" i="1"/>
  <c r="T96" i="1"/>
  <c r="T380" i="1"/>
  <c r="T482" i="1"/>
  <c r="T358" i="1"/>
  <c r="T72" i="1"/>
  <c r="T265" i="1"/>
  <c r="T22" i="1"/>
  <c r="T62" i="1"/>
  <c r="T122" i="1"/>
  <c r="T233" i="1"/>
  <c r="T512" i="1"/>
  <c r="T385" i="1"/>
  <c r="T192" i="1"/>
  <c r="T634" i="1"/>
  <c r="T694" i="1"/>
  <c r="T599" i="1"/>
  <c r="T304" i="1"/>
  <c r="T837" i="1"/>
  <c r="T98" i="1"/>
  <c r="T484" i="1"/>
  <c r="T703" i="1"/>
  <c r="T251" i="1"/>
  <c r="T108" i="1"/>
  <c r="T978" i="1"/>
  <c r="T44" i="1"/>
  <c r="T663" i="1"/>
  <c r="T315" i="1"/>
  <c r="T595" i="1"/>
  <c r="T382" i="1"/>
  <c r="T1104" i="1"/>
  <c r="T1010" i="1"/>
  <c r="T1397" i="1"/>
  <c r="T553" i="1"/>
  <c r="T67" i="1"/>
  <c r="T828" i="1"/>
  <c r="T393" i="1"/>
  <c r="T406" i="1"/>
  <c r="T144" i="1"/>
  <c r="T1466" i="1"/>
  <c r="T326" i="1"/>
  <c r="T880" i="1"/>
  <c r="T194" i="1"/>
  <c r="T544" i="1"/>
  <c r="T629" i="1"/>
  <c r="T87" i="1"/>
  <c r="T972" i="1"/>
  <c r="T1084" i="1"/>
  <c r="T252" i="1"/>
  <c r="T15" i="1"/>
  <c r="T805" i="1"/>
  <c r="T854" i="1"/>
  <c r="T230" i="1"/>
  <c r="T74" i="1"/>
  <c r="T723" i="1"/>
  <c r="T231" i="1"/>
  <c r="T1065" i="1"/>
  <c r="T897" i="1"/>
  <c r="T600" i="1"/>
  <c r="T648" i="1"/>
  <c r="T309" i="1"/>
  <c r="T879" i="1"/>
  <c r="T986" i="1"/>
  <c r="T925" i="1"/>
  <c r="T1230" i="1"/>
  <c r="T240" i="1"/>
  <c r="T396" i="1"/>
  <c r="T624" i="1"/>
  <c r="T939" i="1"/>
  <c r="T247" i="1"/>
  <c r="T1153" i="1"/>
  <c r="T685" i="1"/>
  <c r="T1320" i="1"/>
  <c r="T1303" i="1"/>
  <c r="T410" i="1"/>
  <c r="T1031" i="1"/>
  <c r="T420" i="1"/>
  <c r="T84" i="1"/>
  <c r="T423" i="1"/>
  <c r="T850" i="1"/>
  <c r="T243" i="1"/>
  <c r="T743" i="1"/>
  <c r="T80" i="1"/>
  <c r="T316" i="1"/>
  <c r="T981" i="1"/>
  <c r="T496" i="1"/>
  <c r="T228" i="1"/>
  <c r="T1219" i="1"/>
  <c r="T276" i="1"/>
  <c r="T319" i="1"/>
  <c r="T508" i="1"/>
  <c r="T78" i="1"/>
  <c r="T249" i="1"/>
  <c r="T147" i="1"/>
  <c r="T894" i="1"/>
  <c r="T352" i="1"/>
  <c r="T1007" i="1"/>
  <c r="T1186" i="1"/>
  <c r="T586" i="1"/>
  <c r="T64" i="1"/>
  <c r="T1040" i="1"/>
  <c r="T368" i="1"/>
  <c r="T577" i="1"/>
  <c r="T1160" i="1"/>
  <c r="T118" i="1"/>
  <c r="T681" i="1"/>
  <c r="T1037" i="1"/>
  <c r="T1075" i="1"/>
  <c r="T260" i="1"/>
  <c r="T171" i="1"/>
  <c r="T689" i="1"/>
  <c r="T282" i="1"/>
  <c r="T1166" i="1"/>
  <c r="T318" i="1"/>
  <c r="T638" i="1"/>
  <c r="T235" i="1"/>
  <c r="T191" i="1"/>
  <c r="T516" i="1"/>
  <c r="T547" i="1"/>
  <c r="T367" i="1"/>
  <c r="T691" i="1"/>
  <c r="T605" i="1"/>
  <c r="T1341" i="1"/>
  <c r="T349" i="1"/>
  <c r="T188" i="1"/>
  <c r="T1149" i="1"/>
  <c r="T437" i="1"/>
  <c r="T912" i="1"/>
  <c r="T466" i="1"/>
  <c r="T1335" i="1"/>
  <c r="T902" i="1"/>
  <c r="T3" i="1"/>
  <c r="T989" i="1"/>
  <c r="T662" i="1"/>
  <c r="T909" i="1"/>
  <c r="T1446" i="1"/>
  <c r="T148" i="1"/>
  <c r="T527" i="1"/>
  <c r="T589" i="1"/>
  <c r="T830" i="1"/>
  <c r="T1365" i="1"/>
  <c r="T47" i="1"/>
  <c r="T513" i="1"/>
  <c r="T738" i="1"/>
  <c r="T758" i="1"/>
  <c r="T582" i="1"/>
  <c r="T542" i="1"/>
  <c r="T908" i="1"/>
  <c r="T1217" i="1"/>
  <c r="T1135" i="1"/>
  <c r="T541" i="1"/>
  <c r="T725" i="1"/>
  <c r="T1168" i="1"/>
  <c r="T18" i="1"/>
  <c r="T563" i="1"/>
  <c r="T799" i="1"/>
  <c r="T460" i="1"/>
  <c r="T797" i="1"/>
  <c r="T491" i="1"/>
  <c r="T713" i="1"/>
  <c r="T1231" i="1"/>
  <c r="T997" i="1"/>
  <c r="T293" i="1"/>
  <c r="T291" i="1"/>
  <c r="T923" i="1"/>
  <c r="T458" i="1"/>
  <c r="T523" i="1"/>
  <c r="T882" i="1"/>
  <c r="T933" i="1"/>
  <c r="T628" i="1"/>
  <c r="T604" i="1"/>
  <c r="T785" i="1"/>
  <c r="T141" i="1"/>
  <c r="T716" i="1"/>
  <c r="T69" i="1"/>
  <c r="T478" i="1"/>
  <c r="T704" i="1"/>
  <c r="T506" i="1"/>
  <c r="T520" i="1"/>
  <c r="T1172" i="1"/>
  <c r="T970" i="1"/>
  <c r="T866" i="1"/>
  <c r="T957" i="1"/>
  <c r="T257" i="1"/>
  <c r="T515" i="1"/>
  <c r="T702" i="1"/>
  <c r="T528" i="1"/>
  <c r="T619" i="1"/>
  <c r="T505" i="1"/>
  <c r="T1260" i="1"/>
  <c r="T158" i="1"/>
  <c r="T838" i="1"/>
  <c r="T1250" i="1"/>
  <c r="T534" i="1"/>
  <c r="T777" i="1"/>
  <c r="T666" i="1"/>
  <c r="T1137" i="1"/>
  <c r="T1351" i="1"/>
  <c r="T887" i="1"/>
  <c r="T151" i="1"/>
  <c r="T779" i="1"/>
  <c r="T76" i="1"/>
  <c r="T1439" i="1"/>
  <c r="T130" i="1"/>
  <c r="T603" i="1"/>
  <c r="T471" i="1"/>
  <c r="T378" i="1"/>
  <c r="T53" i="1"/>
  <c r="T821" i="1"/>
  <c r="T1299" i="1"/>
  <c r="T481" i="1"/>
  <c r="T860" i="1"/>
  <c r="T540" i="1"/>
  <c r="T391" i="1"/>
  <c r="T1195" i="1"/>
  <c r="T514" i="1"/>
  <c r="T910" i="1"/>
  <c r="T670" i="1"/>
  <c r="T718" i="1"/>
  <c r="T81" i="1"/>
  <c r="T1174" i="1"/>
  <c r="T979" i="1"/>
  <c r="T796" i="1"/>
  <c r="T1453" i="1"/>
  <c r="T146" i="1"/>
  <c r="T732" i="1"/>
  <c r="T287" i="1"/>
  <c r="T1080" i="1"/>
  <c r="T892" i="1"/>
  <c r="T1286" i="1"/>
  <c r="T1154" i="1"/>
  <c r="T473" i="1"/>
  <c r="T208" i="1"/>
  <c r="T878" i="1"/>
  <c r="T199" i="1"/>
  <c r="T871" i="1"/>
  <c r="T1247" i="1"/>
  <c r="T836" i="1"/>
  <c r="T708" i="1"/>
  <c r="T1415" i="1"/>
  <c r="T640" i="1"/>
  <c r="T817" i="1"/>
  <c r="T128" i="1"/>
  <c r="T1086" i="1"/>
  <c r="T962" i="1"/>
  <c r="T477" i="1"/>
  <c r="T1375" i="1"/>
  <c r="T813" i="1"/>
  <c r="T417" i="1"/>
  <c r="T500" i="1"/>
  <c r="T510" i="1"/>
  <c r="T678" i="1"/>
  <c r="T428" i="1"/>
  <c r="T518" i="1"/>
  <c r="T241" i="1"/>
  <c r="T384" i="1"/>
  <c r="T597" i="1"/>
  <c r="T1281" i="1"/>
  <c r="T432" i="1"/>
  <c r="T317" i="1"/>
  <c r="T1088" i="1"/>
  <c r="T633" i="1"/>
  <c r="T722" i="1"/>
  <c r="T323" i="1"/>
  <c r="T877" i="1"/>
  <c r="T881" i="1"/>
  <c r="T51" i="1"/>
  <c r="T1382" i="1"/>
  <c r="T1283" i="1"/>
  <c r="T913" i="1"/>
  <c r="T746" i="1"/>
  <c r="T739" i="1"/>
  <c r="T613" i="1"/>
  <c r="T559" i="1"/>
  <c r="T996" i="1"/>
  <c r="T1017" i="1"/>
  <c r="T919" i="1"/>
  <c r="T1184" i="1"/>
  <c r="T884" i="1"/>
  <c r="T1207" i="1"/>
  <c r="T840" i="1"/>
  <c r="T1076" i="1"/>
  <c r="T695" i="1"/>
  <c r="T1023" i="1"/>
  <c r="T751" i="1"/>
  <c r="T279" i="1"/>
  <c r="T447" i="1"/>
  <c r="T387" i="1"/>
  <c r="T869" i="1"/>
  <c r="T1371" i="1"/>
  <c r="T966" i="1"/>
  <c r="T759" i="1"/>
  <c r="T1376" i="1"/>
  <c r="T958" i="1"/>
  <c r="T744" i="1"/>
  <c r="T645" i="1"/>
  <c r="T1319" i="1"/>
  <c r="T863" i="1"/>
  <c r="T928" i="1"/>
  <c r="T533" i="1"/>
  <c r="T766" i="1"/>
  <c r="T1003" i="1"/>
  <c r="T1057" i="1"/>
  <c r="T1444" i="1"/>
  <c r="T71" i="1"/>
  <c r="T1259" i="1"/>
  <c r="T1048" i="1"/>
  <c r="T1389" i="1"/>
  <c r="T529" i="1"/>
  <c r="T1108" i="1"/>
  <c r="T250" i="1"/>
  <c r="T43" i="1"/>
  <c r="T453" i="1"/>
  <c r="T350" i="1"/>
  <c r="T812" i="1"/>
  <c r="T980" i="1"/>
  <c r="T129" i="1"/>
  <c r="T16" i="1"/>
  <c r="T186" i="1"/>
  <c r="T983" i="1"/>
  <c r="T99" i="1"/>
  <c r="T109" i="1"/>
  <c r="T399" i="1"/>
  <c r="T757" i="1"/>
  <c r="T430" i="1"/>
  <c r="T601" i="1"/>
  <c r="T277" i="1"/>
  <c r="T676" i="1"/>
  <c r="T507" i="1"/>
  <c r="T872" i="1"/>
  <c r="T275" i="1"/>
  <c r="T296" i="1"/>
  <c r="T434" i="1"/>
  <c r="T687" i="1"/>
  <c r="T132" i="1"/>
  <c r="T271" i="1"/>
  <c r="T145" i="1"/>
  <c r="T1190" i="1"/>
  <c r="T1218" i="1"/>
  <c r="T1432" i="1"/>
  <c r="T160" i="1"/>
  <c r="T618" i="1"/>
  <c r="T190" i="1"/>
  <c r="T1199" i="1"/>
  <c r="T733" i="1"/>
  <c r="T153" i="1"/>
  <c r="T375" i="1"/>
  <c r="T1180" i="1"/>
  <c r="T1133" i="1"/>
  <c r="T750" i="1"/>
  <c r="T855" i="1"/>
  <c r="T886" i="1"/>
  <c r="T425" i="1"/>
  <c r="T149" i="1"/>
  <c r="T579" i="1"/>
  <c r="T921" i="1"/>
  <c r="T935" i="1"/>
  <c r="T248" i="1"/>
  <c r="T844" i="1"/>
  <c r="T1429" i="1"/>
  <c r="T1350" i="1"/>
  <c r="T150" i="1"/>
  <c r="T463" i="1"/>
  <c r="T1358" i="1"/>
  <c r="T402" i="1"/>
  <c r="T1164" i="1"/>
  <c r="T123" i="1"/>
  <c r="T858" i="1"/>
  <c r="T1067" i="1"/>
  <c r="T1402" i="1"/>
  <c r="T237" i="1"/>
  <c r="T388" i="1"/>
  <c r="T159" i="1"/>
  <c r="T424" i="1"/>
  <c r="T611" i="1"/>
  <c r="T968" i="1"/>
  <c r="T440" i="1"/>
  <c r="T395" i="1"/>
  <c r="T1452" i="1"/>
  <c r="T562" i="1"/>
  <c r="T987" i="1"/>
  <c r="T498" i="1"/>
  <c r="T988" i="1"/>
  <c r="T324" i="1"/>
  <c r="T322" i="1"/>
  <c r="T1094" i="1"/>
  <c r="T1002" i="1"/>
  <c r="T178" i="1"/>
  <c r="T362" i="1"/>
  <c r="T1066" i="1"/>
  <c r="T536" i="1"/>
  <c r="T737" i="1"/>
  <c r="T841" i="1"/>
  <c r="T1144" i="1"/>
  <c r="T1130" i="1"/>
  <c r="T357" i="1"/>
  <c r="T1227" i="1"/>
  <c r="T400" i="1"/>
  <c r="T851" i="1"/>
  <c r="T943" i="1"/>
  <c r="T636" i="1"/>
  <c r="T1378" i="1"/>
  <c r="T1107" i="1"/>
  <c r="T239" i="1"/>
  <c r="T820" i="1"/>
  <c r="T781" i="1"/>
  <c r="T1131" i="1"/>
  <c r="T1370" i="1"/>
  <c r="T1394" i="1"/>
  <c r="T419" i="1"/>
  <c r="T1455" i="1"/>
  <c r="T789" i="1"/>
  <c r="T1124" i="1"/>
  <c r="T474" i="1"/>
  <c r="T1292" i="1"/>
  <c r="T762" i="1"/>
  <c r="T893" i="1"/>
  <c r="T537" i="1"/>
  <c r="T469" i="1"/>
  <c r="T140" i="1"/>
  <c r="T493" i="1"/>
  <c r="T1029" i="1"/>
  <c r="T310" i="1"/>
  <c r="T1223" i="1"/>
  <c r="T1159" i="1"/>
  <c r="T156" i="1"/>
  <c r="T680" i="1"/>
  <c r="T1327" i="1"/>
  <c r="T448" i="1"/>
  <c r="T1000" i="1"/>
  <c r="T361" i="1"/>
  <c r="T1127" i="1"/>
  <c r="T591" i="1"/>
  <c r="T451" i="1"/>
  <c r="T110" i="1"/>
  <c r="T1169" i="1"/>
  <c r="T735" i="1"/>
  <c r="T1170" i="1"/>
  <c r="T780" i="1"/>
  <c r="T415" i="1"/>
  <c r="T999" i="1"/>
  <c r="T1058" i="1"/>
  <c r="T1324" i="1"/>
  <c r="T217" i="1"/>
  <c r="T602" i="1"/>
  <c r="T509" i="1"/>
  <c r="T1099" i="1"/>
  <c r="T1464" i="1"/>
  <c r="T783" i="1"/>
  <c r="T1363" i="1"/>
  <c r="T435" i="1"/>
  <c r="T885" i="1"/>
  <c r="T1102" i="1"/>
  <c r="T1395" i="1"/>
  <c r="T1237" i="1"/>
  <c r="T1009" i="1"/>
  <c r="T407" i="1"/>
  <c r="T856" i="1"/>
  <c r="T900" i="1"/>
  <c r="T1019" i="1"/>
  <c r="T1205" i="1"/>
  <c r="T1116" i="1"/>
  <c r="T814" i="1"/>
  <c r="T873" i="1"/>
  <c r="T548" i="1"/>
  <c r="T807" i="1"/>
  <c r="T1431" i="1"/>
  <c r="T929" i="1"/>
  <c r="T561" i="1"/>
  <c r="T1216" i="1"/>
  <c r="T558" i="1"/>
  <c r="T809" i="1"/>
  <c r="T499" i="1"/>
  <c r="T1459" i="1"/>
  <c r="T774" i="1"/>
  <c r="T961" i="1"/>
  <c r="T1012" i="1"/>
  <c r="T1004" i="1"/>
  <c r="T452" i="1"/>
  <c r="T720" i="1"/>
  <c r="T1191" i="1"/>
  <c r="T753" i="1"/>
  <c r="T503" i="1"/>
  <c r="T1460" i="1"/>
  <c r="T782" i="1"/>
  <c r="T948" i="1"/>
  <c r="T927" i="1"/>
  <c r="T571" i="1"/>
  <c r="T549" i="1"/>
  <c r="T1408" i="1"/>
  <c r="T1454" i="1"/>
  <c r="T1093" i="1"/>
  <c r="T992" i="1"/>
  <c r="T1053" i="1"/>
  <c r="T467" i="1"/>
  <c r="T594" i="1"/>
  <c r="T642" i="1"/>
  <c r="T1288" i="1"/>
  <c r="T543" i="1"/>
  <c r="T351" i="1"/>
  <c r="T1196" i="1"/>
  <c r="T1030" i="1"/>
  <c r="T895" i="1"/>
  <c r="T1317" i="1"/>
  <c r="T740" i="1"/>
  <c r="T1421" i="1"/>
  <c r="T795" i="1"/>
  <c r="T1425" i="1"/>
  <c r="T754" i="1"/>
  <c r="T1064" i="1"/>
  <c r="T911" i="1"/>
  <c r="T1294" i="1"/>
  <c r="T1060" i="1"/>
  <c r="T993" i="1"/>
  <c r="T1192" i="1"/>
  <c r="T1386" i="1"/>
  <c r="T665" i="1"/>
  <c r="T808" i="1"/>
  <c r="T1119" i="1"/>
  <c r="T984" i="1"/>
  <c r="T1251" i="1"/>
  <c r="T1214" i="1"/>
  <c r="T1307" i="1"/>
  <c r="T936" i="1"/>
  <c r="T729" i="1"/>
  <c r="T975" i="1"/>
  <c r="T1256" i="1"/>
  <c r="T874" i="1"/>
  <c r="T1042" i="1"/>
  <c r="T580" i="1"/>
  <c r="T456" i="1"/>
  <c r="T1103" i="1"/>
  <c r="T1291" i="1"/>
  <c r="T664" i="1"/>
  <c r="T386" i="1"/>
  <c r="T1089" i="1"/>
  <c r="T806" i="1"/>
  <c r="T1254" i="1"/>
  <c r="T824" i="1"/>
  <c r="T519" i="1"/>
  <c r="T926" i="1"/>
  <c r="T971" i="1"/>
  <c r="T705" i="1"/>
  <c r="T1311" i="1"/>
  <c r="T1270" i="1"/>
  <c r="T556" i="1"/>
  <c r="T1171" i="1"/>
  <c r="T1173" i="1"/>
  <c r="T1157" i="1"/>
  <c r="T819" i="1"/>
  <c r="T609" i="1"/>
  <c r="T1228" i="1"/>
  <c r="T802" i="1"/>
  <c r="T623" i="1"/>
  <c r="T950" i="1"/>
  <c r="T1340" i="1"/>
  <c r="T1337" i="1"/>
  <c r="T760" i="1"/>
  <c r="T1238" i="1"/>
  <c r="T1401" i="1"/>
  <c r="T1043" i="1"/>
  <c r="T1106" i="1"/>
  <c r="T1289" i="1"/>
  <c r="T800" i="1"/>
  <c r="T949" i="1"/>
  <c r="T1354" i="1"/>
  <c r="T1369" i="1"/>
  <c r="T538" i="1"/>
  <c r="T1115" i="1"/>
  <c r="T768" i="1"/>
  <c r="T1352" i="1"/>
  <c r="T1309" i="1"/>
  <c r="T1417" i="1"/>
  <c r="T1193" i="1"/>
  <c r="T617" i="1"/>
  <c r="T1264" i="1"/>
  <c r="T397" i="1"/>
  <c r="T726" i="1"/>
  <c r="T1414" i="1"/>
  <c r="T1203" i="1"/>
  <c r="T1404" i="1"/>
  <c r="T1450" i="1"/>
  <c r="T1328" i="1"/>
  <c r="T669" i="1"/>
  <c r="T712" i="1"/>
  <c r="T1276" i="1"/>
  <c r="T843" i="1"/>
  <c r="T1061" i="1"/>
  <c r="T787" i="1"/>
  <c r="T587" i="1"/>
  <c r="T1458" i="1"/>
  <c r="T626" i="1"/>
  <c r="T1201" i="1"/>
  <c r="T801" i="1"/>
  <c r="T748" i="1"/>
  <c r="T731" i="1"/>
  <c r="T655" i="1"/>
  <c r="T1344" i="1"/>
  <c r="T1430" i="1"/>
  <c r="T730" i="1"/>
  <c r="T1140" i="1"/>
  <c r="T1208" i="1"/>
  <c r="T1443" i="1"/>
  <c r="T816" i="1"/>
  <c r="T1233" i="1"/>
  <c r="T1290" i="1"/>
  <c r="T1322" i="1"/>
  <c r="T374" i="1"/>
  <c r="T1359" i="1"/>
  <c r="T1390" i="1"/>
  <c r="T489" i="1"/>
  <c r="T649" i="1"/>
  <c r="T1165" i="1"/>
  <c r="T1121" i="1"/>
  <c r="T501" i="1"/>
  <c r="T1194" i="1"/>
  <c r="T963" i="1"/>
  <c r="T835" i="1"/>
  <c r="T826" i="1"/>
  <c r="T1204" i="1"/>
  <c r="T990" i="1"/>
  <c r="T1356" i="1"/>
  <c r="T698" i="1"/>
  <c r="T1242" i="1"/>
  <c r="T1312" i="1"/>
  <c r="T1006" i="1"/>
  <c r="T1050" i="1"/>
  <c r="T488" i="1"/>
  <c r="T742" i="1"/>
  <c r="T1423" i="1"/>
  <c r="T833" i="1"/>
  <c r="T960" i="1"/>
  <c r="T413" i="1"/>
  <c r="T1377" i="1"/>
  <c r="T976" i="1"/>
  <c r="T1079" i="1"/>
  <c r="T1381" i="1"/>
  <c r="T749" i="1"/>
  <c r="T920" i="1"/>
  <c r="T1185" i="1"/>
  <c r="T834" i="1"/>
  <c r="T521" i="1"/>
  <c r="T941" i="1"/>
  <c r="T859" i="1"/>
  <c r="T815" i="1"/>
  <c r="T1426" i="1"/>
  <c r="T1410" i="1"/>
  <c r="T951" i="1"/>
  <c r="T1321" i="1"/>
  <c r="T1409" i="1"/>
  <c r="T1202" i="1"/>
  <c r="T1323" i="1"/>
  <c r="T1405" i="1"/>
  <c r="T1027" i="1"/>
  <c r="T1248" i="1"/>
  <c r="T606" i="1"/>
  <c r="T839" i="1"/>
  <c r="T1091" i="1"/>
  <c r="T1360" i="1"/>
  <c r="T1045" i="1"/>
  <c r="T793" i="1"/>
  <c r="T1332" i="1"/>
  <c r="T1063" i="1"/>
  <c r="T1428" i="1"/>
  <c r="T937" i="1"/>
  <c r="T1111" i="1"/>
  <c r="T682" i="1"/>
  <c r="T1249" i="1"/>
  <c r="T1147" i="1"/>
  <c r="T973" i="1"/>
  <c r="T688" i="1"/>
  <c r="T991" i="1"/>
  <c r="T1146" i="1"/>
  <c r="T1334" i="1"/>
  <c r="T1457" i="1"/>
  <c r="T557" i="1"/>
  <c r="T792" i="1"/>
  <c r="T930" i="1"/>
  <c r="T1255" i="1"/>
  <c r="T1279" i="1"/>
  <c r="T998" i="1"/>
  <c r="T630" i="1"/>
  <c r="T1041" i="1"/>
  <c r="T1062" i="1"/>
  <c r="T1451" i="1"/>
  <c r="T1277" i="1"/>
  <c r="T918" i="1"/>
  <c r="T1314" i="1"/>
  <c r="T1090" i="1"/>
  <c r="T896" i="1"/>
  <c r="T974" i="1"/>
  <c r="T710" i="1"/>
  <c r="T1056" i="1"/>
  <c r="T790" i="1"/>
  <c r="T1182" i="1"/>
  <c r="T823" i="1"/>
  <c r="T1449" i="1"/>
  <c r="T1355" i="1"/>
  <c r="T794" i="1"/>
  <c r="T1082" i="1"/>
  <c r="T825" i="1"/>
  <c r="T714" i="1"/>
  <c r="T1273" i="1"/>
  <c r="T438" i="1"/>
  <c r="T677" i="1"/>
  <c r="T1241" i="1"/>
  <c r="T1400" i="1"/>
  <c r="T1269" i="1"/>
  <c r="T1123" i="1"/>
  <c r="T747" i="1"/>
  <c r="T1412" i="1"/>
  <c r="T867" i="1"/>
  <c r="T1385" i="1"/>
  <c r="T1240" i="1"/>
  <c r="T1271" i="1"/>
  <c r="T1179" i="1"/>
  <c r="T1442" i="1"/>
  <c r="T924" i="1"/>
  <c r="T1136" i="1"/>
  <c r="T947" i="1"/>
  <c r="T641" i="1"/>
  <c r="T1226" i="1"/>
  <c r="T1128" i="1"/>
  <c r="T1112" i="1"/>
  <c r="T1083" i="1"/>
  <c r="T1463" i="1"/>
  <c r="T525" i="1"/>
  <c r="T890" i="1"/>
  <c r="T709" i="1"/>
  <c r="T1068" i="1"/>
  <c r="T1011" i="1"/>
  <c r="T847" i="1"/>
  <c r="T1304" i="1"/>
  <c r="T915" i="1"/>
  <c r="T1263" i="1"/>
  <c r="T1393" i="1"/>
  <c r="T1069" i="1"/>
  <c r="T1197" i="1"/>
  <c r="T1338" i="1"/>
  <c r="T1253" i="1"/>
  <c r="T684" i="1"/>
  <c r="T1176" i="1"/>
  <c r="T1399" i="1"/>
  <c r="T942" i="1"/>
  <c r="T1047" i="1"/>
  <c r="T1234" i="1"/>
  <c r="T938" i="1"/>
  <c r="T1198" i="1"/>
  <c r="T1465" i="1"/>
  <c r="T1209" i="1"/>
  <c r="T803" i="1"/>
  <c r="T1308" i="1"/>
  <c r="T616" i="1"/>
  <c r="T660" i="1"/>
  <c r="T272" i="1"/>
  <c r="Q890" i="1" l="1"/>
  <c r="Q1047" i="1"/>
  <c r="Q792" i="1"/>
  <c r="Q847" i="1"/>
  <c r="Q896" i="1"/>
  <c r="Q1179" i="1"/>
  <c r="Q974" i="1"/>
  <c r="Q1390" i="1"/>
  <c r="Q501" i="1"/>
  <c r="Q1312" i="1"/>
  <c r="Q915" i="1"/>
  <c r="Q938" i="1"/>
  <c r="Q742" i="1"/>
  <c r="Q874" i="1"/>
  <c r="Q920" i="1"/>
  <c r="Q1136" i="1"/>
  <c r="Q1276" i="1"/>
  <c r="Q1253" i="1"/>
  <c r="Q499" i="1"/>
  <c r="Q407" i="1"/>
  <c r="Q987" i="1"/>
  <c r="Q415" i="1"/>
  <c r="Q397" i="1"/>
  <c r="Q1395" i="1"/>
  <c r="Q549" i="1"/>
  <c r="Q819" i="1"/>
  <c r="Q1350" i="1"/>
  <c r="Q823" i="1"/>
  <c r="Q747" i="1"/>
  <c r="Q924" i="1"/>
  <c r="Q1194" i="1"/>
  <c r="Q968" i="1"/>
  <c r="Q983" i="1"/>
  <c r="Q533" i="1"/>
  <c r="Q1112" i="1"/>
  <c r="Q688" i="1"/>
  <c r="Q918" i="1"/>
  <c r="Q463" i="1"/>
  <c r="Q1421" i="1"/>
  <c r="Q834" i="1"/>
  <c r="Q926" i="1"/>
  <c r="Q630" i="1"/>
  <c r="Q523" i="1"/>
  <c r="Q448" i="1"/>
  <c r="Q1463" i="1"/>
  <c r="Q1061" i="1"/>
  <c r="Q966" i="1"/>
  <c r="Q248" i="1"/>
  <c r="Q616" i="1"/>
  <c r="Q839" i="1"/>
  <c r="Q586" i="1"/>
  <c r="Q110" i="1"/>
  <c r="Q577" i="1"/>
  <c r="Q271" i="1"/>
  <c r="Q753" i="1"/>
  <c r="Q406" i="1"/>
  <c r="Q296" i="1"/>
  <c r="Q203" i="1"/>
  <c r="Q991" i="1"/>
  <c r="Q579" i="1"/>
  <c r="Q190" i="1"/>
  <c r="Q1121" i="1"/>
  <c r="Q264" i="1"/>
  <c r="Q1240" i="1"/>
  <c r="Q1197" i="1"/>
  <c r="Q569" i="1"/>
  <c r="Q990" i="1"/>
  <c r="Q1414" i="1"/>
  <c r="Q1360" i="1"/>
  <c r="Q1099" i="1"/>
  <c r="Q851" i="1"/>
  <c r="P2" i="1"/>
  <c r="Q2" i="1" s="1"/>
  <c r="Q1277" i="1"/>
  <c r="Q749" i="1"/>
  <c r="Q129" i="1"/>
  <c r="Q7" i="1"/>
  <c r="Q165" i="1"/>
  <c r="P1400" i="1"/>
  <c r="P1241" i="1"/>
  <c r="P710" i="1"/>
  <c r="P1063" i="1"/>
  <c r="P793" i="1"/>
  <c r="P1091" i="1"/>
  <c r="P1410" i="1"/>
  <c r="P1242" i="1"/>
  <c r="P826" i="1"/>
  <c r="P835" i="1"/>
  <c r="Q777" i="1" s="1"/>
  <c r="P489" i="1"/>
  <c r="Q489" i="1" s="1"/>
  <c r="P1322" i="1"/>
  <c r="P1443" i="1"/>
  <c r="Q1319" i="1" s="1"/>
  <c r="P731" i="1"/>
  <c r="P748" i="1"/>
  <c r="P1458" i="1"/>
  <c r="Q1273" i="1" s="1"/>
  <c r="P617" i="1"/>
  <c r="P950" i="1"/>
  <c r="P802" i="1"/>
  <c r="P1270" i="1"/>
  <c r="P1254" i="1"/>
  <c r="P1042" i="1"/>
  <c r="P1256" i="1"/>
  <c r="Q1308" i="1" s="1"/>
  <c r="P975" i="1"/>
  <c r="P665" i="1"/>
  <c r="P1386" i="1"/>
  <c r="P1064" i="1"/>
  <c r="P795" i="1"/>
  <c r="P642" i="1"/>
  <c r="P927" i="1"/>
  <c r="P948" i="1"/>
  <c r="P1012" i="1"/>
  <c r="P961" i="1"/>
  <c r="P809" i="1"/>
  <c r="P558" i="1"/>
  <c r="Q585" i="1" s="1"/>
  <c r="P1431" i="1"/>
  <c r="Q1263" i="1" s="1"/>
  <c r="P807" i="1"/>
  <c r="Q843" i="1" s="1"/>
  <c r="P1205" i="1"/>
  <c r="Q1256" i="1" s="1"/>
  <c r="P783" i="1"/>
  <c r="P1324" i="1"/>
  <c r="P999" i="1"/>
  <c r="P1000" i="1"/>
  <c r="Q1006" i="1" s="1"/>
  <c r="P1292" i="1"/>
  <c r="Q1292" i="1" s="1"/>
  <c r="P1370" i="1"/>
  <c r="P362" i="1"/>
  <c r="P1094" i="1"/>
  <c r="P562" i="1"/>
  <c r="Q562" i="1" s="1"/>
  <c r="P1402" i="1"/>
  <c r="P844" i="1"/>
  <c r="P886" i="1"/>
  <c r="P750" i="1"/>
  <c r="P375" i="1"/>
  <c r="P1199" i="1"/>
  <c r="Q1425" i="1" s="1"/>
  <c r="P618" i="1"/>
  <c r="P160" i="1"/>
  <c r="P1444" i="1"/>
  <c r="P1057" i="1"/>
  <c r="P387" i="1"/>
  <c r="P751" i="1"/>
  <c r="Q783" i="1" s="1"/>
  <c r="P840" i="1"/>
  <c r="P919" i="1"/>
  <c r="P559" i="1"/>
  <c r="P1382" i="1"/>
  <c r="P678" i="1"/>
  <c r="P510" i="1"/>
  <c r="P500" i="1"/>
  <c r="Q514" i="1" s="1"/>
  <c r="P817" i="1"/>
  <c r="P1415" i="1"/>
  <c r="P836" i="1"/>
  <c r="P878" i="1"/>
  <c r="P732" i="1"/>
  <c r="P146" i="1"/>
  <c r="Q146" i="1" s="1"/>
  <c r="P1174" i="1"/>
  <c r="P670" i="1"/>
  <c r="P1195" i="1"/>
  <c r="P603" i="1"/>
  <c r="Q603" i="1" s="1"/>
  <c r="P130" i="1"/>
  <c r="Q130" i="1" s="1"/>
  <c r="P887" i="1"/>
  <c r="P1351" i="1"/>
  <c r="P1137" i="1"/>
  <c r="Q1204" i="1" s="1"/>
  <c r="P534" i="1"/>
  <c r="Q529" i="1" s="1"/>
  <c r="P1250" i="1"/>
  <c r="Q1365" i="1" s="1"/>
  <c r="P515" i="1"/>
  <c r="Q518" i="1" s="1"/>
  <c r="P506" i="1"/>
  <c r="P478" i="1"/>
  <c r="Q471" i="1" s="1"/>
  <c r="P141" i="1"/>
  <c r="P604" i="1"/>
  <c r="P713" i="1"/>
  <c r="P563" i="1"/>
  <c r="P541" i="1"/>
  <c r="P1217" i="1"/>
  <c r="Q1301" i="1" s="1"/>
  <c r="P909" i="1"/>
  <c r="Q817" i="1" s="1"/>
  <c r="P1341" i="1"/>
  <c r="P605" i="1"/>
  <c r="P516" i="1"/>
  <c r="P191" i="1"/>
  <c r="P318" i="1"/>
  <c r="P1166" i="1"/>
  <c r="Q1271" i="1" s="1"/>
  <c r="P681" i="1"/>
  <c r="P1160" i="1"/>
  <c r="P1007" i="1"/>
  <c r="Q941" i="1" s="1"/>
  <c r="P352" i="1"/>
  <c r="Q354" i="1" s="1"/>
  <c r="P249" i="1"/>
  <c r="P319" i="1"/>
  <c r="Q319" i="1" s="1"/>
  <c r="P981" i="1"/>
  <c r="P420" i="1"/>
  <c r="P1031" i="1"/>
  <c r="P685" i="1"/>
  <c r="P939" i="1"/>
  <c r="P624" i="1"/>
  <c r="P240" i="1"/>
  <c r="P879" i="1"/>
  <c r="Q858" i="1" s="1"/>
  <c r="P1084" i="1"/>
  <c r="P1104" i="1"/>
  <c r="P595" i="1"/>
  <c r="Q557" i="1" s="1"/>
  <c r="P251" i="1"/>
  <c r="Q250" i="1" s="1"/>
  <c r="P837" i="1"/>
  <c r="P385" i="1"/>
  <c r="P358" i="1"/>
  <c r="P482" i="1"/>
  <c r="P154" i="1"/>
  <c r="P111" i="1"/>
  <c r="Q108" i="1" s="1"/>
  <c r="P54" i="1"/>
  <c r="Q54" i="1" s="1"/>
  <c r="P179" i="1"/>
  <c r="Q176" i="1" s="1"/>
  <c r="P583" i="1"/>
  <c r="Q582" i="1" s="1"/>
  <c r="P959" i="1"/>
  <c r="Q1007" i="1" s="1"/>
  <c r="P238" i="1"/>
  <c r="Q238" i="1" s="1"/>
  <c r="P449" i="1"/>
  <c r="Q447" i="1" s="1"/>
  <c r="P1008" i="1"/>
  <c r="P169" i="1"/>
  <c r="Q169" i="1" s="1"/>
  <c r="P166" i="1"/>
  <c r="Q163" i="1" s="1"/>
  <c r="P607" i="1"/>
  <c r="Q628" i="1" s="1"/>
  <c r="P461" i="1"/>
  <c r="P479" i="1"/>
  <c r="P831" i="1"/>
  <c r="P229" i="1"/>
  <c r="P734" i="1"/>
  <c r="P631" i="1"/>
  <c r="P170" i="1"/>
  <c r="P1265" i="1"/>
  <c r="P411" i="1"/>
  <c r="Q432" i="1" s="1"/>
  <c r="P218" i="1"/>
  <c r="Q218" i="1" s="1"/>
  <c r="P1005" i="1"/>
  <c r="P63" i="1"/>
  <c r="Q63" i="1" s="1"/>
  <c r="P305" i="1"/>
  <c r="P292" i="1"/>
  <c r="Q293" i="1" s="1"/>
  <c r="P522" i="1"/>
  <c r="P90" i="1"/>
  <c r="P8" i="1"/>
  <c r="Q8" i="1" s="1"/>
  <c r="P1032" i="1"/>
  <c r="Q1004" i="1" s="1"/>
  <c r="P1274" i="1"/>
  <c r="Q1457" i="1" s="1"/>
  <c r="P222" i="1"/>
  <c r="Q222" i="1" s="1"/>
  <c r="P637" i="1"/>
  <c r="Q623" i="1" s="1"/>
  <c r="P1092" i="1"/>
  <c r="P1177" i="1"/>
  <c r="P690" i="1"/>
  <c r="P745" i="1"/>
  <c r="P761" i="1"/>
  <c r="P620" i="1"/>
  <c r="Q605" i="1" s="1"/>
  <c r="P852" i="1"/>
  <c r="P679" i="1"/>
  <c r="P916" i="1"/>
  <c r="Q973" i="1" s="1"/>
  <c r="P953" i="1"/>
  <c r="P116" i="1"/>
  <c r="P560" i="1"/>
  <c r="Q534" i="1" s="1"/>
  <c r="P187" i="1"/>
  <c r="P344" i="1"/>
  <c r="Q351" i="1" s="1"/>
  <c r="P635" i="1"/>
  <c r="P1044" i="1"/>
  <c r="Q1027" i="1" s="1"/>
  <c r="P294" i="1"/>
  <c r="P389" i="1"/>
  <c r="P383" i="1"/>
  <c r="P1326" i="1"/>
  <c r="P379" i="1"/>
  <c r="Q356" i="1" s="1"/>
  <c r="P180" i="1"/>
  <c r="Q180" i="1" s="1"/>
  <c r="P195" i="1"/>
  <c r="Q205" i="1" s="1"/>
  <c r="P341" i="1"/>
  <c r="Q341" i="1" s="1"/>
  <c r="P778" i="1"/>
  <c r="P331" i="1"/>
  <c r="Q331" i="1" s="1"/>
  <c r="P584" i="1"/>
  <c r="Q540" i="1" s="1"/>
  <c r="P848" i="1"/>
  <c r="P376" i="1"/>
  <c r="P57" i="1"/>
  <c r="Q57" i="1" s="1"/>
  <c r="P450" i="1"/>
  <c r="P470" i="1"/>
  <c r="P439" i="1"/>
  <c r="Q439" i="1" s="1"/>
  <c r="P266" i="1"/>
  <c r="P418" i="1"/>
  <c r="Q419" i="1" s="1"/>
  <c r="P632" i="1"/>
  <c r="Q637" i="1" s="1"/>
  <c r="P29" i="1"/>
  <c r="Q29" i="1" s="1"/>
  <c r="P994" i="1"/>
  <c r="Q960" i="1" s="1"/>
  <c r="P299" i="1"/>
  <c r="Q310" i="1" s="1"/>
  <c r="P1424" i="1"/>
  <c r="P671" i="1"/>
  <c r="Q645" i="1" s="1"/>
  <c r="P864" i="1"/>
  <c r="Q909" i="1" s="1"/>
  <c r="P1403" i="1"/>
  <c r="P876" i="1"/>
  <c r="P967" i="1"/>
  <c r="Q978" i="1" s="1"/>
  <c r="P1163" i="1"/>
  <c r="P1406" i="1"/>
  <c r="P1261" i="1"/>
  <c r="Q1352" i="1" s="1"/>
  <c r="P1013" i="1"/>
  <c r="Q950" i="1" s="1"/>
  <c r="P639" i="1"/>
  <c r="Q613" i="1" s="1"/>
  <c r="P524" i="1"/>
  <c r="Q524" i="1" s="1"/>
  <c r="P59" i="1"/>
  <c r="Q59" i="1" s="1"/>
  <c r="P1331" i="1"/>
  <c r="Q1412" i="1" s="1"/>
  <c r="P1046" i="1"/>
  <c r="Q1096" i="1" s="1"/>
  <c r="P692" i="1"/>
  <c r="P1016" i="1"/>
  <c r="P1070" i="1"/>
  <c r="Q1092" i="1" s="1"/>
  <c r="P672" i="1"/>
  <c r="P1235" i="1"/>
  <c r="P907" i="1"/>
  <c r="Q998" i="1" s="1"/>
  <c r="P464" i="1"/>
  <c r="Q482" i="1" s="1"/>
  <c r="P1392" i="1"/>
  <c r="P1150" i="1"/>
  <c r="Q1270" i="1" s="1"/>
  <c r="P1138" i="1"/>
  <c r="P267" i="1"/>
  <c r="P889" i="1"/>
  <c r="P674" i="1"/>
  <c r="Q669" i="1" s="1"/>
  <c r="P273" i="1"/>
  <c r="P1206" i="1"/>
  <c r="P661" i="1"/>
  <c r="P25" i="1"/>
  <c r="P564" i="1"/>
  <c r="P133" i="1"/>
  <c r="P1090" i="1"/>
  <c r="P1451" i="1"/>
  <c r="P1334" i="1"/>
  <c r="P1147" i="1"/>
  <c r="Q1269" i="1" s="1"/>
  <c r="P937" i="1"/>
  <c r="Q916" i="1" s="1"/>
  <c r="P1248" i="1"/>
  <c r="P1426" i="1"/>
  <c r="P1185" i="1"/>
  <c r="P976" i="1"/>
  <c r="Q1070" i="1" s="1"/>
  <c r="P1377" i="1"/>
  <c r="Q1392" i="1" s="1"/>
  <c r="P833" i="1"/>
  <c r="P1050" i="1"/>
  <c r="P698" i="1"/>
  <c r="P1356" i="1"/>
  <c r="Q3" i="1" s="1"/>
  <c r="P816" i="1"/>
  <c r="P1450" i="1"/>
  <c r="P1404" i="1"/>
  <c r="Q1302" i="1" s="1"/>
  <c r="P1203" i="1"/>
  <c r="P1264" i="1"/>
  <c r="Q1415" i="1" s="1"/>
  <c r="P1417" i="1"/>
  <c r="P1309" i="1"/>
  <c r="Q1369" i="1" s="1"/>
  <c r="P949" i="1"/>
  <c r="P1401" i="1"/>
  <c r="Q1401" i="1" s="1"/>
  <c r="P1238" i="1"/>
  <c r="Q1258" i="1" s="1"/>
  <c r="P609" i="1"/>
  <c r="P1171" i="1"/>
  <c r="P705" i="1"/>
  <c r="Q680" i="1" s="1"/>
  <c r="P971" i="1"/>
  <c r="Q1000" i="1" s="1"/>
  <c r="P824" i="1"/>
  <c r="Q789" i="1" s="1"/>
  <c r="P1291" i="1"/>
  <c r="P580" i="1"/>
  <c r="P1214" i="1"/>
  <c r="P1196" i="1"/>
  <c r="P1288" i="1"/>
  <c r="P992" i="1"/>
  <c r="P1454" i="1"/>
  <c r="P1408" i="1"/>
  <c r="Q1404" i="1" s="1"/>
  <c r="P1460" i="1"/>
  <c r="P503" i="1"/>
  <c r="Q507" i="1" s="1"/>
  <c r="P1191" i="1"/>
  <c r="P1459" i="1"/>
  <c r="P1216" i="1"/>
  <c r="P929" i="1"/>
  <c r="P548" i="1"/>
  <c r="P1116" i="1"/>
  <c r="P1019" i="1"/>
  <c r="P885" i="1"/>
  <c r="P1363" i="1"/>
  <c r="P1464" i="1"/>
  <c r="Q1464" i="1" s="1"/>
  <c r="P602" i="1"/>
  <c r="P1170" i="1"/>
  <c r="Q1103" i="1" s="1"/>
  <c r="P1029" i="1"/>
  <c r="Q1169" i="1" s="1"/>
  <c r="P893" i="1"/>
  <c r="Q893" i="1" s="1"/>
  <c r="P762" i="1"/>
  <c r="P474" i="1"/>
  <c r="Q456" i="1" s="1"/>
  <c r="P1124" i="1"/>
  <c r="P1455" i="1"/>
  <c r="P1394" i="1"/>
  <c r="P1131" i="1"/>
  <c r="Q1358" i="1" s="1"/>
  <c r="P781" i="1"/>
  <c r="P820" i="1"/>
  <c r="P1107" i="1"/>
  <c r="Q979" i="1" s="1"/>
  <c r="P1378" i="1"/>
  <c r="Q1465" i="1" s="1"/>
  <c r="P943" i="1"/>
  <c r="P1227" i="1"/>
  <c r="Q1166" i="1" s="1"/>
  <c r="P988" i="1"/>
  <c r="P498" i="1"/>
  <c r="Q498" i="1" s="1"/>
  <c r="P1452" i="1"/>
  <c r="P395" i="1"/>
  <c r="Q395" i="1" s="1"/>
  <c r="P1067" i="1"/>
  <c r="P1429" i="1"/>
  <c r="P921" i="1"/>
  <c r="P149" i="1"/>
  <c r="Q149" i="1" s="1"/>
  <c r="P425" i="1"/>
  <c r="P1180" i="1"/>
  <c r="P1432" i="1"/>
  <c r="Q1221" i="1" s="1"/>
  <c r="P434" i="1"/>
  <c r="P275" i="1"/>
  <c r="Q275" i="1" s="1"/>
  <c r="P872" i="1"/>
  <c r="Q877" i="1" s="1"/>
  <c r="P676" i="1"/>
  <c r="Q678" i="1" s="1"/>
  <c r="P757" i="1"/>
  <c r="P399" i="1"/>
  <c r="P980" i="1"/>
  <c r="Q948" i="1" s="1"/>
  <c r="P350" i="1"/>
  <c r="P453" i="1"/>
  <c r="Q461" i="1" s="1"/>
  <c r="P1108" i="1"/>
  <c r="Q999" i="1" s="1"/>
  <c r="P1048" i="1"/>
  <c r="P1259" i="1"/>
  <c r="P1003" i="1"/>
  <c r="P766" i="1"/>
  <c r="Q744" i="1" s="1"/>
  <c r="P928" i="1"/>
  <c r="P1371" i="1"/>
  <c r="Q1405" i="1" s="1"/>
  <c r="P869" i="1"/>
  <c r="P695" i="1"/>
  <c r="Q685" i="1" s="1"/>
  <c r="P913" i="1"/>
  <c r="P1283" i="1"/>
  <c r="Q1408" i="1" s="1"/>
  <c r="P881" i="1"/>
  <c r="Q935" i="1" s="1"/>
  <c r="P323" i="1"/>
  <c r="Q323" i="1" s="1"/>
  <c r="P722" i="1"/>
  <c r="Q725" i="1" s="1"/>
  <c r="P633" i="1"/>
  <c r="P317" i="1"/>
  <c r="P813" i="1"/>
  <c r="P962" i="1"/>
  <c r="Q864" i="1" s="1"/>
  <c r="P128" i="1"/>
  <c r="Q126" i="1" s="1"/>
  <c r="P871" i="1"/>
  <c r="Q958" i="1" s="1"/>
  <c r="P473" i="1"/>
  <c r="P1154" i="1"/>
  <c r="Q1127" i="1" s="1"/>
  <c r="P1286" i="1"/>
  <c r="P892" i="1"/>
  <c r="P1080" i="1"/>
  <c r="P287" i="1"/>
  <c r="P1453" i="1"/>
  <c r="P796" i="1"/>
  <c r="P718" i="1"/>
  <c r="P910" i="1"/>
  <c r="Q937" i="1" s="1"/>
  <c r="P860" i="1"/>
  <c r="P481" i="1"/>
  <c r="Q481" i="1" s="1"/>
  <c r="P1299" i="1"/>
  <c r="P821" i="1"/>
  <c r="P53" i="1"/>
  <c r="Q53" i="1" s="1"/>
  <c r="P779" i="1"/>
  <c r="Q795" i="1" s="1"/>
  <c r="P151" i="1"/>
  <c r="Q151" i="1" s="1"/>
  <c r="P666" i="1"/>
  <c r="P158" i="1"/>
  <c r="Q158" i="1" s="1"/>
  <c r="P1260" i="1"/>
  <c r="Q1314" i="1" s="1"/>
  <c r="P505" i="1"/>
  <c r="P619" i="1"/>
  <c r="P702" i="1"/>
  <c r="Q681" i="1" s="1"/>
  <c r="P866" i="1"/>
  <c r="P1172" i="1"/>
  <c r="P520" i="1"/>
  <c r="P704" i="1"/>
  <c r="P716" i="1"/>
  <c r="Q708" i="1" s="1"/>
  <c r="P785" i="1"/>
  <c r="P933" i="1"/>
  <c r="P882" i="1"/>
  <c r="P458" i="1"/>
  <c r="P997" i="1"/>
  <c r="P1231" i="1"/>
  <c r="P797" i="1"/>
  <c r="P799" i="1"/>
  <c r="P542" i="1"/>
  <c r="P758" i="1"/>
  <c r="P738" i="1"/>
  <c r="Q759" i="1" s="1"/>
  <c r="P527" i="1"/>
  <c r="P989" i="1"/>
  <c r="P902" i="1"/>
  <c r="Q919" i="1" s="1"/>
  <c r="P1335" i="1"/>
  <c r="P466" i="1"/>
  <c r="P912" i="1"/>
  <c r="Q825" i="1" s="1"/>
  <c r="P691" i="1"/>
  <c r="Q674" i="1" s="1"/>
  <c r="P367" i="1"/>
  <c r="Q379" i="1" s="1"/>
  <c r="P547" i="1"/>
  <c r="Q536" i="1" s="1"/>
  <c r="P689" i="1"/>
  <c r="Q671" i="1" s="1"/>
  <c r="P368" i="1"/>
  <c r="P1040" i="1"/>
  <c r="Q1130" i="1" s="1"/>
  <c r="P1186" i="1"/>
  <c r="Q1233" i="1" s="1"/>
  <c r="P894" i="1"/>
  <c r="P147" i="1"/>
  <c r="Q147" i="1" s="1"/>
  <c r="P508" i="1"/>
  <c r="P276" i="1"/>
  <c r="Q276" i="1" s="1"/>
  <c r="P1219" i="1"/>
  <c r="P743" i="1"/>
  <c r="P423" i="1"/>
  <c r="Q434" i="1" s="1"/>
  <c r="P410" i="1"/>
  <c r="P1320" i="1"/>
  <c r="P396" i="1"/>
  <c r="P1230" i="1"/>
  <c r="P925" i="1"/>
  <c r="Q869" i="1" s="1"/>
  <c r="P986" i="1"/>
  <c r="P648" i="1"/>
  <c r="P897" i="1"/>
  <c r="P1065" i="1"/>
  <c r="Q1003" i="1" s="1"/>
  <c r="P231" i="1"/>
  <c r="P723" i="1"/>
  <c r="Q723" i="1" s="1"/>
  <c r="P854" i="1"/>
  <c r="Q962" i="1" s="1"/>
  <c r="P252" i="1"/>
  <c r="P972" i="1"/>
  <c r="Q849" i="1" s="1"/>
  <c r="P629" i="1"/>
  <c r="P544" i="1"/>
  <c r="Q543" i="1" s="1"/>
  <c r="P880" i="1"/>
  <c r="Q928" i="1" s="1"/>
  <c r="P1466" i="1"/>
  <c r="P393" i="1"/>
  <c r="Q393" i="1" s="1"/>
  <c r="P828" i="1"/>
  <c r="Q815" i="1" s="1"/>
  <c r="P1010" i="1"/>
  <c r="Q1021" i="1" s="1"/>
  <c r="P315" i="1"/>
  <c r="P663" i="1"/>
  <c r="Q662" i="1" s="1"/>
  <c r="P44" i="1"/>
  <c r="Q44" i="1" s="1"/>
  <c r="P703" i="1"/>
  <c r="P634" i="1"/>
  <c r="Q660" i="1" s="1"/>
  <c r="P192" i="1"/>
  <c r="P512" i="1"/>
  <c r="P233" i="1"/>
  <c r="Q229" i="1" s="1"/>
  <c r="P62" i="1"/>
  <c r="Q62" i="1" s="1"/>
  <c r="P72" i="1"/>
  <c r="Q72" i="1" s="1"/>
  <c r="P380" i="1"/>
  <c r="P711" i="1"/>
  <c r="Q695" i="1" s="1"/>
  <c r="P1035" i="1"/>
  <c r="Q963" i="1" s="1"/>
  <c r="P485" i="1"/>
  <c r="P755" i="1"/>
  <c r="Q746" i="1" s="1"/>
  <c r="P1162" i="1"/>
  <c r="P401" i="1"/>
  <c r="Q399" i="1" s="1"/>
  <c r="P445" i="1"/>
  <c r="Q440" i="1" s="1"/>
  <c r="P784" i="1"/>
  <c r="Q787" i="1" s="1"/>
  <c r="P280" i="1"/>
  <c r="Q280" i="1" s="1"/>
  <c r="P765" i="1"/>
  <c r="Q764" i="1" s="1"/>
  <c r="P504" i="1"/>
  <c r="P952" i="1"/>
  <c r="P492" i="1"/>
  <c r="P804" i="1"/>
  <c r="P905" i="1"/>
  <c r="P578" i="1"/>
  <c r="P727" i="1"/>
  <c r="Q727" i="1" s="1"/>
  <c r="P112" i="1"/>
  <c r="Q112" i="1" s="1"/>
  <c r="P244" i="1"/>
  <c r="Q239" i="1" s="1"/>
  <c r="P706" i="1"/>
  <c r="P168" i="1"/>
  <c r="Q168" i="1" s="1"/>
  <c r="P883" i="1"/>
  <c r="P545" i="1"/>
  <c r="Q545" i="1" s="1"/>
  <c r="P45" i="1"/>
  <c r="Q45" i="1" s="1"/>
  <c r="P494" i="1"/>
  <c r="P465" i="1"/>
  <c r="P1239" i="1"/>
  <c r="Q1067" i="1" s="1"/>
  <c r="P686" i="1"/>
  <c r="Q676" i="1" s="1"/>
  <c r="P1109" i="1"/>
  <c r="P412" i="1"/>
  <c r="Q418" i="1" s="1"/>
  <c r="P105" i="1"/>
  <c r="Q105" i="1" s="1"/>
  <c r="P408" i="1"/>
  <c r="P1085" i="1"/>
  <c r="Q1131" i="1" s="1"/>
  <c r="P654" i="1"/>
  <c r="Q655" i="1" s="1"/>
  <c r="P119" i="1"/>
  <c r="Q119" i="1" s="1"/>
  <c r="P715" i="1"/>
  <c r="Q709" i="1" s="1"/>
  <c r="P46" i="1"/>
  <c r="Q46" i="1" s="1"/>
  <c r="P373" i="1"/>
  <c r="P550" i="1"/>
  <c r="Q550" i="1" s="1"/>
  <c r="P398" i="1"/>
  <c r="P490" i="1"/>
  <c r="Q500" i="1" s="1"/>
  <c r="P853" i="1"/>
  <c r="Q925" i="1" s="1"/>
  <c r="P377" i="1"/>
  <c r="Q378" i="1" s="1"/>
  <c r="P70" i="1"/>
  <c r="Q70" i="1" s="1"/>
  <c r="P707" i="1"/>
  <c r="P173" i="1"/>
  <c r="Q171" i="1" s="1"/>
  <c r="P75" i="1"/>
  <c r="Q75" i="1" s="1"/>
  <c r="P107" i="1"/>
  <c r="P97" i="1"/>
  <c r="Q97" i="1" s="1"/>
  <c r="P422" i="1"/>
  <c r="Q430" i="1" s="1"/>
  <c r="P581" i="1"/>
  <c r="Q611" i="1" s="1"/>
  <c r="P49" i="1"/>
  <c r="Q49" i="1" s="1"/>
  <c r="P255" i="1"/>
  <c r="P34" i="1"/>
  <c r="Q34" i="1" s="1"/>
  <c r="P1333" i="1"/>
  <c r="P23" i="1"/>
  <c r="Q23" i="1" s="1"/>
  <c r="P644" i="1"/>
  <c r="Q639" i="1" s="1"/>
  <c r="P100" i="1"/>
  <c r="Q100" i="1" s="1"/>
  <c r="P17" i="1"/>
  <c r="Q17" i="1" s="1"/>
  <c r="P359" i="1"/>
  <c r="P223" i="1"/>
  <c r="P756" i="1"/>
  <c r="Q745" i="1" s="1"/>
  <c r="P1167" i="1"/>
  <c r="P588" i="1"/>
  <c r="Q594" i="1" s="1"/>
  <c r="P875" i="1"/>
  <c r="P427" i="1"/>
  <c r="P1445" i="1"/>
  <c r="Q1202" i="1" s="1"/>
  <c r="P370" i="1"/>
  <c r="Q370" i="1" s="1"/>
  <c r="P1387" i="1"/>
  <c r="P1236" i="1"/>
  <c r="P1384" i="1"/>
  <c r="P327" i="1"/>
  <c r="Q315" i="1" s="1"/>
  <c r="P906" i="1"/>
  <c r="Q1044" i="1" s="1"/>
  <c r="P281" i="1"/>
  <c r="Q287" i="1" s="1"/>
  <c r="P1087" i="1"/>
  <c r="Q1089" i="1" s="1"/>
  <c r="P421" i="1"/>
  <c r="P1018" i="1"/>
  <c r="Q1019" i="1" s="1"/>
  <c r="P539" i="1"/>
  <c r="P157" i="1"/>
  <c r="Q157" i="1" s="1"/>
  <c r="P1272" i="1"/>
  <c r="Q1203" i="1" s="1"/>
  <c r="P1262" i="1"/>
  <c r="P1343" i="1"/>
  <c r="P1325" i="1"/>
  <c r="P592" i="1"/>
  <c r="Q571" i="1" s="1"/>
  <c r="P1028" i="1"/>
  <c r="P535" i="1"/>
  <c r="Q515" i="1" s="1"/>
  <c r="P1232" i="1"/>
  <c r="P95" i="1"/>
  <c r="Q90" i="1" s="1"/>
  <c r="P52" i="1"/>
  <c r="Q52" i="1" s="1"/>
  <c r="P152" i="1"/>
  <c r="Q152" i="1" s="1"/>
  <c r="P426" i="1"/>
  <c r="Q438" i="1" s="1"/>
  <c r="P598" i="1"/>
  <c r="P1416" i="1"/>
  <c r="P572" i="1"/>
  <c r="P1022" i="1"/>
  <c r="Q1062" i="1" s="1"/>
  <c r="P1315" i="1"/>
  <c r="P189" i="1"/>
  <c r="P932" i="1"/>
  <c r="P1266" i="1"/>
  <c r="P917" i="1"/>
  <c r="Q1041" i="1" s="1"/>
  <c r="P441" i="1"/>
  <c r="Q450" i="1" s="1"/>
  <c r="P283" i="1"/>
  <c r="Q282" i="1" s="1"/>
  <c r="P1122" i="1"/>
  <c r="P1367" i="1"/>
  <c r="Q1385" i="1" s="1"/>
  <c r="P1224" i="1"/>
  <c r="Q1247" i="1" s="1"/>
  <c r="P183" i="1"/>
  <c r="Q183" i="1" s="1"/>
  <c r="P66" i="1"/>
  <c r="P224" i="1"/>
  <c r="P91" i="1"/>
  <c r="Q95" i="1" s="1"/>
  <c r="P786" i="1"/>
  <c r="Q750" i="1" s="1"/>
  <c r="P811" i="1"/>
  <c r="P113" i="1"/>
  <c r="Q116" i="1" s="1"/>
  <c r="P546" i="1"/>
  <c r="Q589" i="1" s="1"/>
  <c r="P234" i="1"/>
  <c r="Q230" i="1" s="1"/>
  <c r="P870" i="1"/>
  <c r="Q855" i="1" s="1"/>
  <c r="P769" i="1"/>
  <c r="Q779" i="1" s="1"/>
  <c r="P964" i="1"/>
  <c r="P328" i="1"/>
  <c r="Q328" i="1" s="1"/>
  <c r="P945" i="1"/>
  <c r="Q942" i="1" s="1"/>
  <c r="P211" i="1"/>
  <c r="Q211" i="1" s="1"/>
  <c r="P19" i="1"/>
  <c r="Q19" i="1" s="1"/>
  <c r="P573" i="1"/>
  <c r="P865" i="1"/>
  <c r="P213" i="1"/>
  <c r="Q213" i="1" s="1"/>
  <c r="P1026" i="1"/>
  <c r="P301" i="1"/>
  <c r="Q302" i="1" s="1"/>
  <c r="P472" i="1"/>
  <c r="P857" i="1"/>
  <c r="P1364" i="1"/>
  <c r="P699" i="1"/>
  <c r="Q714" i="1" s="1"/>
  <c r="P184" i="1"/>
  <c r="Q191" i="1" s="1"/>
  <c r="P306" i="1"/>
  <c r="P337" i="1"/>
  <c r="P776" i="1"/>
  <c r="Q800" i="1" s="1"/>
  <c r="P1433" i="1"/>
  <c r="P736" i="1"/>
  <c r="P610" i="1"/>
  <c r="Q632" i="1" s="1"/>
  <c r="P355" i="1"/>
  <c r="P297" i="1"/>
  <c r="P775" i="1"/>
  <c r="P922" i="1"/>
  <c r="P313" i="1"/>
  <c r="Q299" i="1" s="1"/>
  <c r="P103" i="1"/>
  <c r="Q103" i="1" s="1"/>
  <c r="P965" i="1"/>
  <c r="P554" i="1"/>
  <c r="Q584" i="1" s="1"/>
  <c r="P88" i="1"/>
  <c r="Q88" i="1" s="1"/>
  <c r="P236" i="1"/>
  <c r="Q236" i="1" s="1"/>
  <c r="P181" i="1"/>
  <c r="Q181" i="1" s="1"/>
  <c r="P42" i="1"/>
  <c r="P193" i="1"/>
  <c r="Q193" i="1" s="1"/>
  <c r="P381" i="1"/>
  <c r="P32" i="1"/>
  <c r="Q32" i="1" s="1"/>
  <c r="P246" i="1"/>
  <c r="P810" i="1"/>
  <c r="P502" i="1"/>
  <c r="Q527" i="1" s="1"/>
  <c r="P416" i="1"/>
  <c r="P242" i="1"/>
  <c r="P455" i="1"/>
  <c r="P114" i="1"/>
  <c r="Q113" i="1" s="1"/>
  <c r="P719" i="1"/>
  <c r="P340" i="1"/>
  <c r="Q340" i="1" s="1"/>
  <c r="P1125" i="1"/>
  <c r="Q1085" i="1" s="1"/>
  <c r="P138" i="1"/>
  <c r="Q135" i="1" s="1"/>
  <c r="P360" i="1"/>
  <c r="P121" i="1"/>
  <c r="Q121" i="1" s="1"/>
  <c r="P409" i="1"/>
  <c r="P348" i="1"/>
  <c r="Q348" i="1" s="1"/>
  <c r="P35" i="1"/>
  <c r="Q35" i="1" s="1"/>
  <c r="P73" i="1"/>
  <c r="Q73" i="1" s="1"/>
  <c r="P650" i="1"/>
  <c r="Q592" i="1" s="1"/>
  <c r="P497" i="1"/>
  <c r="P346" i="1"/>
  <c r="Q338" i="1" s="1"/>
  <c r="P353" i="1"/>
  <c r="Q353" i="1" s="1"/>
  <c r="P1020" i="1"/>
  <c r="Q1128" i="1" s="1"/>
  <c r="P143" i="1"/>
  <c r="P263" i="1"/>
  <c r="P1383" i="1"/>
  <c r="Q1332" i="1" s="1"/>
  <c r="P9" i="1"/>
  <c r="Q9" i="1" s="1"/>
  <c r="P329" i="1"/>
  <c r="P37" i="1"/>
  <c r="Q37" i="1" s="1"/>
  <c r="P85" i="1"/>
  <c r="Q85" i="1" s="1"/>
  <c r="P320" i="1"/>
  <c r="P366" i="1"/>
  <c r="Q361" i="1" s="1"/>
  <c r="P197" i="1"/>
  <c r="P155" i="1"/>
  <c r="Q153" i="1" s="1"/>
  <c r="P643" i="1"/>
  <c r="P245" i="1"/>
  <c r="Q241" i="1" s="1"/>
  <c r="P182" i="1"/>
  <c r="P414" i="1"/>
  <c r="Q411" i="1" s="1"/>
  <c r="P1052" i="1"/>
  <c r="P433" i="1"/>
  <c r="Q433" i="1" s="1"/>
  <c r="P625" i="1"/>
  <c r="Q607" i="1" s="1"/>
  <c r="P333" i="1"/>
  <c r="Q333" i="1" s="1"/>
  <c r="P137" i="1"/>
  <c r="Q136" i="1" s="1"/>
  <c r="P724" i="1"/>
  <c r="P371" i="1"/>
  <c r="Q371" i="1" s="1"/>
  <c r="P431" i="1"/>
  <c r="Q428" i="1" s="1"/>
  <c r="P444" i="1"/>
  <c r="Q435" i="1" s="1"/>
  <c r="P307" i="1"/>
  <c r="Q298" i="1" s="1"/>
  <c r="P212" i="1"/>
  <c r="Q212" i="1" s="1"/>
  <c r="P429" i="1"/>
  <c r="P339" i="1"/>
  <c r="Q339" i="1" s="1"/>
  <c r="P286" i="1"/>
  <c r="Q286" i="1" s="1"/>
  <c r="P285" i="1"/>
  <c r="Q285" i="1" s="1"/>
  <c r="P200" i="1"/>
  <c r="P576" i="1"/>
  <c r="Q558" i="1" s="1"/>
  <c r="P124" i="1"/>
  <c r="Q124" i="1" s="1"/>
  <c r="P394" i="1"/>
  <c r="Q385" i="1" s="1"/>
  <c r="P1244" i="1"/>
  <c r="Q1201" i="1" s="1"/>
  <c r="P92" i="1"/>
  <c r="Q92" i="1" s="1"/>
  <c r="P10" i="1"/>
  <c r="Q10" i="1" s="1"/>
  <c r="P475" i="1"/>
  <c r="Q467" i="1" s="1"/>
  <c r="P102" i="1"/>
  <c r="Q102" i="1" s="1"/>
  <c r="P1213" i="1"/>
  <c r="P20" i="1"/>
  <c r="Q20" i="1" s="1"/>
  <c r="P295" i="1"/>
  <c r="Q304" i="1" s="1"/>
  <c r="P39" i="1"/>
  <c r="P517" i="1"/>
  <c r="Q521" i="1" s="1"/>
  <c r="P94" i="1"/>
  <c r="Q94" i="1" s="1"/>
  <c r="P652" i="1"/>
  <c r="P369" i="1"/>
  <c r="Q357" i="1" s="1"/>
  <c r="P363" i="1"/>
  <c r="Q374" i="1" s="1"/>
  <c r="P627" i="1"/>
  <c r="Q625" i="1" s="1"/>
  <c r="P365" i="1"/>
  <c r="Q366" i="1" s="1"/>
  <c r="P225" i="1"/>
  <c r="Q223" i="1" s="1"/>
  <c r="P443" i="1"/>
  <c r="P325" i="1"/>
  <c r="Q325" i="1" s="1"/>
  <c r="P1298" i="1"/>
  <c r="Q1371" i="1" s="1"/>
  <c r="P1225" i="1"/>
  <c r="P818" i="1"/>
  <c r="Q794" i="1" s="1"/>
  <c r="P1059" i="1"/>
  <c r="Q1083" i="1" s="1"/>
  <c r="P227" i="1"/>
  <c r="Q227" i="1" s="1"/>
  <c r="P1336" i="1"/>
  <c r="Q1237" i="1" s="1"/>
  <c r="P1141" i="1"/>
  <c r="Q1370" i="1" s="1"/>
  <c r="P1142" i="1"/>
  <c r="Q1375" i="1" s="1"/>
  <c r="P1418" i="1"/>
  <c r="Q1443" i="1" s="1"/>
  <c r="P1342" i="1"/>
  <c r="P1285" i="1"/>
  <c r="Q1224" i="1" s="1"/>
  <c r="P1361" i="1"/>
  <c r="P174" i="1"/>
  <c r="P1413" i="1"/>
  <c r="Q1283" i="1" s="1"/>
  <c r="P1295" i="1"/>
  <c r="Q1399" i="1" s="1"/>
  <c r="P1014" i="1"/>
  <c r="Q1029" i="1" s="1"/>
  <c r="P1278" i="1"/>
  <c r="Q1382" i="1" s="1"/>
  <c r="P1447" i="1"/>
  <c r="Q1227" i="1" s="1"/>
  <c r="P495" i="1"/>
  <c r="P1411" i="1"/>
  <c r="Q1307" i="1" s="1"/>
  <c r="P1462" i="1"/>
  <c r="P1440" i="1"/>
  <c r="Q1433" i="1" s="1"/>
  <c r="P1074" i="1"/>
  <c r="Q1080" i="1" s="1"/>
  <c r="P1036" i="1"/>
  <c r="P403" i="1"/>
  <c r="P1252" i="1"/>
  <c r="P1024" i="1"/>
  <c r="P1098" i="1"/>
  <c r="P728" i="1"/>
  <c r="P868" i="1"/>
  <c r="Q884" i="1" s="1"/>
  <c r="P1448" i="1"/>
  <c r="P1349" i="1"/>
  <c r="P1438" i="1"/>
  <c r="Q1140" i="1" s="1"/>
  <c r="P1175" i="1"/>
  <c r="Q1176" i="1" s="1"/>
  <c r="P1072" i="1"/>
  <c r="P651" i="1"/>
  <c r="P1347" i="1"/>
  <c r="Q1154" i="1" s="1"/>
  <c r="P827" i="1"/>
  <c r="P675" i="1"/>
  <c r="Q689" i="1" s="1"/>
  <c r="P1120" i="1"/>
  <c r="P1245" i="1"/>
  <c r="P1181" i="1"/>
  <c r="P161" i="1"/>
  <c r="Q159" i="1" s="1"/>
  <c r="P1461" i="1"/>
  <c r="Q1418" i="1" s="1"/>
  <c r="P770" i="1"/>
  <c r="Q837" i="1" s="1"/>
  <c r="P1346" i="1"/>
  <c r="Q1354" i="1" s="1"/>
  <c r="P1330" i="1"/>
  <c r="P575" i="1"/>
  <c r="P167" i="1"/>
  <c r="Q167" i="1" s="1"/>
  <c r="P944" i="1"/>
  <c r="Q944" i="1" s="1"/>
  <c r="P791" i="1"/>
  <c r="Q808" i="1" s="1"/>
  <c r="P832" i="1"/>
  <c r="P995" i="1"/>
  <c r="P982" i="1"/>
  <c r="P1212" i="1"/>
  <c r="Q1123" i="1" s="1"/>
  <c r="P1229" i="1"/>
  <c r="Q1394" i="1" s="1"/>
  <c r="P1183" i="1"/>
  <c r="P209" i="1"/>
  <c r="Q209" i="1" s="1"/>
  <c r="P1117" i="1"/>
  <c r="P220" i="1"/>
  <c r="Q220" i="1" s="1"/>
  <c r="P1033" i="1"/>
  <c r="P480" i="1"/>
  <c r="Q480" i="1" s="1"/>
  <c r="P1368" i="1"/>
  <c r="Q1153" i="1" s="1"/>
  <c r="P1200" i="1"/>
  <c r="P1275" i="1"/>
  <c r="Q1244" i="1" s="1"/>
  <c r="P1456" i="1"/>
  <c r="P1156" i="1"/>
  <c r="Q1186" i="1" s="1"/>
  <c r="P1155" i="1"/>
  <c r="P300" i="1"/>
  <c r="Q309" i="1" s="1"/>
  <c r="P253" i="1"/>
  <c r="Q245" i="1" s="1"/>
  <c r="P436" i="1"/>
  <c r="P700" i="1"/>
  <c r="Q716" i="1" s="1"/>
  <c r="P1178" i="1"/>
  <c r="P1215" i="1"/>
  <c r="P1318" i="1"/>
  <c r="P612" i="1"/>
  <c r="P270" i="1"/>
  <c r="P1280" i="1"/>
  <c r="P345" i="1"/>
  <c r="Q345" i="1" s="1"/>
  <c r="P1095" i="1"/>
  <c r="P656" i="1"/>
  <c r="P1374" i="1"/>
  <c r="Q1262" i="1" s="1"/>
  <c r="P1161" i="1"/>
  <c r="Q1093" i="1" s="1"/>
  <c r="P596" i="1"/>
  <c r="P77" i="1"/>
  <c r="Q78" i="1" s="1"/>
  <c r="P1391" i="1"/>
  <c r="Q1198" i="1" s="1"/>
  <c r="P1284" i="1"/>
  <c r="Q1226" i="1" s="1"/>
  <c r="P954" i="1"/>
  <c r="Q922" i="1" s="1"/>
  <c r="P647" i="1"/>
  <c r="Q599" i="1" s="1"/>
  <c r="P1422" i="1"/>
  <c r="Q1209" i="1" s="1"/>
  <c r="P829" i="1"/>
  <c r="P131" i="1"/>
  <c r="Q131" i="1" s="1"/>
  <c r="P1158" i="1"/>
  <c r="Q1170" i="1" s="1"/>
  <c r="P946" i="1"/>
  <c r="Q902" i="1" s="1"/>
  <c r="P940" i="1"/>
  <c r="Q868" i="1" s="1"/>
  <c r="P1396" i="1"/>
  <c r="Q1195" i="1" s="1"/>
  <c r="P1211" i="1"/>
  <c r="Q1324" i="1" s="1"/>
  <c r="P646" i="1"/>
  <c r="P551" i="1"/>
  <c r="Q576" i="1" s="1"/>
  <c r="P1366" i="1"/>
  <c r="P1267" i="1"/>
  <c r="Q1347" i="1" s="1"/>
  <c r="P1268" i="1"/>
  <c r="Q1323" i="1" s="1"/>
  <c r="P673" i="1"/>
  <c r="Q654" i="1" s="1"/>
  <c r="P27" i="1"/>
  <c r="Q27" i="1" s="1"/>
  <c r="P798" i="1"/>
  <c r="P204" i="1"/>
  <c r="Q194" i="1" s="1"/>
  <c r="P903" i="1"/>
  <c r="Q980" i="1" s="1"/>
  <c r="P454" i="1"/>
  <c r="P526" i="1"/>
  <c r="P717" i="1"/>
  <c r="Q733" i="1" s="1"/>
  <c r="P442" i="1"/>
  <c r="Q444" i="1" s="1"/>
  <c r="P899" i="1"/>
  <c r="Q947" i="1" s="1"/>
  <c r="P1427" i="1"/>
  <c r="P1189" i="1"/>
  <c r="P593" i="1"/>
  <c r="P862" i="1"/>
  <c r="P568" i="1"/>
  <c r="P1329" i="1"/>
  <c r="Q1289" i="1" s="1"/>
  <c r="P1034" i="1"/>
  <c r="P278" i="1"/>
  <c r="Q278" i="1" s="1"/>
  <c r="P683" i="1"/>
  <c r="P1100" i="1"/>
  <c r="Q1159" i="1" s="1"/>
  <c r="P1388" i="1"/>
  <c r="P1113" i="1"/>
  <c r="Q1141" i="1" s="1"/>
  <c r="P1148" i="1"/>
  <c r="P1339" i="1"/>
  <c r="P614" i="1"/>
  <c r="Q663" i="1" s="1"/>
  <c r="P697" i="1"/>
  <c r="P842" i="1"/>
  <c r="Q791" i="1" s="1"/>
  <c r="P1316" i="1"/>
  <c r="P530" i="1"/>
  <c r="Q542" i="1" s="1"/>
  <c r="P977" i="1"/>
  <c r="P1353" i="1"/>
  <c r="Q1423" i="1" s="1"/>
  <c r="P767" i="1"/>
  <c r="Q767" i="1" s="1"/>
  <c r="P201" i="1"/>
  <c r="Q199" i="1" s="1"/>
  <c r="P392" i="1"/>
  <c r="Q394" i="1" s="1"/>
  <c r="P1151" i="1"/>
  <c r="Q1321" i="1" s="1"/>
  <c r="P1373" i="1"/>
  <c r="Q1407" i="1" s="1"/>
  <c r="P1187" i="1"/>
  <c r="Q1260" i="1" s="1"/>
  <c r="P206" i="1"/>
  <c r="P1143" i="1"/>
  <c r="P721" i="1"/>
  <c r="Q721" i="1" s="1"/>
  <c r="P1039" i="1"/>
  <c r="P696" i="1"/>
  <c r="P24" i="1"/>
  <c r="Q25" i="1" s="1"/>
  <c r="P1362" i="1"/>
  <c r="P258" i="1"/>
  <c r="P891" i="1"/>
  <c r="P314" i="1"/>
  <c r="Q314" i="1" s="1"/>
  <c r="P1025" i="1"/>
  <c r="Q954" i="1" s="1"/>
  <c r="P822" i="1"/>
  <c r="Q848" i="1" s="1"/>
  <c r="P1132" i="1"/>
  <c r="P142" i="1"/>
  <c r="Q141" i="1" s="1"/>
  <c r="P1379" i="1"/>
  <c r="P845" i="1"/>
  <c r="Q845" i="1" s="1"/>
  <c r="P888" i="1"/>
  <c r="Q917" i="1" s="1"/>
  <c r="P763" i="1"/>
  <c r="Q809" i="1" s="1"/>
  <c r="P82" i="1"/>
  <c r="Q82" i="1" s="1"/>
  <c r="P1188" i="1"/>
  <c r="Q1359" i="1" s="1"/>
  <c r="P1118" i="1"/>
  <c r="P462" i="1"/>
  <c r="P216" i="1"/>
  <c r="Q216" i="1" s="1"/>
  <c r="P1071" i="1"/>
  <c r="Q1190" i="1" s="1"/>
  <c r="P1300" i="1"/>
  <c r="Q1182" i="1" s="1"/>
  <c r="P1434" i="1"/>
  <c r="P969" i="1"/>
  <c r="Q1020" i="1" s="1"/>
  <c r="P1435" i="1"/>
  <c r="Q1391" i="1" s="1"/>
  <c r="P1081" i="1"/>
  <c r="Q1137" i="1" s="1"/>
  <c r="P1110" i="1"/>
  <c r="Q971" i="1" s="1"/>
  <c r="P1210" i="1"/>
  <c r="P1001" i="1"/>
  <c r="Q1086" i="1" s="1"/>
  <c r="P1296" i="1"/>
  <c r="P1105" i="1"/>
  <c r="Q1147" i="1" s="1"/>
  <c r="P1097" i="1"/>
  <c r="P303" i="1"/>
  <c r="P931" i="1"/>
  <c r="Q912" i="1" s="1"/>
  <c r="P261" i="1"/>
  <c r="Q253" i="1" s="1"/>
  <c r="P846" i="1"/>
  <c r="P459" i="1"/>
  <c r="Q466" i="1" s="1"/>
  <c r="P175" i="1"/>
  <c r="P1038" i="1"/>
  <c r="Q1060" i="1" s="1"/>
  <c r="P693" i="1"/>
  <c r="Q686" i="1" s="1"/>
  <c r="P788" i="1"/>
  <c r="Q763" i="1" s="1"/>
  <c r="P1073" i="1"/>
  <c r="P288" i="1"/>
  <c r="P1129" i="1"/>
  <c r="P1380" i="1"/>
  <c r="P1054" i="1"/>
  <c r="Q959" i="1" s="1"/>
  <c r="P1257" i="1"/>
  <c r="P60" i="1"/>
  <c r="Q60" i="1" s="1"/>
  <c r="P164" i="1"/>
  <c r="Q166" i="1" s="1"/>
  <c r="P531" i="1"/>
  <c r="Q583" i="1" s="1"/>
  <c r="P1287" i="1"/>
  <c r="Q1444" i="1" s="1"/>
  <c r="P668" i="1"/>
  <c r="P752" i="1"/>
  <c r="P658" i="1"/>
  <c r="Q658" i="1" s="1"/>
  <c r="P532" i="1"/>
  <c r="P214" i="1"/>
  <c r="Q214" i="1" s="1"/>
  <c r="P1145" i="1"/>
  <c r="Q1261" i="1" s="1"/>
  <c r="P565" i="1"/>
  <c r="Q567" i="1" s="1"/>
  <c r="P268" i="1"/>
  <c r="Q266" i="1" s="1"/>
  <c r="P1436" i="1"/>
  <c r="Q1426" i="1" s="1"/>
  <c r="P1345" i="1"/>
  <c r="Q1389" i="1" s="1"/>
  <c r="P1398" i="1"/>
  <c r="P1077" i="1"/>
  <c r="Q1199" i="1" s="1"/>
  <c r="P1051" i="1"/>
  <c r="Q1009" i="1" s="1"/>
  <c r="P615" i="1"/>
  <c r="Q650" i="1" s="1"/>
  <c r="P1293" i="1"/>
  <c r="Q1328" i="1" s="1"/>
  <c r="P1282" i="1"/>
  <c r="Q1222" i="1" s="1"/>
  <c r="P321" i="1"/>
  <c r="Q324" i="1" s="1"/>
  <c r="P901" i="1"/>
  <c r="Q1015" i="1" s="1"/>
  <c r="P1313" i="1"/>
  <c r="Q1419" i="1" s="1"/>
  <c r="P125" i="1"/>
  <c r="P207" i="1"/>
  <c r="Q207" i="1" s="1"/>
  <c r="P1049" i="1"/>
  <c r="Q1059" i="1" s="1"/>
  <c r="P667" i="1"/>
  <c r="Q684" i="1" s="1"/>
  <c r="P985" i="1"/>
  <c r="P1139" i="1"/>
  <c r="Q1058" i="1" s="1"/>
  <c r="P898" i="1"/>
  <c r="Q873" i="1" s="1"/>
  <c r="P1372" i="1"/>
  <c r="Q1447" i="1" s="1"/>
  <c r="P861" i="1"/>
  <c r="Q801" i="1" s="1"/>
  <c r="P621" i="1"/>
  <c r="P65" i="1"/>
  <c r="Q65" i="1" s="1"/>
  <c r="P256" i="1"/>
  <c r="Q257" i="1" s="1"/>
  <c r="P68" i="1"/>
  <c r="Q68" i="1" s="1"/>
  <c r="P1357" i="1"/>
  <c r="Q1184" i="1" s="1"/>
  <c r="P6" i="1"/>
  <c r="P608" i="1"/>
  <c r="Q604" i="1" s="1"/>
  <c r="P552" i="1"/>
  <c r="P486" i="1"/>
  <c r="Q493" i="1" s="1"/>
  <c r="P274" i="1"/>
  <c r="P232" i="1"/>
  <c r="Q233" i="1" s="1"/>
  <c r="P48" i="1"/>
  <c r="Q48" i="1" s="1"/>
  <c r="P1310" i="1"/>
  <c r="P659" i="1"/>
  <c r="Q665" i="1" s="1"/>
  <c r="P1305" i="1"/>
  <c r="P468" i="1"/>
  <c r="Q452" i="1" s="1"/>
  <c r="P254" i="1"/>
  <c r="Q252" i="1" s="1"/>
  <c r="P1134" i="1"/>
  <c r="Q1205" i="1" s="1"/>
  <c r="P1220" i="1"/>
  <c r="Q1192" i="1" s="1"/>
  <c r="P1152" i="1"/>
  <c r="Q1056" i="1" s="1"/>
  <c r="P956" i="1"/>
  <c r="Q1036" i="1" s="1"/>
  <c r="P79" i="1"/>
  <c r="P311" i="1"/>
  <c r="Q300" i="1" s="1"/>
  <c r="P1243" i="1"/>
  <c r="P914" i="1"/>
  <c r="P162" i="1"/>
  <c r="P487" i="1"/>
  <c r="P773" i="1"/>
  <c r="Q734" i="1" s="1"/>
  <c r="P590" i="1"/>
  <c r="P390" i="1"/>
  <c r="Q384" i="1" s="1"/>
  <c r="P511" i="1"/>
  <c r="P1126" i="1"/>
  <c r="Q1345" i="1" s="1"/>
  <c r="P483" i="1"/>
  <c r="Q478" i="1" s="1"/>
  <c r="P457" i="1"/>
  <c r="P172" i="1"/>
  <c r="Q170" i="1" s="1"/>
  <c r="P347" i="1"/>
  <c r="Q347" i="1" s="1"/>
  <c r="P741" i="1"/>
  <c r="P934" i="1"/>
  <c r="P4" i="1"/>
  <c r="Q6" i="1" s="1"/>
  <c r="P55" i="1"/>
  <c r="Q55" i="1" s="1"/>
  <c r="P446" i="1"/>
  <c r="Q459" i="1" s="1"/>
  <c r="P26" i="1"/>
  <c r="Q24" i="1" s="1"/>
  <c r="P202" i="1"/>
  <c r="P405" i="1"/>
  <c r="Q398" i="1" s="1"/>
  <c r="P262" i="1"/>
  <c r="P372" i="1"/>
  <c r="Q373" i="1" s="1"/>
  <c r="P61" i="1"/>
  <c r="Q61" i="1" s="1"/>
  <c r="P622" i="1"/>
  <c r="P272" i="1"/>
  <c r="Q270" i="1" s="1"/>
  <c r="P139" i="1"/>
  <c r="Q138" i="1" l="1"/>
  <c r="Q139" i="1"/>
  <c r="Q634" i="1"/>
  <c r="Q622" i="1"/>
  <c r="Q254" i="1"/>
  <c r="Q262" i="1"/>
  <c r="Q198" i="1"/>
  <c r="Q202" i="1"/>
  <c r="Q1065" i="1"/>
  <c r="Q934" i="1"/>
  <c r="Q760" i="1"/>
  <c r="Q741" i="1"/>
  <c r="Q454" i="1"/>
  <c r="Q457" i="1"/>
  <c r="Q531" i="1"/>
  <c r="Q511" i="1"/>
  <c r="Q547" i="1"/>
  <c r="Q590" i="1"/>
  <c r="Q483" i="1"/>
  <c r="Q164" i="1"/>
  <c r="Q162" i="1"/>
  <c r="Q904" i="1"/>
  <c r="Q914" i="1"/>
  <c r="Q1300" i="1"/>
  <c r="Q1243" i="1"/>
  <c r="Q77" i="1"/>
  <c r="Q79" i="1"/>
  <c r="Q1207" i="1"/>
  <c r="Q1305" i="1"/>
  <c r="Q1432" i="1"/>
  <c r="Q1310" i="1"/>
  <c r="Q272" i="1"/>
  <c r="Q574" i="1"/>
  <c r="Q552" i="1"/>
  <c r="Q4" i="1"/>
  <c r="Q588" i="1"/>
  <c r="Q621" i="1"/>
  <c r="Q906" i="1"/>
  <c r="Q985" i="1"/>
  <c r="Q128" i="1"/>
  <c r="Q125" i="1"/>
  <c r="Q1438" i="1"/>
  <c r="Q1398" i="1"/>
  <c r="Q539" i="1"/>
  <c r="Q532" i="1"/>
  <c r="Q803" i="1"/>
  <c r="Q752" i="1"/>
  <c r="Q664" i="1"/>
  <c r="Q668" i="1"/>
  <c r="Q1452" i="1"/>
  <c r="Q1257" i="1"/>
  <c r="Q1111" i="1"/>
  <c r="Q1380" i="1"/>
  <c r="Q1393" i="1"/>
  <c r="Q1129" i="1"/>
  <c r="Q281" i="1"/>
  <c r="Q288" i="1"/>
  <c r="Q1063" i="1"/>
  <c r="Q1073" i="1"/>
  <c r="Q179" i="1"/>
  <c r="Q175" i="1"/>
  <c r="Q863" i="1"/>
  <c r="Q846" i="1"/>
  <c r="Q311" i="1"/>
  <c r="Q303" i="1"/>
  <c r="Q1165" i="1"/>
  <c r="Q1097" i="1"/>
  <c r="Q1326" i="1"/>
  <c r="Q1296" i="1"/>
  <c r="Q1428" i="1"/>
  <c r="Q1210" i="1"/>
  <c r="Q1282" i="1"/>
  <c r="Q474" i="1"/>
  <c r="Q462" i="1"/>
  <c r="Q1126" i="1"/>
  <c r="Q1413" i="1"/>
  <c r="Q1379" i="1"/>
  <c r="Q1235" i="1"/>
  <c r="Q1132" i="1"/>
  <c r="Q903" i="1"/>
  <c r="Q891" i="1"/>
  <c r="Q256" i="1"/>
  <c r="Q258" i="1"/>
  <c r="Q1294" i="1"/>
  <c r="Q1362" i="1"/>
  <c r="Q699" i="1"/>
  <c r="Q696" i="1"/>
  <c r="Q1068" i="1"/>
  <c r="Q1039" i="1"/>
  <c r="Q1255" i="1"/>
  <c r="Q1143" i="1"/>
  <c r="Q195" i="1"/>
  <c r="Q206" i="1"/>
  <c r="Q964" i="1"/>
  <c r="Q977" i="1"/>
  <c r="Q1434" i="1"/>
  <c r="Q1316" i="1"/>
  <c r="Q700" i="1"/>
  <c r="Q697" i="1"/>
  <c r="Q1381" i="1"/>
  <c r="Q1339" i="1"/>
  <c r="Q1239" i="1"/>
  <c r="Q1148" i="1"/>
  <c r="Q1069" i="1"/>
  <c r="Q1388" i="1"/>
  <c r="Q693" i="1"/>
  <c r="Q1081" i="1"/>
  <c r="Q1034" i="1"/>
  <c r="Q570" i="1"/>
  <c r="Q568" i="1"/>
  <c r="Q927" i="1"/>
  <c r="Q862" i="1"/>
  <c r="Q548" i="1"/>
  <c r="Q593" i="1"/>
  <c r="Q1329" i="1"/>
  <c r="Q1355" i="1"/>
  <c r="Q1427" i="1"/>
  <c r="Q525" i="1"/>
  <c r="Q526" i="1"/>
  <c r="Q442" i="1"/>
  <c r="Q782" i="1"/>
  <c r="Q798" i="1"/>
  <c r="Q1211" i="1"/>
  <c r="Q1366" i="1"/>
  <c r="Q619" i="1"/>
  <c r="Q646" i="1"/>
  <c r="Q888" i="1"/>
  <c r="Q591" i="1"/>
  <c r="Q596" i="1"/>
  <c r="Q673" i="1"/>
  <c r="Q656" i="1"/>
  <c r="Q1043" i="1"/>
  <c r="Q1095" i="1"/>
  <c r="Q1361" i="1"/>
  <c r="Q1280" i="1"/>
  <c r="Q268" i="1"/>
  <c r="Q614" i="1"/>
  <c r="Q1338" i="1"/>
  <c r="Q1318" i="1"/>
  <c r="Q1161" i="1"/>
  <c r="Q1151" i="1"/>
  <c r="Q422" i="1"/>
  <c r="Q436" i="1"/>
  <c r="Q1188" i="1"/>
  <c r="Q1155" i="1"/>
  <c r="Q1424" i="1"/>
  <c r="Q1456" i="1"/>
  <c r="Q1117" i="1"/>
  <c r="Q1200" i="1"/>
  <c r="Q930" i="1"/>
  <c r="Q1033" i="1"/>
  <c r="Q1038" i="1"/>
  <c r="Q1293" i="1"/>
  <c r="Q895" i="1"/>
  <c r="Q982" i="1"/>
  <c r="Q908" i="1"/>
  <c r="Q995" i="1"/>
  <c r="Q829" i="1"/>
  <c r="Q615" i="1"/>
  <c r="Q575" i="1"/>
  <c r="Q1251" i="1"/>
  <c r="Q1330" i="1"/>
  <c r="Q1082" i="1"/>
  <c r="Q1181" i="1"/>
  <c r="Q1331" i="1"/>
  <c r="Q1245" i="1"/>
  <c r="Q1079" i="1"/>
  <c r="Q1120" i="1"/>
  <c r="Q872" i="1"/>
  <c r="Q827" i="1"/>
  <c r="Q653" i="1"/>
  <c r="Q651" i="1"/>
  <c r="Q1049" i="1"/>
  <c r="Q1267" i="1"/>
  <c r="Q1349" i="1"/>
  <c r="Q1368" i="1"/>
  <c r="Q1448" i="1"/>
  <c r="Q712" i="1"/>
  <c r="Q728" i="1"/>
  <c r="Q1105" i="1"/>
  <c r="Q1013" i="1"/>
  <c r="Q1024" i="1"/>
  <c r="Q1353" i="1"/>
  <c r="Q1252" i="1"/>
  <c r="Q400" i="1"/>
  <c r="Q403" i="1"/>
  <c r="Q1054" i="1"/>
  <c r="Q1356" i="1"/>
  <c r="Q1462" i="1"/>
  <c r="Q492" i="1"/>
  <c r="Q495" i="1"/>
  <c r="Q172" i="1"/>
  <c r="Q174" i="1"/>
  <c r="Q1357" i="1"/>
  <c r="Q1336" i="1"/>
  <c r="Q1342" i="1"/>
  <c r="Q1102" i="1"/>
  <c r="Q1225" i="1"/>
  <c r="Q423" i="1"/>
  <c r="Q443" i="1"/>
  <c r="Q610" i="1"/>
  <c r="Q652" i="1"/>
  <c r="Q41" i="1"/>
  <c r="Q39" i="1"/>
  <c r="Q1449" i="1"/>
  <c r="Q1213" i="1"/>
  <c r="Q201" i="1"/>
  <c r="Q200" i="1"/>
  <c r="Q425" i="1"/>
  <c r="Q429" i="1"/>
  <c r="Q732" i="1"/>
  <c r="Q724" i="1"/>
  <c r="Q1045" i="1"/>
  <c r="Q1052" i="1"/>
  <c r="Q178" i="1"/>
  <c r="Q182" i="1"/>
  <c r="Q612" i="1"/>
  <c r="Q204" i="1"/>
  <c r="Q197" i="1"/>
  <c r="Q327" i="1"/>
  <c r="Q320" i="1"/>
  <c r="Q336" i="1"/>
  <c r="Q329" i="1"/>
  <c r="Q261" i="1"/>
  <c r="Q142" i="1"/>
  <c r="Q487" i="1"/>
  <c r="Q420" i="1"/>
  <c r="Q409" i="1"/>
  <c r="Q375" i="1"/>
  <c r="Q360" i="1"/>
  <c r="Q710" i="1"/>
  <c r="Q719" i="1"/>
  <c r="Q446" i="1"/>
  <c r="Q455" i="1"/>
  <c r="Q247" i="1"/>
  <c r="Q242" i="1"/>
  <c r="Q410" i="1"/>
  <c r="Q416" i="1"/>
  <c r="Q807" i="1"/>
  <c r="Q810" i="1"/>
  <c r="Q259" i="1"/>
  <c r="Q246" i="1"/>
  <c r="Q372" i="1"/>
  <c r="Q40" i="1"/>
  <c r="Q42" i="1"/>
  <c r="Q1072" i="1"/>
  <c r="Q940" i="1"/>
  <c r="Q738" i="1"/>
  <c r="Q775" i="1"/>
  <c r="Q301" i="1"/>
  <c r="Q297" i="1"/>
  <c r="Q359" i="1"/>
  <c r="Q355" i="1"/>
  <c r="Q748" i="1"/>
  <c r="Q736" i="1"/>
  <c r="Q1461" i="1"/>
  <c r="Q346" i="1"/>
  <c r="Q337" i="1"/>
  <c r="Q292" i="1"/>
  <c r="Q306" i="1"/>
  <c r="Q1272" i="1"/>
  <c r="Q1364" i="1"/>
  <c r="Q812" i="1"/>
  <c r="Q857" i="1"/>
  <c r="Q469" i="1"/>
  <c r="Q472" i="1"/>
  <c r="Q1011" i="1"/>
  <c r="Q1026" i="1"/>
  <c r="Q867" i="1"/>
  <c r="Q865" i="1"/>
  <c r="Q554" i="1"/>
  <c r="Q573" i="1"/>
  <c r="Q1014" i="1"/>
  <c r="Q840" i="1"/>
  <c r="Q811" i="1"/>
  <c r="Q226" i="1"/>
  <c r="Q224" i="1"/>
  <c r="Q69" i="1"/>
  <c r="Q66" i="1"/>
  <c r="Q1189" i="1"/>
  <c r="Q1234" i="1"/>
  <c r="Q1266" i="1"/>
  <c r="Q931" i="1"/>
  <c r="Q932" i="1"/>
  <c r="Q184" i="1"/>
  <c r="Q1383" i="1"/>
  <c r="Q560" i="1"/>
  <c r="Q572" i="1"/>
  <c r="Q1173" i="1"/>
  <c r="Q1416" i="1"/>
  <c r="Q595" i="1"/>
  <c r="Q598" i="1"/>
  <c r="Q1410" i="1"/>
  <c r="Q1232" i="1"/>
  <c r="Q1046" i="1"/>
  <c r="Q1028" i="1"/>
  <c r="Q1373" i="1"/>
  <c r="Q1325" i="1"/>
  <c r="Q1249" i="1"/>
  <c r="Q1343" i="1"/>
  <c r="Q1139" i="1"/>
  <c r="Q535" i="1"/>
  <c r="Q413" i="1"/>
  <c r="Q421" i="1"/>
  <c r="Q1134" i="1"/>
  <c r="Q1384" i="1"/>
  <c r="Q1106" i="1"/>
  <c r="Q1236" i="1"/>
  <c r="Q1146" i="1"/>
  <c r="Q1387" i="1"/>
  <c r="Q426" i="1"/>
  <c r="Q427" i="1"/>
  <c r="Q835" i="1"/>
  <c r="Q875" i="1"/>
  <c r="Q1187" i="1"/>
  <c r="Q1167" i="1"/>
  <c r="Q225" i="1"/>
  <c r="Q363" i="1"/>
  <c r="Q1238" i="1"/>
  <c r="Q1333" i="1"/>
  <c r="Q263" i="1"/>
  <c r="Q255" i="1"/>
  <c r="Q111" i="1"/>
  <c r="Q107" i="1"/>
  <c r="Q717" i="1"/>
  <c r="Q405" i="1"/>
  <c r="Q381" i="1"/>
  <c r="Q404" i="1"/>
  <c r="Q408" i="1"/>
  <c r="Q1164" i="1"/>
  <c r="Q1109" i="1"/>
  <c r="Q476" i="1"/>
  <c r="Q465" i="1"/>
  <c r="Q486" i="1"/>
  <c r="Q898" i="1"/>
  <c r="Q701" i="1"/>
  <c r="Q706" i="1"/>
  <c r="Q635" i="1"/>
  <c r="Q578" i="1"/>
  <c r="Q879" i="1"/>
  <c r="Q905" i="1"/>
  <c r="Q820" i="1"/>
  <c r="Q804" i="1"/>
  <c r="Q490" i="1"/>
  <c r="Q907" i="1"/>
  <c r="Q952" i="1"/>
  <c r="Q530" i="1"/>
  <c r="Q504" i="1"/>
  <c r="Q1287" i="1"/>
  <c r="Q475" i="1"/>
  <c r="Q485" i="1"/>
  <c r="Q377" i="1"/>
  <c r="Q380" i="1"/>
  <c r="Q528" i="1"/>
  <c r="Q512" i="1"/>
  <c r="Q188" i="1"/>
  <c r="Q192" i="1"/>
  <c r="Q715" i="1"/>
  <c r="Q703" i="1"/>
  <c r="Q321" i="1"/>
  <c r="Q1431" i="1"/>
  <c r="Q1466" i="1"/>
  <c r="Q642" i="1"/>
  <c r="Q629" i="1"/>
  <c r="Q244" i="1"/>
  <c r="Q234" i="1"/>
  <c r="Q231" i="1"/>
  <c r="Q880" i="1"/>
  <c r="Q897" i="1"/>
  <c r="Q659" i="1"/>
  <c r="Q648" i="1"/>
  <c r="Q1087" i="1"/>
  <c r="Q986" i="1"/>
  <c r="Q1397" i="1"/>
  <c r="Q1230" i="1"/>
  <c r="Q402" i="1"/>
  <c r="Q396" i="1"/>
  <c r="Q1178" i="1"/>
  <c r="Q1320" i="1"/>
  <c r="Q412" i="1"/>
  <c r="Q806" i="1"/>
  <c r="Q743" i="1"/>
  <c r="Q1420" i="1"/>
  <c r="Q1219" i="1"/>
  <c r="Q522" i="1"/>
  <c r="Q508" i="1"/>
  <c r="Q876" i="1"/>
  <c r="Q894" i="1"/>
  <c r="Q376" i="1"/>
  <c r="Q368" i="1"/>
  <c r="Q445" i="1"/>
  <c r="Q1298" i="1"/>
  <c r="Q1335" i="1"/>
  <c r="Q1018" i="1"/>
  <c r="Q502" i="1"/>
  <c r="Q751" i="1"/>
  <c r="Q758" i="1"/>
  <c r="Q581" i="1"/>
  <c r="Q786" i="1"/>
  <c r="Q799" i="1"/>
  <c r="Q784" i="1"/>
  <c r="Q1149" i="1"/>
  <c r="Q1231" i="1"/>
  <c r="Q967" i="1"/>
  <c r="Q997" i="1"/>
  <c r="Q453" i="1"/>
  <c r="Q458" i="1"/>
  <c r="Q853" i="1"/>
  <c r="Q1010" i="1"/>
  <c r="Q933" i="1"/>
  <c r="Q788" i="1"/>
  <c r="Q711" i="1"/>
  <c r="Q517" i="1"/>
  <c r="Q1174" i="1"/>
  <c r="Q1172" i="1"/>
  <c r="Q885" i="1"/>
  <c r="Q866" i="1"/>
  <c r="Q644" i="1"/>
  <c r="Q546" i="1"/>
  <c r="Q505" i="1"/>
  <c r="Q677" i="1"/>
  <c r="Q666" i="1"/>
  <c r="Q828" i="1"/>
  <c r="Q821" i="1"/>
  <c r="Q1118" i="1"/>
  <c r="Q899" i="1"/>
  <c r="Q729" i="1"/>
  <c r="Q718" i="1"/>
  <c r="Q785" i="1"/>
  <c r="Q1440" i="1"/>
  <c r="Q1453" i="1"/>
  <c r="Q283" i="1"/>
  <c r="Q1436" i="1"/>
  <c r="Q984" i="1"/>
  <c r="Q892" i="1"/>
  <c r="Q1367" i="1"/>
  <c r="Q479" i="1"/>
  <c r="Q473" i="1"/>
  <c r="Q796" i="1"/>
  <c r="Q313" i="1"/>
  <c r="Q317" i="1"/>
  <c r="Q638" i="1"/>
  <c r="Q633" i="1"/>
  <c r="Q972" i="1"/>
  <c r="Q965" i="1"/>
  <c r="Q913" i="1"/>
  <c r="Q1001" i="1"/>
  <c r="Q1446" i="1"/>
  <c r="Q1259" i="1"/>
  <c r="Q1122" i="1"/>
  <c r="Q352" i="1"/>
  <c r="Q350" i="1"/>
  <c r="Q401" i="1"/>
  <c r="Q754" i="1"/>
  <c r="Q757" i="1"/>
  <c r="Q441" i="1"/>
  <c r="Q1295" i="1"/>
  <c r="Q1180" i="1"/>
  <c r="Q431" i="1"/>
  <c r="Q871" i="1"/>
  <c r="Q921" i="1"/>
  <c r="Q1435" i="1"/>
  <c r="Q1142" i="1"/>
  <c r="Q1411" i="1"/>
  <c r="Q945" i="1"/>
  <c r="Q1071" i="1"/>
  <c r="Q943" i="1"/>
  <c r="Q861" i="1"/>
  <c r="Q797" i="1"/>
  <c r="Q1346" i="1"/>
  <c r="Q1125" i="1"/>
  <c r="Q1455" i="1"/>
  <c r="Q1171" i="1"/>
  <c r="Q1124" i="1"/>
  <c r="Q793" i="1"/>
  <c r="Q762" i="1"/>
  <c r="Q640" i="1"/>
  <c r="Q602" i="1"/>
  <c r="Q1458" i="1"/>
  <c r="Q1363" i="1"/>
  <c r="Q883" i="1"/>
  <c r="Q988" i="1"/>
  <c r="Q1378" i="1"/>
  <c r="Q1116" i="1"/>
  <c r="Q551" i="1"/>
  <c r="Q989" i="1"/>
  <c r="Q1299" i="1"/>
  <c r="Q1216" i="1"/>
  <c r="Q1217" i="1"/>
  <c r="Q1459" i="1"/>
  <c r="Q1144" i="1"/>
  <c r="Q1191" i="1"/>
  <c r="Q1215" i="1"/>
  <c r="Q1460" i="1"/>
  <c r="Q1246" i="1"/>
  <c r="Q1454" i="1"/>
  <c r="Q969" i="1"/>
  <c r="Q992" i="1"/>
  <c r="Q1157" i="1"/>
  <c r="Q1288" i="1"/>
  <c r="Q1337" i="1"/>
  <c r="Q1196" i="1"/>
  <c r="Q1108" i="1"/>
  <c r="Q1214" i="1"/>
  <c r="Q587" i="1"/>
  <c r="Q580" i="1"/>
  <c r="Q1264" i="1"/>
  <c r="Q1291" i="1"/>
  <c r="Q1284" i="1"/>
  <c r="Q601" i="1"/>
  <c r="Q609" i="1"/>
  <c r="Q946" i="1"/>
  <c r="Q949" i="1"/>
  <c r="Q1285" i="1"/>
  <c r="Q1417" i="1"/>
  <c r="Q1107" i="1"/>
  <c r="Q1278" i="1"/>
  <c r="Q1450" i="1"/>
  <c r="Q887" i="1"/>
  <c r="Q816" i="1"/>
  <c r="Q704" i="1"/>
  <c r="Q1156" i="1"/>
  <c r="Q1050" i="1"/>
  <c r="Q842" i="1"/>
  <c r="Q833" i="1"/>
  <c r="Q1327" i="1"/>
  <c r="Q1185" i="1"/>
  <c r="Q1313" i="1"/>
  <c r="Q1100" i="1"/>
  <c r="Q1248" i="1"/>
  <c r="Q1220" i="1"/>
  <c r="Q1334" i="1"/>
  <c r="Q1317" i="1"/>
  <c r="Q1451" i="1"/>
  <c r="Q1304" i="1"/>
  <c r="Q1090" i="1"/>
  <c r="Q137" i="1"/>
  <c r="Q133" i="1"/>
  <c r="Q566" i="1"/>
  <c r="Q564" i="1"/>
  <c r="Q26" i="1"/>
  <c r="Q657" i="1"/>
  <c r="Q661" i="1"/>
  <c r="Q1377" i="1"/>
  <c r="Q1206" i="1"/>
  <c r="Q269" i="1"/>
  <c r="Q273" i="1"/>
  <c r="Q832" i="1"/>
  <c r="Q889" i="1"/>
  <c r="Q265" i="1"/>
  <c r="Q267" i="1"/>
  <c r="Q1162" i="1"/>
  <c r="Q1158" i="1"/>
  <c r="Q1429" i="1"/>
  <c r="Q679" i="1"/>
  <c r="Q672" i="1"/>
  <c r="Q1005" i="1"/>
  <c r="Q1016" i="1"/>
  <c r="Q698" i="1"/>
  <c r="Q692" i="1"/>
  <c r="Q1315" i="1"/>
  <c r="Q1406" i="1"/>
  <c r="Q1066" i="1"/>
  <c r="Q1163" i="1"/>
  <c r="Q929" i="1"/>
  <c r="Q1274" i="1"/>
  <c r="Q1403" i="1"/>
  <c r="Q1286" i="1"/>
  <c r="Q274" i="1"/>
  <c r="Q449" i="1"/>
  <c r="Q470" i="1"/>
  <c r="Q464" i="1"/>
  <c r="Q365" i="1"/>
  <c r="Q822" i="1"/>
  <c r="Q766" i="1"/>
  <c r="Q778" i="1"/>
  <c r="Q1445" i="1"/>
  <c r="Q390" i="1"/>
  <c r="Q382" i="1"/>
  <c r="Q389" i="1"/>
  <c r="Q307" i="1"/>
  <c r="Q294" i="1"/>
  <c r="Q647" i="1"/>
  <c r="Q189" i="1"/>
  <c r="Q114" i="1"/>
  <c r="Q956" i="1"/>
  <c r="Q953" i="1"/>
  <c r="Q675" i="1"/>
  <c r="Q854" i="1"/>
  <c r="Q852" i="1"/>
  <c r="Q770" i="1"/>
  <c r="Q761" i="1"/>
  <c r="Q756" i="1"/>
  <c r="Q691" i="1"/>
  <c r="Q1183" i="1"/>
  <c r="Q1098" i="1"/>
  <c r="Q91" i="1"/>
  <c r="Q544" i="1"/>
  <c r="Q295" i="1"/>
  <c r="Q305" i="1"/>
  <c r="Q994" i="1"/>
  <c r="Q1422" i="1"/>
  <c r="Q173" i="1"/>
  <c r="Q626" i="1"/>
  <c r="Q631" i="1"/>
  <c r="Q773" i="1"/>
  <c r="Q232" i="1"/>
  <c r="Q841" i="1"/>
  <c r="Q831" i="1"/>
  <c r="Q468" i="1"/>
  <c r="Q503" i="1"/>
  <c r="Q1042" i="1"/>
  <c r="Q1008" i="1"/>
  <c r="Q155" i="1"/>
  <c r="Q154" i="1"/>
  <c r="Q497" i="1"/>
  <c r="Q367" i="1"/>
  <c r="Q358" i="1"/>
  <c r="Q383" i="1"/>
  <c r="Q813" i="1"/>
  <c r="Q1229" i="1"/>
  <c r="Q1104" i="1"/>
  <c r="Q1138" i="1"/>
  <c r="Q1084" i="1"/>
  <c r="Q243" i="1"/>
  <c r="Q240" i="1"/>
  <c r="Q620" i="1"/>
  <c r="Q881" i="1"/>
  <c r="Q939" i="1"/>
  <c r="Q702" i="1"/>
  <c r="Q1022" i="1"/>
  <c r="Q1031" i="1"/>
  <c r="Q414" i="1"/>
  <c r="Q1025" i="1"/>
  <c r="Q981" i="1"/>
  <c r="Q251" i="1"/>
  <c r="Q249" i="1"/>
  <c r="Q1113" i="1"/>
  <c r="Q690" i="1"/>
  <c r="Q316" i="1"/>
  <c r="Q318" i="1"/>
  <c r="Q187" i="1"/>
  <c r="Q494" i="1"/>
  <c r="Q516" i="1"/>
  <c r="Q624" i="1"/>
  <c r="Q1279" i="1"/>
  <c r="Q1341" i="1"/>
  <c r="Q538" i="1"/>
  <c r="Q541" i="1"/>
  <c r="Q565" i="1"/>
  <c r="Q563" i="1"/>
  <c r="Q705" i="1"/>
  <c r="Q713" i="1"/>
  <c r="Q643" i="1"/>
  <c r="Q143" i="1"/>
  <c r="Q509" i="1"/>
  <c r="Q506" i="1"/>
  <c r="Q1309" i="1"/>
  <c r="Q1351" i="1"/>
  <c r="Q882" i="1"/>
  <c r="Q1152" i="1"/>
  <c r="Q649" i="1"/>
  <c r="Q670" i="1"/>
  <c r="Q1177" i="1"/>
  <c r="Q722" i="1"/>
  <c r="Q936" i="1"/>
  <c r="Q878" i="1"/>
  <c r="Q850" i="1"/>
  <c r="Q836" i="1"/>
  <c r="Q1175" i="1"/>
  <c r="Q860" i="1"/>
  <c r="Q520" i="1"/>
  <c r="Q510" i="1"/>
  <c r="Q683" i="1"/>
  <c r="Q1268" i="1"/>
  <c r="Q556" i="1"/>
  <c r="Q559" i="1"/>
  <c r="Q910" i="1"/>
  <c r="Q824" i="1"/>
  <c r="Q392" i="1"/>
  <c r="Q387" i="1"/>
  <c r="Q1048" i="1"/>
  <c r="Q1057" i="1"/>
  <c r="Q1374" i="1"/>
  <c r="Q161" i="1"/>
  <c r="Q160" i="1"/>
  <c r="Q608" i="1"/>
  <c r="Q618" i="1"/>
  <c r="Q369" i="1"/>
  <c r="Q755" i="1"/>
  <c r="Q870" i="1"/>
  <c r="Q886" i="1"/>
  <c r="Q900" i="1"/>
  <c r="Q844" i="1"/>
  <c r="Q1275" i="1"/>
  <c r="Q1402" i="1"/>
  <c r="Q1040" i="1"/>
  <c r="Q344" i="1"/>
  <c r="Q362" i="1"/>
  <c r="Q1372" i="1"/>
  <c r="Q1077" i="1"/>
  <c r="Q1250" i="1"/>
  <c r="Q781" i="1"/>
  <c r="Q818" i="1"/>
  <c r="Q957" i="1"/>
  <c r="Q961" i="1"/>
  <c r="Q1032" i="1"/>
  <c r="Q1012" i="1"/>
  <c r="Q976" i="1"/>
  <c r="Q1035" i="1"/>
  <c r="Q667" i="1"/>
  <c r="Q776" i="1"/>
  <c r="Q1051" i="1"/>
  <c r="Q1064" i="1"/>
  <c r="Q1218" i="1"/>
  <c r="Q1386" i="1"/>
  <c r="Q627" i="1"/>
  <c r="Q1002" i="1"/>
  <c r="Q975" i="1"/>
  <c r="Q1212" i="1"/>
  <c r="Q1376" i="1"/>
  <c r="Q1254" i="1"/>
  <c r="Q1265" i="1"/>
  <c r="Q774" i="1"/>
  <c r="Q802" i="1"/>
  <c r="Q901" i="1"/>
  <c r="Q600" i="1"/>
  <c r="Q617" i="1"/>
  <c r="Q769" i="1"/>
  <c r="Q730" i="1"/>
  <c r="Q731" i="1"/>
  <c r="Q1396" i="1"/>
  <c r="Q1322" i="1"/>
  <c r="Q814" i="1"/>
  <c r="Q826" i="1"/>
  <c r="Q1110" i="1"/>
  <c r="Q1242" i="1"/>
  <c r="Q1150" i="1"/>
  <c r="Q1074" i="1"/>
  <c r="Q1091" i="1"/>
  <c r="Q765" i="1"/>
  <c r="Q1094" i="1"/>
  <c r="Q707" i="1"/>
  <c r="Q1160" i="1"/>
  <c r="Q1241" i="1"/>
  <c r="Q1145" i="1"/>
  <c r="Q1400" i="1"/>
</calcChain>
</file>

<file path=xl/sharedStrings.xml><?xml version="1.0" encoding="utf-8"?>
<sst xmlns="http://schemas.openxmlformats.org/spreadsheetml/2006/main" count="28337" uniqueCount="13427">
  <si>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</si>
  <si>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</si>
  <si>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</si>
  <si>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</si>
  <si>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</si>
  <si>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</si>
  <si>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</si>
  <si>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</si>
  <si>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</si>
  <si>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</si>
  <si>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</si>
  <si>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</si>
  <si>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</si>
  <si>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</si>
  <si>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</si>
  <si>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</si>
  <si>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</si>
  <si>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</si>
  <si>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</si>
  <si>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</si>
  <si>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</si>
  <si>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</si>
  <si>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</si>
  <si>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</si>
  <si>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</si>
  <si>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</si>
  <si>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</si>
  <si>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</si>
  <si>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</si>
  <si>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</si>
  <si>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</si>
  <si>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</si>
  <si>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</si>
  <si>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</si>
  <si>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</si>
  <si>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</si>
  <si>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</si>
  <si>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</si>
  <si>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</si>
  <si>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</si>
  <si>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</si>
  <si>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</si>
  <si>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</si>
  <si>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</si>
  <si>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</si>
  <si>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</si>
  <si>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</si>
  <si>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</si>
  <si>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</si>
  <si>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</si>
  <si>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</si>
  <si>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</si>
  <si>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</si>
  <si>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</si>
  <si>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</si>
  <si>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</si>
  <si>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</si>
  <si>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</si>
  <si>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</si>
  <si>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</si>
  <si>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</si>
  <si>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</si>
  <si>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</si>
  <si>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</si>
  <si>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</si>
  <si>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</si>
  <si>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</si>
  <si>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</si>
  <si>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</si>
  <si>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</si>
  <si>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</si>
  <si>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</si>
  <si>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</si>
  <si>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</si>
  <si>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</si>
  <si>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</si>
  <si>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</si>
  <si>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</si>
  <si>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</si>
  <si>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</si>
  <si>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</si>
  <si>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</si>
  <si>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</si>
  <si>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</si>
  <si>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</si>
  <si>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</si>
  <si>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</si>
  <si>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</si>
  <si>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</si>
  <si>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</si>
  <si>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</si>
  <si>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</si>
  <si>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</si>
  <si>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</si>
  <si>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</si>
  <si>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</si>
  <si>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</si>
  <si>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</si>
  <si>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</si>
  <si>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</si>
  <si>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</si>
  <si>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</si>
  <si>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</si>
  <si>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</si>
  <si>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</si>
  <si>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</si>
  <si>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</si>
  <si>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</si>
  <si>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</si>
  <si>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</si>
  <si>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</si>
  <si>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</si>
  <si>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</si>
  <si>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</si>
  <si>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</si>
  <si>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</si>
  <si>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</si>
  <si>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</si>
  <si>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</si>
  <si>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</si>
  <si>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</si>
  <si>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</si>
  <si>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</si>
  <si>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</si>
  <si>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</si>
  <si>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</si>
  <si>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</si>
  <si>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</si>
  <si>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</si>
  <si>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</si>
  <si>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</si>
  <si>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</si>
  <si>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</si>
  <si>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</si>
  <si>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</si>
  <si>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</si>
  <si>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</si>
  <si>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</si>
  <si>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</si>
  <si>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</si>
  <si>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</si>
  <si>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</si>
  <si>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</si>
  <si>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</si>
  <si>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</si>
  <si>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</si>
  <si>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</si>
  <si>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</si>
  <si>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</si>
  <si>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</si>
  <si>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</si>
  <si>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</si>
  <si>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</si>
  <si>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</si>
  <si>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</si>
  <si>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</si>
  <si>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</si>
  <si>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</si>
  <si>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</si>
  <si>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</si>
  <si>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</si>
  <si>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</si>
  <si>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</si>
  <si>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</si>
  <si>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</si>
  <si>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</si>
  <si>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</si>
  <si>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</si>
  <si>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</si>
  <si>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</si>
  <si>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</si>
  <si>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</si>
  <si>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</si>
  <si>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</si>
  <si>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</si>
  <si>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</si>
  <si>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</si>
  <si>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</si>
  <si>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</si>
  <si>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</si>
  <si>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</si>
  <si>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</si>
  <si>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</si>
  <si>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</si>
  <si>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</si>
  <si>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</si>
  <si>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</si>
  <si>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</si>
  <si>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</si>
  <si>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</si>
  <si>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</si>
  <si>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</si>
  <si>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</si>
  <si>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</si>
  <si>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</si>
  <si>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</si>
  <si>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</si>
  <si>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</si>
  <si>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</si>
  <si>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</si>
  <si>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</si>
  <si>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</si>
  <si>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</si>
  <si>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</si>
  <si>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</si>
  <si>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</si>
  <si>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</si>
  <si>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</si>
  <si>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</si>
  <si>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</si>
  <si>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</si>
  <si>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</si>
  <si>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</si>
  <si>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</si>
  <si>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</si>
  <si>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</si>
  <si>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</si>
  <si>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</si>
  <si>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</si>
  <si>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</si>
  <si>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</si>
  <si>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</si>
  <si>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</si>
  <si>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</si>
  <si>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</si>
  <si>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</si>
  <si>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</si>
  <si>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</si>
  <si>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</si>
  <si>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</si>
  <si>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</si>
  <si>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</si>
  <si>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</si>
  <si>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</si>
  <si>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</si>
  <si>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</si>
  <si>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</si>
  <si>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</si>
  <si>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</si>
  <si>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</si>
  <si>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</si>
  <si>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</si>
  <si>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</si>
  <si>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</si>
  <si>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</si>
  <si>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</si>
  <si>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</si>
  <si>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</si>
  <si>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</si>
  <si>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</si>
  <si>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</si>
  <si>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</si>
  <si>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</si>
  <si>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</si>
  <si>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</si>
  <si>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</si>
  <si>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</si>
  <si>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</si>
  <si>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</si>
  <si>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</si>
  <si>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</si>
  <si>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</si>
  <si>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</si>
  <si>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</si>
  <si>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</si>
  <si>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</si>
  <si>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</si>
  <si>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</si>
  <si>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</si>
  <si>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</si>
  <si>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</si>
  <si>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</si>
  <si>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</si>
  <si>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</si>
  <si>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</si>
  <si>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</si>
  <si>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</si>
  <si>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</si>
  <si>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</si>
  <si>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</si>
  <si>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</si>
  <si>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</si>
  <si>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</si>
  <si>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</si>
  <si>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</si>
  <si>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</si>
  <si>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</si>
  <si>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</si>
  <si>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</si>
  <si>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</si>
  <si>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</si>
  <si>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</si>
  <si>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</si>
  <si>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</si>
  <si>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</si>
  <si>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</si>
  <si>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</si>
  <si>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</si>
  <si>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</si>
  <si>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</si>
  <si>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</si>
  <si>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</si>
  <si>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</si>
  <si>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</si>
  <si>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</si>
  <si>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</si>
  <si>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</si>
  <si>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</si>
  <si>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</si>
  <si>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</si>
  <si>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</si>
  <si>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</si>
  <si>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</si>
  <si>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</si>
  <si>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</si>
  <si>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</si>
  <si>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</si>
  <si>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</si>
  <si>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</si>
  <si>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</si>
  <si>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</si>
  <si>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</si>
  <si>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</si>
  <si>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</si>
  <si>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</si>
  <si>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</si>
  <si>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</si>
  <si>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</si>
  <si>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</si>
  <si>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</si>
  <si>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</si>
  <si>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</si>
  <si>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</si>
  <si>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</si>
  <si>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</si>
  <si>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</si>
  <si>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</si>
  <si>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</si>
  <si>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</si>
  <si>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</si>
  <si>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</si>
  <si>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</si>
  <si>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</si>
  <si>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</si>
  <si>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</si>
  <si>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</si>
  <si>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</si>
  <si>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</si>
  <si>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</si>
  <si>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</si>
  <si>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</si>
  <si>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</si>
  <si>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</si>
  <si>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</si>
  <si>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</si>
  <si>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</si>
  <si>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</si>
  <si>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</si>
  <si>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</si>
  <si>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</si>
  <si>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</si>
  <si>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</si>
  <si>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</si>
  <si>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</si>
  <si>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</si>
  <si>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</si>
  <si>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</si>
  <si>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</si>
  <si>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</si>
  <si>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</si>
  <si>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</si>
  <si>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</si>
  <si>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</si>
  <si>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</si>
  <si>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</si>
  <si>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</si>
  <si>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</si>
  <si>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</si>
  <si>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</si>
  <si>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</si>
  <si>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</si>
  <si>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</si>
  <si>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</si>
  <si>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</si>
  <si>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</si>
  <si>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</si>
  <si>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</si>
  <si>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</si>
  <si>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</si>
  <si>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</si>
  <si>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</si>
  <si>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</si>
  <si>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</si>
  <si>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</si>
  <si>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</si>
  <si>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</si>
  <si>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</si>
  <si>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</si>
  <si>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</si>
  <si>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</si>
  <si>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</si>
  <si>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</si>
  <si>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</si>
  <si>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</si>
  <si>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</si>
  <si>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</si>
  <si>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</si>
  <si>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</si>
  <si>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</si>
  <si>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</si>
  <si>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</si>
  <si>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</si>
  <si>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</si>
  <si>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</si>
  <si>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</si>
  <si>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</si>
  <si>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</si>
  <si>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</si>
  <si>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</si>
  <si>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</si>
  <si>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</si>
  <si>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</si>
  <si>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</si>
  <si>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</si>
  <si>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</si>
  <si>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</si>
  <si>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</si>
  <si>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</si>
  <si>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</si>
  <si>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</si>
  <si>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</si>
  <si>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</si>
  <si>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</si>
  <si>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</si>
  <si>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</si>
  <si>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</si>
  <si>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</si>
  <si>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</si>
  <si>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</si>
  <si>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</si>
  <si>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</si>
  <si>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</si>
  <si>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</si>
  <si>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</si>
  <si>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</si>
  <si>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</si>
  <si>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</si>
  <si>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</si>
  <si>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</si>
  <si>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</si>
  <si>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</si>
  <si>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</si>
  <si>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</si>
  <si>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</si>
  <si>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</si>
  <si>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</si>
  <si>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</si>
  <si>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</si>
  <si>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</si>
  <si>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</si>
  <si>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</si>
  <si>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</si>
  <si>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</si>
  <si>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</si>
  <si>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</si>
  <si>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</si>
  <si>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</si>
  <si>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</si>
  <si>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</si>
  <si>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</si>
  <si>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</si>
  <si>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</si>
  <si>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</si>
  <si>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</si>
  <si>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</si>
  <si>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</si>
  <si>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</si>
  <si>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</si>
  <si>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</si>
  <si>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</si>
  <si>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</si>
  <si>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</si>
  <si>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</si>
  <si>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</si>
  <si>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</si>
  <si>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</si>
  <si>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</si>
  <si>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</si>
  <si>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</si>
  <si>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</si>
  <si>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</si>
  <si>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</si>
  <si>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</si>
  <si>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</si>
  <si>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</si>
  <si>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</si>
  <si>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</si>
  <si>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</si>
  <si>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</si>
  <si>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</si>
  <si>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</si>
  <si>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</si>
  <si>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</si>
  <si>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</si>
  <si>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</si>
  <si>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</si>
  <si>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</si>
  <si>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</si>
  <si>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</si>
  <si>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</si>
  <si>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</si>
  <si>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</si>
  <si>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</si>
  <si>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</si>
  <si>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</si>
  <si>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</si>
  <si>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</si>
  <si>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</si>
  <si>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</si>
  <si>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</si>
  <si>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</si>
  <si>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</si>
  <si>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</si>
  <si>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</si>
  <si>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</si>
  <si>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</si>
  <si>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</si>
  <si>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</si>
  <si>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</si>
  <si>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</si>
  <si>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</si>
  <si>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</si>
  <si>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</si>
  <si>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</si>
  <si>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</si>
  <si>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</si>
  <si>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</si>
  <si>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</si>
  <si>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</si>
  <si>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</si>
  <si>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</si>
  <si>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</si>
  <si>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</si>
  <si>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</si>
  <si>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</si>
  <si>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</si>
  <si>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</si>
  <si>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</si>
  <si>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</si>
  <si>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</si>
  <si>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</si>
  <si>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</si>
  <si>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</si>
  <si>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</si>
  <si>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</si>
  <si>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</si>
  <si>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</si>
  <si>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</si>
  <si>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</si>
  <si>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</si>
  <si>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</si>
  <si>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</si>
  <si>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</si>
  <si>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</si>
  <si>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</si>
  <si>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</si>
  <si>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</si>
  <si>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</si>
  <si>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</si>
  <si>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</si>
  <si>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</si>
  <si>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</si>
  <si>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</si>
  <si>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</si>
  <si>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</si>
  <si>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</si>
  <si>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</si>
  <si>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</si>
  <si>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</si>
  <si>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</si>
  <si>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</si>
  <si>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</si>
  <si>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</si>
  <si>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</si>
  <si>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</si>
  <si>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</si>
  <si>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</si>
  <si>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</si>
  <si>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</si>
  <si>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</si>
  <si>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</si>
  <si>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</si>
  <si>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</si>
  <si>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</si>
  <si>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</si>
  <si>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</si>
  <si>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</si>
  <si>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</si>
  <si>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</si>
  <si>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</si>
  <si>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</si>
  <si>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</si>
  <si>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</si>
  <si>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</si>
  <si>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</si>
  <si>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</si>
  <si>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</si>
  <si>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</si>
  <si>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</si>
  <si>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</si>
  <si>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</si>
  <si>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</si>
  <si>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</si>
  <si>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</si>
  <si>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</si>
  <si>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</si>
  <si>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</si>
  <si>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</si>
  <si>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</si>
  <si>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</si>
  <si>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</si>
  <si>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</si>
  <si>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</si>
  <si>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</si>
  <si>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</si>
  <si>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</si>
  <si>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</si>
  <si>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</si>
  <si>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</si>
  <si>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</si>
  <si>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</si>
  <si>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</si>
  <si>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</si>
  <si>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</si>
  <si>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</si>
  <si>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</si>
  <si>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</si>
  <si>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</si>
  <si>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</si>
  <si>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</si>
  <si>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</si>
  <si>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</si>
  <si>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</si>
  <si>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</si>
  <si>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</si>
  <si>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</si>
  <si>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</si>
  <si>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</si>
  <si>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</si>
  <si>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</si>
  <si>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</si>
  <si>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</si>
  <si>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</si>
  <si>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</si>
  <si>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</si>
  <si>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</si>
  <si>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</si>
  <si>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</si>
  <si>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</si>
  <si>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</si>
  <si>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</si>
  <si>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</si>
  <si>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</si>
  <si>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</si>
  <si>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</si>
  <si>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</si>
  <si>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</si>
  <si>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</si>
  <si>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</si>
  <si>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</si>
  <si>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</si>
  <si>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</si>
  <si>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</si>
  <si>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</si>
  <si>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</si>
  <si>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</si>
  <si>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</si>
  <si>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</si>
  <si>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</si>
  <si>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</si>
  <si>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</si>
  <si>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</si>
  <si>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</si>
  <si>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</si>
  <si>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</si>
  <si>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</si>
  <si>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</si>
  <si>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</si>
  <si>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</si>
  <si>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</si>
  <si>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</si>
  <si>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</si>
  <si>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</si>
  <si>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</si>
  <si>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</si>
  <si>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</si>
  <si>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</si>
  <si>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</si>
  <si>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</si>
  <si>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</si>
  <si>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</si>
  <si>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</si>
  <si>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</si>
  <si>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</si>
  <si>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</si>
  <si>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</si>
  <si>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</si>
  <si>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</si>
  <si>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</si>
  <si>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</si>
  <si>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</si>
  <si>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</si>
  <si>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</si>
  <si>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</si>
  <si>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</si>
  <si>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</si>
  <si>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</si>
  <si>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</si>
  <si>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</si>
  <si>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</si>
  <si>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</si>
  <si>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</si>
  <si>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</si>
  <si>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</si>
  <si>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</si>
  <si>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</si>
  <si>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</si>
  <si>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</si>
  <si>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</si>
  <si>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</si>
  <si>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</si>
  <si>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</si>
  <si>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</si>
  <si>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</si>
  <si>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</si>
  <si>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</si>
  <si>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</si>
  <si>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</si>
  <si>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</si>
  <si>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</si>
  <si>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</si>
  <si>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</si>
  <si>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</si>
  <si>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</si>
  <si>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</si>
  <si>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</si>
  <si>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</si>
  <si>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</si>
  <si>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</si>
  <si>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</si>
  <si>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</si>
  <si>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</si>
  <si>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</si>
  <si>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</si>
  <si>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</si>
  <si>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</si>
  <si>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</si>
  <si>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</si>
  <si>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</si>
  <si>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</si>
  <si>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</si>
  <si>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</si>
  <si>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</si>
  <si>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</si>
  <si>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</si>
  <si>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</si>
  <si>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</si>
  <si>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</si>
  <si>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</si>
  <si>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</si>
  <si>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</si>
  <si>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</si>
  <si>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</si>
  <si>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</si>
  <si>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</si>
  <si>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</si>
  <si>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</si>
  <si>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</si>
  <si>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</si>
  <si>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</si>
  <si>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</si>
  <si>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</si>
  <si>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</si>
  <si>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</si>
  <si>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</si>
  <si>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</si>
  <si>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</si>
  <si>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</si>
  <si>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</si>
  <si>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</si>
  <si>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</si>
  <si>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</si>
  <si>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</si>
  <si>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</si>
  <si>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</si>
  <si>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</si>
  <si>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</si>
  <si>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</si>
  <si>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</si>
  <si>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</si>
  <si>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</si>
  <si>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</si>
  <si>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</si>
  <si>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</si>
  <si>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</si>
  <si>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</si>
  <si>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</si>
  <si>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</si>
  <si>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</si>
  <si>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</si>
  <si>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</si>
  <si>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</si>
  <si>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</si>
  <si>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</si>
  <si>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</si>
  <si>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</si>
  <si>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</si>
  <si>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</si>
  <si>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</si>
  <si>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</si>
  <si>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</si>
  <si>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</si>
  <si>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</si>
  <si>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</si>
  <si>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</si>
  <si>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</si>
  <si>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</si>
  <si>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</si>
  <si>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</si>
  <si>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</si>
  <si>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</si>
  <si>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</si>
  <si>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</si>
  <si>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</si>
  <si>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</si>
  <si>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</si>
  <si>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</si>
  <si>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</si>
  <si>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</si>
  <si>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</si>
  <si>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</si>
  <si>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</si>
  <si>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</si>
  <si>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</si>
  <si>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</si>
  <si>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</si>
  <si>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</si>
  <si>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</si>
  <si>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</si>
  <si>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</si>
  <si>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</si>
  <si>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</si>
  <si>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</si>
  <si>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</si>
  <si>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</si>
  <si>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</si>
  <si>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</si>
  <si>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</si>
  <si>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</si>
  <si>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</si>
  <si>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</si>
  <si>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</si>
  <si>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</si>
  <si>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</si>
  <si>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</si>
  <si>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</si>
  <si>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</si>
  <si>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</si>
  <si>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</si>
  <si>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</si>
  <si>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</si>
  <si>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</si>
  <si>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</si>
  <si>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</si>
  <si>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</si>
  <si>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</si>
  <si>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</si>
  <si>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</si>
  <si>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</si>
  <si>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</si>
  <si>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</si>
  <si>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</si>
  <si>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</si>
  <si>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</si>
  <si>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</si>
  <si>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</si>
  <si>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</si>
  <si>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</si>
  <si>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</si>
  <si>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</si>
  <si>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</si>
  <si>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</si>
  <si>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</si>
  <si>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</si>
  <si>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</si>
  <si>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</si>
  <si>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</si>
  <si>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</si>
  <si>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</si>
  <si>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</si>
  <si>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</si>
  <si>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</si>
  <si>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</si>
  <si>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</si>
  <si>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</si>
  <si>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</si>
  <si>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</si>
  <si>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</si>
  <si>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</si>
  <si>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</si>
  <si>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</si>
  <si>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</si>
  <si>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</si>
  <si>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</si>
  <si>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</si>
  <si>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</si>
  <si>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</si>
  <si>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</si>
  <si>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</si>
  <si>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</si>
  <si>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</si>
  <si>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</si>
  <si>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</si>
  <si>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</si>
  <si>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</si>
  <si>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</si>
  <si>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</si>
  <si>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</si>
  <si>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</si>
  <si>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</si>
  <si>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</si>
  <si>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</si>
  <si>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</si>
  <si>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</si>
  <si>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</si>
  <si>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</si>
  <si>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</si>
  <si>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</si>
  <si>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</si>
  <si>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</si>
  <si>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</si>
  <si>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</si>
  <si>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</si>
  <si>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</si>
  <si>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</si>
  <si>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</si>
  <si>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</si>
  <si>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</si>
  <si>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</si>
  <si>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</si>
  <si>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</si>
  <si>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</si>
  <si>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</si>
  <si>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</si>
  <si>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</si>
  <si>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</si>
  <si>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</si>
  <si>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</si>
  <si>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</si>
  <si>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</si>
  <si>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</si>
  <si>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</si>
  <si>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</si>
  <si>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</si>
  <si>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</si>
  <si>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</si>
  <si>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</si>
  <si>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</si>
  <si>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</si>
  <si>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</si>
  <si>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</si>
  <si>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</si>
  <si>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</si>
  <si>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</si>
  <si>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</si>
  <si>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</si>
  <si>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</si>
  <si>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</si>
  <si>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</si>
  <si>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</si>
  <si>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</si>
  <si>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</si>
  <si>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</si>
  <si>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</si>
  <si>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</si>
  <si>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</si>
  <si>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</si>
  <si>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</si>
  <si>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</si>
  <si>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</si>
  <si>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</si>
  <si>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</si>
  <si>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</si>
  <si>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</si>
  <si>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</si>
  <si>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</si>
  <si>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</si>
  <si>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</si>
  <si>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</si>
  <si>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</si>
  <si>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</si>
  <si>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</si>
  <si>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</si>
  <si>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</si>
  <si>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</si>
  <si>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</si>
  <si>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</si>
  <si>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</si>
  <si>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</si>
  <si>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</si>
  <si>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</si>
  <si>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</si>
  <si>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</si>
  <si>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</si>
  <si>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</si>
  <si>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</si>
  <si>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</si>
  <si>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</si>
  <si>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</si>
  <si>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</si>
  <si>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</si>
  <si>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</si>
  <si>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</si>
  <si>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</si>
  <si>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</si>
  <si>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</si>
  <si>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</si>
  <si>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</si>
  <si>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</si>
  <si>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</si>
  <si>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</si>
  <si>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</si>
  <si>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</si>
  <si>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</si>
  <si>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</si>
  <si>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</si>
  <si>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</si>
  <si>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</si>
  <si>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</si>
  <si>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</si>
  <si>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</si>
  <si>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</si>
  <si>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</si>
  <si>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</si>
  <si>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</si>
  <si>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</si>
  <si>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</si>
  <si>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</si>
  <si>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</si>
  <si>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</si>
  <si>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</si>
  <si>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</si>
  <si>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</si>
  <si>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</si>
  <si>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</si>
  <si>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</si>
  <si>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</si>
  <si>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</si>
  <si>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</si>
  <si>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</si>
  <si>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</si>
  <si>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</si>
  <si>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</si>
  <si>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</si>
  <si>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</si>
  <si>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</si>
  <si>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</si>
  <si>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</si>
  <si>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</si>
  <si>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</si>
  <si>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</si>
  <si>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</si>
  <si>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</si>
  <si>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</si>
  <si>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</si>
  <si>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</si>
  <si>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</si>
  <si>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</si>
  <si>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</si>
  <si>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</si>
  <si>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</si>
  <si>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</si>
  <si>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</si>
  <si>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</si>
  <si>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</si>
  <si>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</si>
  <si>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</si>
  <si>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</si>
  <si>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</si>
  <si>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</si>
  <si>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</si>
  <si>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</si>
  <si>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</si>
  <si>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</si>
  <si>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</si>
  <si>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</si>
  <si>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</si>
  <si>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</si>
  <si>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</si>
  <si>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</si>
  <si>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</si>
  <si>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</si>
  <si>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</si>
  <si>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</si>
  <si>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</si>
  <si>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</si>
  <si>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</si>
  <si>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</si>
  <si>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</si>
  <si>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</si>
  <si>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</si>
  <si>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</si>
  <si>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</si>
  <si>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</si>
  <si>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</si>
  <si>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</si>
  <si>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</si>
  <si>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</si>
  <si>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</si>
  <si>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</si>
  <si>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</si>
  <si>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</si>
  <si>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</si>
  <si>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</si>
  <si>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</si>
  <si>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</si>
  <si>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</si>
  <si>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</si>
  <si>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</si>
  <si>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</si>
  <si>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</si>
  <si>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</si>
  <si>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</si>
  <si>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</si>
  <si>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</si>
  <si>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</si>
  <si>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</si>
  <si>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</si>
  <si>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</si>
  <si>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</si>
  <si>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</si>
  <si>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</si>
  <si>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</si>
  <si>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</si>
  <si>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</si>
  <si>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</si>
  <si>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</si>
  <si>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</si>
  <si>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</si>
  <si>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</si>
  <si>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</si>
  <si>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</si>
  <si>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</si>
  <si>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</si>
  <si>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</si>
  <si>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</si>
  <si>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</si>
  <si>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</si>
  <si>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</si>
  <si>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</si>
  <si>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</si>
  <si>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</si>
  <si>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</si>
  <si>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</si>
  <si>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</si>
  <si>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</si>
  <si>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</si>
  <si>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</si>
  <si>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</si>
  <si>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</si>
  <si>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</si>
  <si>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</si>
  <si>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</si>
  <si>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</si>
  <si>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</si>
  <si>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</si>
  <si>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</si>
  <si>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</si>
  <si>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</si>
  <si>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</si>
  <si>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</si>
  <si>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</si>
  <si>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</si>
  <si>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</si>
  <si>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</si>
  <si>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</si>
  <si>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</si>
  <si>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</si>
  <si>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</si>
  <si>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</si>
  <si>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</si>
  <si>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</si>
  <si>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</si>
  <si>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</si>
  <si>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</si>
  <si>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</si>
  <si>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</si>
  <si>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</si>
  <si>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</si>
  <si>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</si>
  <si>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</si>
  <si>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</si>
  <si>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</si>
  <si>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</si>
  <si>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</si>
  <si>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</si>
  <si>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</si>
  <si>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</si>
  <si>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</si>
  <si>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</si>
  <si>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</si>
  <si>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</si>
  <si>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</si>
  <si>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</si>
  <si>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</si>
  <si>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</si>
  <si>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</si>
  <si>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</si>
  <si>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</si>
  <si>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</si>
  <si>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</si>
  <si>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</si>
  <si>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</si>
  <si>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</si>
  <si>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</si>
  <si>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</si>
  <si>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</si>
  <si>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</si>
  <si>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</si>
  <si>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</si>
  <si>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</si>
  <si>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</si>
  <si>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</si>
  <si>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</si>
  <si>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</si>
  <si>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</si>
  <si>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</si>
  <si>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</si>
  <si>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</si>
  <si>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</si>
  <si>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</si>
  <si>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</si>
  <si>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</si>
  <si>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</si>
  <si>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</si>
  <si>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</si>
  <si>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</si>
  <si>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</si>
  <si>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</si>
  <si>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</si>
  <si>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</si>
  <si>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</si>
  <si>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</si>
  <si>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</si>
  <si>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</si>
  <si>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</si>
  <si>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</si>
  <si>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</si>
  <si>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</si>
  <si>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</si>
  <si>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</si>
  <si>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</si>
  <si>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</si>
  <si>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</si>
  <si>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</si>
  <si>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</si>
  <si>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</si>
  <si>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</si>
  <si>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</si>
  <si>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</si>
  <si>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</si>
  <si>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</si>
  <si>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</si>
  <si>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</si>
  <si>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</si>
  <si>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</si>
  <si>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</si>
  <si>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</si>
  <si>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</si>
  <si>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</si>
  <si>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</si>
  <si>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</si>
  <si>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</si>
  <si>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</si>
  <si>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</si>
  <si>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</si>
  <si>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</si>
  <si>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</si>
  <si>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</si>
  <si>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</si>
  <si>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</si>
  <si>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</si>
  <si>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</si>
  <si>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</si>
  <si>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</si>
  <si>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</si>
  <si>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</si>
  <si>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</si>
  <si>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</si>
  <si>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</si>
  <si>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</si>
  <si>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</si>
  <si>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</si>
  <si>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</si>
  <si>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</si>
  <si>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</si>
  <si>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</si>
  <si>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</si>
  <si>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</si>
  <si>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</si>
  <si>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</si>
  <si>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</si>
  <si>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</si>
  <si>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</si>
  <si>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</si>
  <si>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</si>
  <si>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</si>
  <si>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</si>
  <si>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</si>
  <si>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</si>
  <si>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</si>
  <si>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</si>
  <si>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</si>
  <si>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</si>
  <si>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</si>
  <si>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</si>
  <si>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</si>
  <si>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</si>
  <si>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</si>
  <si>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</si>
  <si>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</si>
  <si>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</si>
  <si>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</si>
  <si>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</si>
  <si>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</si>
  <si>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</si>
  <si>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</si>
  <si>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</si>
  <si>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</si>
  <si>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</si>
  <si>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</si>
  <si>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</si>
  <si>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</si>
  <si>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</si>
  <si>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</si>
  <si>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</si>
  <si>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</si>
  <si>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</si>
  <si>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</si>
  <si>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</si>
  <si>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</si>
  <si>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</si>
  <si>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</si>
  <si>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</si>
  <si>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</si>
  <si>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</si>
  <si>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</si>
  <si>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</si>
  <si>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</si>
  <si>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</si>
  <si>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</si>
  <si>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</si>
  <si>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</si>
  <si>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</si>
  <si>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</si>
  <si>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</si>
  <si>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</si>
  <si>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</si>
  <si>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</si>
  <si>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</si>
  <si>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</si>
  <si>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</si>
  <si>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</si>
  <si>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</si>
  <si>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</si>
  <si>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</si>
  <si>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</si>
  <si>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</si>
  <si>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</si>
  <si>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</si>
  <si>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</si>
  <si>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</si>
  <si>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</si>
  <si>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</si>
  <si>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</si>
  <si>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</si>
  <si>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</si>
  <si>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</si>
  <si>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</si>
  <si>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</si>
  <si>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</si>
  <si>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</si>
  <si>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</si>
  <si>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</si>
  <si>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</si>
  <si>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</si>
  <si>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</si>
  <si>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</si>
  <si>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</si>
  <si>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</si>
  <si>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</si>
  <si>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</si>
  <si>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</si>
  <si>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</si>
  <si>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</si>
  <si>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</si>
  <si>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</si>
  <si>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</si>
  <si>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</si>
  <si>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</si>
  <si>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</si>
  <si>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</si>
  <si>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</si>
  <si>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</si>
  <si>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</si>
  <si>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</si>
  <si>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</si>
  <si>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</si>
  <si>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</si>
  <si>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</si>
  <si>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</si>
  <si>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</si>
  <si>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</si>
  <si>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</si>
  <si>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</si>
  <si>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</si>
  <si>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</si>
  <si>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</si>
  <si>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</si>
  <si>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</si>
  <si>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</si>
  <si>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</si>
  <si>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</si>
  <si>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</si>
  <si>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</si>
  <si>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</si>
  <si>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</si>
  <si>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</si>
  <si>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</si>
  <si>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</si>
  <si>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</si>
  <si>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</si>
  <si>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</si>
  <si>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</si>
  <si>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</si>
  <si>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</si>
  <si>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</si>
  <si>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</si>
  <si>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</si>
  <si>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</si>
  <si>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</si>
  <si>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</si>
  <si>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</si>
  <si>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</si>
  <si>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</si>
  <si>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</si>
  <si>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</si>
  <si>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</si>
  <si>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</si>
  <si>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</si>
  <si>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</si>
  <si>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</si>
  <si>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</si>
  <si>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</si>
  <si>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</si>
  <si>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</si>
  <si>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</si>
  <si>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</si>
  <si>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</si>
  <si>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</si>
  <si>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</si>
  <si>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</si>
  <si>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</si>
  <si>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</si>
  <si>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</si>
  <si>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</si>
  <si>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</si>
  <si>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</si>
  <si>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</si>
  <si>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</si>
  <si>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</si>
  <si>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</si>
  <si>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</si>
  <si>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</si>
  <si>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</si>
  <si>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</si>
  <si>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</si>
  <si>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</si>
  <si>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</si>
  <si>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</si>
  <si>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</si>
  <si>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</si>
  <si>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</si>
  <si>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</si>
  <si>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</si>
  <si>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</si>
  <si>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</si>
  <si>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</si>
  <si>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</si>
  <si>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</si>
  <si>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</si>
  <si>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</si>
  <si>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</si>
  <si>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</si>
  <si>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</si>
  <si>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</si>
  <si>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</si>
  <si>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</si>
  <si>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</si>
  <si>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</si>
  <si>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</si>
  <si>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</si>
  <si>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</si>
  <si>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</si>
  <si>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</si>
  <si>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</si>
  <si>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</si>
  <si>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</si>
  <si>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</si>
  <si>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</si>
  <si>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</si>
  <si>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</si>
  <si>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</si>
  <si>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</si>
  <si>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</si>
  <si>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</si>
  <si>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</si>
  <si>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</si>
  <si>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</si>
  <si>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</si>
  <si>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</si>
  <si>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</si>
  <si>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</si>
  <si>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</si>
  <si>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</si>
  <si>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</si>
  <si>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</si>
  <si>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</si>
  <si>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</si>
  <si>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</si>
  <si>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</si>
  <si>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</si>
  <si>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</si>
  <si>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</si>
  <si>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</si>
  <si>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</si>
  <si>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</si>
  <si>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</si>
  <si>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</si>
  <si>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</si>
  <si>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</si>
  <si>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</si>
  <si>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</si>
  <si>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</si>
  <si>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</si>
  <si>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</si>
  <si>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</si>
  <si>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</si>
  <si>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</si>
  <si>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</si>
  <si>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</si>
  <si>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</si>
  <si>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</si>
  <si>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</si>
  <si>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</si>
  <si>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</si>
  <si>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</si>
  <si>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</si>
  <si>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</si>
  <si>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</si>
  <si>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</si>
  <si>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</si>
  <si>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</si>
  <si>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</si>
  <si>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</si>
  <si>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</si>
  <si>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</si>
  <si>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</si>
  <si>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</si>
  <si>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</si>
  <si>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</si>
  <si>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</si>
  <si>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</si>
  <si>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</si>
  <si>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</si>
  <si>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</si>
  <si>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</si>
  <si>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</si>
  <si>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</si>
  <si>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</si>
  <si>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</si>
  <si>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</si>
  <si>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</si>
  <si>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</si>
  <si>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</si>
  <si>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</si>
  <si>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</si>
  <si>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</si>
  <si>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</si>
  <si>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</si>
  <si>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</si>
  <si>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</si>
  <si>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</si>
  <si>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</si>
  <si>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</si>
  <si>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</si>
  <si>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</si>
  <si>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</si>
  <si>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</si>
  <si>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</si>
  <si>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</si>
  <si>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</si>
  <si>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</si>
  <si>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</si>
  <si>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</si>
  <si>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</si>
  <si>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</si>
  <si>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</si>
  <si>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</si>
  <si>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</si>
  <si>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</si>
  <si>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</si>
  <si>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</si>
  <si>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</si>
  <si>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</si>
  <si>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</si>
  <si>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</si>
  <si>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</si>
  <si>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</si>
  <si>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</si>
  <si>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</si>
  <si>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</si>
  <si>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</si>
  <si>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</si>
  <si>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</si>
  <si>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</si>
  <si>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</si>
  <si>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</si>
  <si>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</si>
  <si>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</si>
  <si>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</si>
  <si>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</si>
  <si>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</si>
  <si>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</si>
  <si>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</si>
  <si>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</si>
  <si>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</si>
  <si>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</si>
  <si>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</si>
  <si>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</si>
  <si>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</si>
  <si>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</si>
  <si>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</si>
  <si>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</si>
  <si>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</si>
  <si>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</si>
  <si>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</si>
  <si>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</si>
  <si>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</si>
  <si>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</si>
  <si>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</si>
  <si>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</si>
  <si>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</si>
  <si>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</si>
  <si>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</si>
  <si>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</si>
  <si>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</si>
  <si>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</si>
  <si>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</si>
  <si>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</si>
  <si>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</si>
  <si>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</si>
  <si>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</si>
  <si>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</si>
  <si>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</si>
  <si>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</si>
  <si>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</si>
  <si>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</si>
  <si>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</si>
  <si>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</si>
  <si>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</si>
  <si>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</si>
  <si>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</si>
  <si>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</si>
  <si>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</si>
  <si>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</si>
  <si>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</si>
  <si>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</si>
  <si>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</si>
  <si>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</si>
  <si>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</si>
  <si>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</si>
  <si>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</si>
  <si>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</si>
  <si>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</si>
  <si>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</si>
  <si>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</si>
  <si>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</si>
  <si>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</si>
  <si>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</si>
  <si>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</si>
  <si>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</si>
  <si>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</si>
  <si>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</si>
  <si>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</si>
  <si>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</si>
  <si>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</si>
  <si>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</si>
  <si>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</si>
  <si>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</si>
  <si>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</si>
  <si>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</si>
  <si>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</si>
  <si>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</si>
  <si>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</si>
  <si>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</si>
  <si>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</si>
  <si>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</si>
  <si>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</si>
  <si>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</si>
  <si>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</si>
  <si>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</si>
  <si>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</si>
  <si>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</si>
  <si>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</si>
  <si>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</si>
  <si>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</si>
  <si>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</si>
  <si>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</si>
  <si>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</si>
  <si>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</si>
  <si>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</si>
  <si>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</si>
  <si>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</si>
  <si>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</si>
  <si>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</si>
  <si>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</si>
  <si>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</si>
  <si>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</si>
  <si>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</si>
  <si>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</si>
  <si>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</si>
  <si>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</si>
  <si>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</si>
  <si>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</si>
  <si>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</si>
  <si>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</si>
  <si>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</si>
  <si>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</si>
  <si>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</si>
  <si>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</si>
  <si>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</si>
  <si>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</si>
  <si>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</si>
  <si>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</si>
  <si>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</si>
  <si>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</si>
  <si>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</si>
  <si>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</si>
  <si>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</si>
  <si>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</si>
  <si>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</si>
  <si>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</si>
  <si>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</si>
  <si>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</si>
  <si>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</si>
  <si>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</si>
  <si>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</si>
  <si>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</si>
  <si>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</si>
  <si>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</si>
  <si>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</si>
  <si>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</si>
  <si>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</si>
  <si>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</si>
  <si>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</si>
  <si>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</si>
  <si>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</si>
  <si>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</si>
  <si>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</si>
  <si>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</si>
  <si>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</si>
  <si>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</si>
  <si>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</si>
  <si>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</si>
  <si>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</si>
  <si>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</si>
  <si>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</si>
  <si>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</si>
  <si>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</si>
  <si>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</si>
  <si>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</si>
  <si>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</si>
  <si>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</si>
  <si>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</si>
  <si>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</si>
  <si>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</si>
  <si>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</si>
  <si>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</si>
  <si>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</si>
  <si>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</si>
  <si>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</si>
  <si>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</si>
  <si>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</si>
  <si>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</si>
  <si>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</si>
  <si>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</si>
  <si>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</si>
  <si>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</si>
  <si>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</si>
  <si>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</si>
  <si>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</si>
  <si>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</si>
  <si>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</si>
  <si>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</si>
  <si>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</si>
  <si>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</si>
  <si>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</si>
  <si>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</si>
  <si>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</si>
  <si>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</si>
  <si>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</si>
  <si>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</si>
  <si>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</si>
  <si>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</si>
  <si>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</si>
  <si>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</si>
  <si>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</si>
  <si>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</si>
  <si>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</si>
  <si>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</si>
  <si>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</si>
  <si>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</si>
  <si>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</si>
  <si>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</si>
  <si>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</si>
  <si>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</si>
  <si>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</si>
  <si>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</si>
  <si>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</si>
  <si>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</si>
  <si>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</si>
  <si>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</si>
  <si>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</si>
  <si>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</si>
  <si>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</si>
  <si>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</si>
  <si>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</si>
  <si>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</si>
  <si>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</si>
  <si>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</si>
  <si>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</si>
  <si>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</si>
  <si>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</si>
  <si>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</si>
  <si>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</si>
  <si>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</si>
  <si>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</si>
  <si>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</si>
  <si>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</si>
  <si>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</si>
  <si>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</si>
  <si>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</si>
  <si>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</si>
  <si>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</si>
  <si>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</si>
  <si>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</si>
  <si>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</si>
  <si>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</si>
  <si>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</si>
  <si>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</si>
  <si>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</si>
  <si>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</si>
  <si>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</si>
  <si>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</si>
  <si>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</si>
  <si>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</si>
  <si>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</si>
  <si>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</si>
  <si>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</si>
  <si>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</si>
  <si>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</si>
  <si>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</si>
  <si>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</si>
  <si>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</si>
  <si>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</si>
  <si>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</si>
  <si>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</si>
  <si>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</si>
  <si>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</si>
  <si>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</si>
  <si>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</si>
  <si>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</si>
  <si>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</si>
  <si>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</si>
  <si>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</si>
  <si>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</si>
  <si>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</si>
  <si>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</si>
  <si>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</si>
  <si>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</si>
  <si>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</si>
  <si>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</si>
  <si>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</si>
  <si>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</si>
  <si>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</si>
  <si>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</si>
  <si>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</si>
  <si>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</si>
  <si>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</si>
  <si>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</si>
  <si>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</si>
  <si>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</si>
  <si>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</si>
  <si>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</si>
  <si>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</si>
  <si>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</si>
  <si>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</si>
  <si>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</si>
  <si>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</si>
  <si>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</si>
  <si>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</si>
  <si>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</si>
  <si>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</si>
  <si>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</si>
  <si>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</si>
  <si>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</si>
  <si>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</si>
  <si>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</si>
  <si>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</si>
  <si>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</si>
  <si>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</si>
  <si>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</si>
  <si>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</si>
  <si>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</si>
  <si>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</si>
  <si>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</si>
  <si>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</si>
  <si>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</si>
  <si>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</si>
  <si>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</si>
  <si>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</si>
  <si>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</si>
  <si>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</si>
  <si>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</si>
  <si>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</si>
  <si>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</si>
  <si>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</si>
  <si>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</si>
  <si>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</si>
  <si>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</si>
  <si>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</si>
  <si>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</si>
  <si>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</si>
  <si>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</si>
  <si>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</si>
  <si>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</si>
  <si>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</si>
  <si>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</si>
  <si>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</si>
  <si>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</si>
  <si>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</si>
  <si>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</si>
  <si>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</si>
  <si>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</si>
  <si>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</si>
  <si>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</si>
  <si>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</si>
  <si>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</si>
  <si>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</si>
  <si>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</si>
  <si>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</si>
  <si>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</si>
  <si>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</si>
  <si>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</si>
  <si>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</si>
  <si>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</si>
  <si>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</si>
  <si>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</si>
  <si>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</si>
  <si>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</si>
  <si>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</si>
  <si>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</si>
  <si>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</si>
  <si>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</si>
  <si>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</si>
  <si>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</si>
  <si>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</si>
  <si>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</si>
  <si>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</si>
  <si>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</si>
  <si>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</si>
  <si>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</si>
  <si>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</si>
  <si>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</si>
  <si>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</si>
  <si>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</si>
  <si>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</si>
  <si>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</si>
  <si>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</si>
  <si>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</si>
  <si>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</si>
  <si>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</si>
  <si>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</si>
  <si>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</si>
  <si>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</si>
  <si>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</si>
  <si>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</si>
  <si>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</si>
  <si>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</si>
  <si>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</si>
  <si>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</si>
  <si>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</si>
  <si>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</si>
  <si>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</si>
  <si>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</si>
  <si>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</si>
  <si>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</si>
  <si>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</si>
  <si>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</si>
  <si>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</si>
  <si>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</si>
  <si>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</si>
  <si>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</si>
  <si>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</si>
  <si>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</si>
  <si>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</si>
  <si>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</si>
  <si>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</si>
  <si>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</si>
  <si>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</si>
  <si>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</si>
  <si>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</si>
  <si>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</si>
  <si>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</si>
  <si>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</si>
  <si>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</si>
  <si>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</si>
  <si>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</si>
  <si>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</si>
  <si>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</si>
  <si>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</si>
  <si>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</si>
  <si>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</si>
  <si>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</si>
  <si>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</si>
  <si>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</si>
  <si>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</si>
  <si>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</si>
  <si>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</si>
  <si>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</si>
  <si>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</si>
  <si>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</si>
  <si>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</si>
  <si>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</si>
  <si>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</si>
  <si>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</si>
  <si>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</si>
  <si>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</si>
  <si>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</si>
  <si>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</si>
  <si>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</si>
  <si>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</si>
  <si>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</si>
  <si>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</si>
  <si>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</si>
  <si>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</si>
  <si>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</si>
  <si>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</si>
  <si>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</si>
  <si>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</si>
  <si>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</si>
  <si>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</si>
  <si>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</si>
  <si>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</si>
  <si>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</si>
  <si>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</si>
  <si>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</si>
  <si>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</si>
  <si>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</si>
  <si>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</si>
  <si>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</si>
  <si>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</si>
  <si>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</si>
  <si>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</si>
  <si>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</si>
  <si>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</si>
  <si>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</si>
  <si>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</si>
  <si>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</si>
  <si>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</si>
  <si>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</si>
  <si>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</si>
  <si>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</si>
  <si>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</si>
  <si>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</si>
  <si>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</si>
  <si>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</si>
  <si>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</si>
  <si>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</si>
  <si>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</si>
  <si>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</si>
  <si>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</si>
  <si>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</si>
  <si>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</si>
  <si>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</si>
  <si>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</si>
  <si>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</si>
  <si>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</si>
  <si>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</si>
  <si>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</si>
  <si>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</si>
  <si>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</si>
  <si>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</si>
  <si>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</si>
  <si>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</si>
  <si>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</si>
  <si>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</si>
  <si>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</si>
  <si>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</si>
  <si>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</si>
  <si>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</si>
  <si>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</si>
  <si>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</si>
  <si>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</si>
  <si>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</si>
  <si>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</si>
  <si>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</si>
  <si>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</si>
  <si>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</si>
  <si>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</si>
  <si>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</si>
  <si>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</si>
  <si>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</si>
  <si>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</si>
  <si>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</si>
  <si>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</si>
  <si>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</si>
  <si>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</si>
  <si>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</si>
  <si>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</si>
  <si>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</si>
  <si>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</si>
  <si>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</si>
  <si>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</si>
  <si>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</si>
  <si>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</si>
  <si>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</si>
  <si>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</si>
  <si>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</si>
  <si>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</si>
  <si>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</si>
  <si>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</si>
  <si>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</si>
  <si>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</si>
  <si>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</si>
  <si>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</si>
  <si>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</si>
  <si>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</si>
  <si>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</si>
  <si>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</si>
  <si>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</si>
  <si>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</si>
  <si>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</si>
  <si>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</si>
  <si>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</si>
  <si>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</si>
  <si>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</si>
  <si>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</si>
  <si>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</si>
  <si>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</si>
  <si>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</si>
  <si>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</si>
  <si>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</si>
  <si>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</si>
  <si>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</si>
  <si>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</si>
  <si>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</si>
  <si>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</si>
  <si>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</si>
  <si>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</si>
  <si>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</si>
  <si>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</si>
  <si>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</si>
  <si>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</si>
  <si>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</si>
  <si>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</si>
  <si>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</si>
  <si>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</si>
  <si>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</si>
  <si>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</si>
  <si>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</si>
  <si>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</si>
  <si>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</si>
  <si>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</si>
  <si>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</si>
  <si>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</si>
  <si>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</si>
  <si>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</si>
  <si>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</si>
  <si>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</si>
  <si>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</si>
  <si>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</si>
  <si>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</si>
  <si>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</si>
  <si>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</si>
  <si>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</si>
  <si>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</si>
  <si>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</si>
  <si>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</si>
  <si>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</si>
  <si>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</si>
  <si>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</si>
  <si>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</si>
  <si>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</si>
  <si>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</si>
  <si>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</si>
  <si>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</si>
  <si>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</si>
  <si>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</si>
  <si>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</si>
  <si>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</si>
  <si>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</si>
  <si>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</si>
  <si>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</si>
  <si>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</si>
  <si>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</si>
  <si>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</si>
  <si>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</si>
  <si>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</si>
  <si>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</si>
  <si>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</si>
  <si>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</si>
  <si>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</si>
  <si>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</si>
  <si>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</si>
  <si>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</si>
  <si>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</si>
  <si>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</si>
  <si>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</si>
  <si>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</si>
  <si>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</si>
  <si>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</si>
  <si>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</si>
  <si>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</si>
  <si>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</si>
  <si>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</si>
  <si>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</si>
  <si>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</si>
  <si>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</si>
  <si>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</si>
  <si>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</si>
  <si>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</si>
  <si>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</si>
  <si>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</si>
  <si>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</si>
  <si>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</si>
  <si>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</si>
  <si>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</si>
  <si>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</si>
  <si>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</si>
  <si>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</si>
  <si>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</si>
  <si>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</si>
  <si>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</si>
  <si>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</si>
  <si>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</si>
  <si>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</si>
  <si>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</si>
  <si>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</si>
  <si>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</si>
  <si>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</si>
  <si>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</si>
  <si>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</si>
  <si>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</si>
  <si>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</si>
  <si>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</si>
  <si>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</si>
  <si>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</si>
  <si>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</si>
  <si>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</si>
  <si>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</si>
  <si>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</si>
  <si>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</si>
  <si>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</si>
  <si>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</si>
  <si>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</si>
  <si>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</si>
  <si>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</si>
  <si>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</si>
  <si>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</si>
  <si>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</si>
  <si>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</si>
  <si>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</si>
  <si>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</si>
  <si>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</si>
  <si>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</si>
  <si>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</si>
  <si>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</si>
  <si>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</si>
  <si>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</si>
  <si>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</si>
  <si>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</si>
  <si>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</si>
  <si>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</si>
  <si>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</si>
  <si>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</si>
  <si>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</si>
  <si>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</si>
  <si>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</si>
  <si>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</si>
  <si>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</si>
  <si>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</si>
  <si>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</si>
  <si>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</si>
  <si>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</si>
  <si>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</si>
  <si>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</si>
  <si>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</si>
  <si>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</si>
  <si>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</si>
  <si>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</si>
  <si>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</si>
  <si>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</si>
  <si>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</si>
  <si>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</si>
  <si>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</si>
  <si>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</si>
  <si>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</si>
  <si>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</si>
  <si>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</si>
  <si>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</si>
  <si>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</si>
  <si>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</si>
  <si>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</si>
  <si>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</si>
  <si>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</si>
  <si>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</si>
  <si>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</si>
  <si>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</si>
  <si>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</si>
  <si>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</si>
  <si>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</si>
  <si>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</si>
  <si>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</si>
  <si>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</si>
  <si>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</si>
  <si>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</si>
  <si>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</si>
  <si>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</si>
  <si>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</si>
  <si>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</si>
  <si>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</si>
  <si>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</si>
  <si>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</si>
  <si>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</si>
  <si>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</si>
  <si>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</si>
  <si>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</si>
  <si>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</si>
  <si>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</si>
  <si>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</si>
  <si>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</si>
  <si>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</si>
  <si>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</si>
  <si>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</si>
  <si>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</si>
  <si>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</si>
  <si>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</si>
  <si>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</si>
  <si>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</si>
  <si>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</si>
  <si>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</si>
  <si>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</si>
  <si>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</si>
  <si>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</si>
  <si>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</si>
  <si>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</si>
  <si>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</si>
  <si>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</si>
  <si>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</si>
  <si>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</si>
  <si>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</si>
  <si>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</si>
  <si>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</si>
  <si>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</si>
  <si>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</si>
  <si>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</si>
  <si>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</si>
  <si>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</si>
  <si>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</si>
  <si>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</si>
  <si>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</si>
  <si>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</si>
  <si>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</si>
  <si>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</si>
  <si>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</si>
  <si>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</si>
  <si>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</si>
  <si>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</si>
  <si>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</si>
  <si>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</si>
  <si>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</si>
  <si>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</si>
  <si>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</si>
  <si>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</si>
  <si>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</si>
  <si>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</si>
  <si>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</si>
  <si>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</si>
  <si>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</si>
  <si>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</si>
  <si>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</si>
  <si>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</si>
  <si>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</si>
  <si>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</si>
  <si>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</si>
  <si>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</si>
  <si>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</si>
  <si>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</si>
  <si>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</si>
  <si>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</si>
  <si>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</si>
  <si>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</si>
  <si>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</si>
  <si>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</si>
  <si>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</si>
  <si>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</si>
  <si>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</si>
  <si>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</si>
  <si>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</si>
  <si>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</si>
  <si>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</si>
  <si>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</si>
  <si>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</si>
  <si>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</si>
  <si>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</si>
  <si>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</si>
  <si>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</si>
  <si>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</si>
  <si>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</si>
  <si>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</si>
  <si>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</si>
  <si>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</si>
  <si>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</si>
  <si>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</si>
  <si>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</si>
  <si>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</si>
  <si>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</si>
  <si>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</si>
  <si>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</si>
  <si>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</si>
  <si>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</si>
  <si>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</si>
  <si>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</si>
  <si>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</si>
  <si>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</si>
  <si>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</si>
  <si>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</si>
  <si>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</si>
  <si>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</si>
  <si>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</si>
  <si>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</si>
  <si>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</si>
  <si>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</si>
  <si>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</si>
  <si>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</si>
  <si>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</si>
  <si>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</si>
  <si>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</si>
  <si>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</si>
  <si>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</si>
  <si>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</si>
  <si>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</si>
  <si>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</si>
  <si>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</si>
  <si>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</si>
  <si>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</si>
  <si>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</si>
  <si>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</si>
  <si>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</si>
  <si>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</si>
  <si>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</si>
  <si>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</si>
  <si>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</si>
  <si>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</si>
  <si>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</si>
  <si>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</si>
  <si>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</si>
  <si>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</si>
  <si>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</si>
  <si>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</si>
  <si>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</si>
  <si>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</si>
  <si>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</si>
  <si>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</si>
  <si>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</si>
  <si>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</si>
  <si>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</si>
  <si>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</si>
  <si>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</si>
  <si>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</si>
  <si>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</si>
  <si>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</si>
  <si>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</si>
  <si>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</si>
  <si>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</si>
  <si>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</si>
  <si>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</si>
  <si>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</si>
  <si>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</si>
  <si>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</si>
  <si>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</si>
  <si>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</si>
  <si>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</si>
  <si>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</si>
  <si>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</si>
  <si>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</si>
  <si>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</si>
  <si>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</si>
  <si>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</si>
  <si>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</si>
  <si>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</si>
  <si>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</si>
  <si>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</si>
  <si>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</si>
  <si>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</si>
  <si>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</si>
  <si>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</si>
  <si>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</si>
  <si>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</si>
  <si>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</si>
  <si>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</si>
  <si>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</si>
  <si>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</si>
  <si>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</si>
  <si>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</si>
  <si>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</si>
  <si>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</si>
  <si>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</si>
  <si>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</si>
  <si>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</si>
  <si>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</si>
  <si>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</si>
  <si>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</si>
  <si>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</si>
  <si>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</si>
  <si>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</si>
  <si>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</si>
  <si>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</si>
  <si>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</si>
  <si>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</si>
  <si>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</si>
  <si>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</si>
  <si>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</si>
  <si>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</si>
  <si>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</si>
  <si>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</si>
  <si>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</si>
  <si>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</si>
  <si>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</si>
  <si>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</si>
  <si>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</si>
  <si>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</si>
  <si>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</si>
  <si>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</si>
  <si>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</si>
  <si>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</si>
  <si>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</si>
  <si>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</si>
  <si>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</si>
  <si>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</si>
  <si>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</si>
  <si>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</si>
  <si>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</si>
  <si>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</si>
  <si>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</si>
  <si>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</si>
  <si>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</si>
  <si>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</si>
  <si>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</si>
  <si>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</si>
  <si>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</si>
  <si>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</si>
  <si>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</si>
  <si>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</si>
  <si>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</si>
  <si>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</si>
  <si>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</si>
  <si>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</si>
  <si>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</si>
  <si>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</si>
  <si>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</si>
  <si>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</si>
  <si>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</si>
  <si>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</si>
  <si>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</si>
  <si>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</si>
  <si>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</si>
  <si>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</si>
  <si>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</si>
  <si>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</si>
  <si>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</si>
  <si>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</si>
  <si>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</si>
  <si>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</si>
  <si>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</si>
  <si>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</si>
  <si>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</si>
  <si>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</si>
  <si>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</si>
  <si>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</si>
  <si>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</si>
  <si>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</si>
  <si>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</si>
  <si>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</si>
  <si>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</si>
  <si>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</si>
  <si>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</si>
  <si>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</si>
  <si>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</si>
  <si>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</si>
  <si>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</si>
  <si>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</si>
  <si>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</si>
  <si>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</si>
  <si>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</si>
  <si>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</si>
  <si>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</si>
  <si>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</si>
  <si>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</si>
  <si>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</si>
  <si>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</si>
  <si>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</si>
  <si>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</si>
  <si>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</si>
  <si>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</si>
  <si>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</si>
  <si>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</si>
  <si>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</si>
  <si>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</si>
  <si>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</si>
  <si>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</si>
  <si>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</si>
  <si>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</si>
  <si>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</si>
  <si>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</si>
  <si>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</si>
  <si>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</si>
  <si>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</si>
  <si>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</si>
  <si>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</si>
  <si>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</si>
  <si>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</si>
  <si>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</si>
  <si>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</si>
  <si>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</si>
  <si>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</si>
  <si>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</si>
  <si>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</si>
  <si>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</si>
  <si>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</si>
  <si>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</si>
  <si>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</si>
  <si>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</si>
  <si>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</si>
  <si>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</si>
  <si>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</si>
  <si>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</si>
  <si>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</si>
  <si>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</si>
  <si>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</si>
  <si>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</si>
  <si>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</si>
  <si>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</si>
  <si>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</si>
  <si>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</si>
  <si>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</si>
  <si>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</si>
  <si>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</si>
  <si>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</si>
  <si>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</si>
  <si>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</si>
  <si>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</si>
  <si>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</si>
  <si>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</si>
  <si>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</si>
  <si>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</si>
  <si>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</si>
  <si>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</si>
  <si>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</si>
  <si>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</si>
  <si>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</si>
  <si>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</si>
  <si>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</si>
  <si>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</si>
  <si>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</si>
  <si>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</si>
  <si>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</si>
  <si>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</si>
  <si>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</si>
  <si>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</si>
  <si>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</si>
  <si>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</si>
  <si>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</si>
  <si>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</si>
  <si>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</si>
  <si>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</si>
  <si>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</si>
  <si>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</si>
  <si>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</si>
  <si>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</si>
  <si>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</si>
  <si>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</si>
  <si>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</si>
  <si>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</si>
  <si>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</si>
  <si>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</si>
  <si>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</si>
  <si>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</si>
  <si>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</si>
  <si>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</si>
  <si>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</si>
  <si>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</si>
  <si>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</si>
  <si>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</si>
  <si>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</si>
  <si>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</si>
  <si>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</si>
  <si>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</si>
  <si>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</si>
  <si>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</si>
  <si>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</si>
  <si>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</si>
  <si>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</si>
  <si>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</si>
  <si>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</si>
  <si>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</si>
  <si>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</si>
  <si>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</si>
  <si>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</si>
  <si>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</si>
  <si>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</si>
  <si>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</si>
  <si>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</si>
  <si>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</si>
  <si>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</si>
  <si>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</si>
  <si>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</si>
  <si>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</si>
  <si>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</si>
  <si>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</si>
  <si>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</si>
  <si>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</si>
  <si>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</si>
  <si>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</si>
  <si>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</si>
  <si>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</si>
  <si>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</si>
  <si>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</si>
  <si>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</si>
  <si>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</si>
  <si>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</si>
  <si>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</si>
  <si>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</si>
  <si>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</si>
  <si>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</si>
  <si>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</si>
  <si>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</si>
  <si>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</si>
  <si>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</si>
  <si>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</si>
  <si>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</si>
  <si>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</si>
  <si>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</si>
  <si>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</si>
  <si>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</si>
  <si>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</si>
  <si>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</si>
  <si>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</si>
  <si>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</si>
  <si>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</si>
  <si>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</si>
  <si>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</si>
  <si>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</si>
  <si>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</si>
  <si>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</si>
  <si>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</si>
  <si>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</si>
  <si>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</si>
  <si>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</si>
  <si>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</si>
  <si>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</si>
  <si>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</si>
  <si>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</si>
  <si>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</si>
  <si>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</si>
  <si>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</si>
  <si>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</si>
  <si>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</si>
  <si>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</si>
  <si>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</si>
  <si>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</si>
  <si>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</si>
  <si>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</si>
  <si>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</si>
  <si>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</si>
  <si>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</si>
  <si>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</si>
  <si>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</si>
  <si>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</si>
  <si>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</si>
  <si>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</si>
  <si>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</si>
  <si>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</si>
  <si>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</si>
  <si>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</si>
  <si>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</si>
  <si>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</si>
  <si>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</si>
  <si>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</si>
  <si>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</si>
  <si>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</si>
  <si>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</si>
  <si>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</si>
  <si>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</si>
  <si>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</si>
  <si>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</si>
  <si>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</si>
  <si>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</si>
  <si>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</si>
  <si>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</si>
  <si>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</si>
  <si>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</si>
  <si>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</si>
  <si>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</si>
  <si>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</si>
  <si>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</si>
  <si>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</si>
  <si>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</si>
  <si>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</si>
  <si>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</si>
  <si>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</si>
  <si>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</si>
  <si>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</si>
  <si>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</si>
  <si>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</si>
  <si>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</si>
  <si>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</si>
  <si>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</si>
  <si>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</si>
  <si>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</si>
  <si>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</si>
  <si>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</si>
  <si>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</si>
  <si>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</si>
  <si>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</si>
  <si>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</si>
  <si>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</si>
  <si>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</si>
  <si>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</si>
  <si>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</si>
  <si>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</si>
  <si>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</si>
  <si>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</si>
  <si>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</si>
  <si>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</si>
  <si>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</si>
  <si>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</si>
  <si>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</si>
  <si>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</si>
  <si>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</si>
  <si>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</si>
  <si>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</si>
  <si>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</si>
  <si>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</si>
  <si>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</si>
  <si>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</si>
  <si>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</si>
  <si>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</si>
  <si>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</si>
  <si>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</si>
  <si>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</si>
  <si>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</si>
  <si>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</si>
  <si>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</si>
  <si>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</si>
  <si>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</si>
  <si>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</si>
  <si>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</si>
  <si>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</si>
  <si>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</si>
  <si>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</si>
  <si>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</si>
  <si>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</si>
  <si>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</si>
  <si>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</si>
  <si>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</si>
  <si>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</si>
  <si>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</si>
  <si>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</si>
  <si>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</si>
  <si>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</si>
  <si>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</si>
  <si>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</si>
  <si>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</si>
  <si>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</si>
  <si>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</si>
  <si>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</si>
  <si>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</si>
  <si>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</si>
  <si>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</si>
  <si>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</si>
  <si>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</si>
  <si>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</si>
  <si>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</si>
  <si>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</si>
  <si>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</si>
  <si>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</si>
  <si>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</si>
  <si>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</si>
  <si>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</si>
  <si>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</si>
  <si>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</si>
  <si>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</si>
  <si>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</si>
  <si>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</si>
  <si>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</si>
  <si>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</si>
  <si>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</si>
  <si>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</si>
  <si>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</si>
  <si>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</si>
  <si>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</si>
  <si>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</si>
  <si>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</si>
  <si>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</si>
  <si>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</si>
  <si>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</si>
  <si>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</si>
  <si>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</si>
  <si>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</si>
  <si>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</si>
  <si>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</si>
  <si>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</si>
  <si>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</si>
  <si>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</si>
  <si>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</si>
  <si>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</si>
  <si>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</si>
  <si>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</si>
  <si>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</si>
  <si>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</si>
  <si>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</si>
  <si>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</si>
  <si>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</si>
  <si>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</si>
  <si>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</si>
  <si>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</si>
  <si>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</si>
  <si>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</si>
  <si>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</si>
  <si>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</si>
  <si>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</si>
  <si>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</si>
  <si>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</si>
  <si>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</si>
  <si>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</si>
  <si>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</si>
  <si>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</si>
  <si>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</si>
  <si>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</si>
  <si>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</si>
  <si>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</si>
  <si>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</si>
  <si>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</si>
  <si>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</si>
  <si>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</si>
  <si>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</si>
  <si>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</si>
  <si>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</si>
  <si>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</si>
  <si>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</si>
  <si>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</si>
  <si>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</si>
  <si>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</si>
  <si>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</si>
  <si>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</si>
  <si>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</si>
  <si>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</si>
  <si>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</si>
  <si>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</si>
  <si>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</si>
  <si>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</si>
  <si>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</si>
  <si>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</si>
  <si>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</si>
  <si>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</si>
  <si>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</si>
  <si>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</si>
  <si>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</si>
  <si>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</si>
  <si>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</si>
  <si>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</si>
  <si>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</si>
  <si>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</si>
  <si>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</si>
  <si>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</si>
  <si>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</si>
  <si>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</si>
  <si>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</si>
  <si>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</si>
  <si>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</si>
  <si>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</si>
  <si>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</si>
  <si>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</si>
  <si>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</si>
  <si>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</si>
  <si>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</si>
  <si>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</si>
  <si>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</si>
  <si>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</si>
  <si>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</si>
  <si>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</si>
  <si>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</si>
  <si>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</si>
  <si>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</si>
  <si>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</si>
  <si>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</si>
  <si>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</si>
  <si>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</si>
  <si>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</si>
  <si>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</si>
  <si>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</si>
  <si>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</si>
  <si>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</si>
  <si>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</si>
  <si>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</si>
  <si>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</si>
  <si>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</si>
  <si>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</si>
  <si>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</si>
  <si>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</si>
  <si>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</si>
  <si>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</si>
  <si>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</si>
  <si>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</si>
  <si>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</si>
  <si>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</si>
  <si>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</si>
  <si>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</si>
  <si>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</si>
  <si>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</si>
  <si>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</si>
  <si>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</si>
  <si>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</si>
  <si>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</si>
  <si>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</si>
  <si>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</si>
  <si>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</si>
  <si>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</si>
  <si>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</si>
  <si>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</si>
  <si>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</si>
  <si>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</si>
  <si>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</si>
  <si>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</si>
  <si>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</si>
  <si>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</si>
  <si>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</si>
  <si>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</si>
  <si>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</si>
  <si>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</si>
  <si>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</si>
  <si>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</si>
  <si>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</si>
  <si>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</si>
  <si>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</si>
  <si>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</si>
  <si>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</si>
  <si>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</si>
  <si>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</si>
  <si>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</si>
  <si>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</si>
  <si>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</si>
  <si>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</si>
  <si>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</si>
  <si>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</si>
  <si>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</si>
  <si>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</si>
  <si>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</si>
  <si>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</si>
  <si>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</si>
  <si>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</si>
  <si>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</si>
  <si>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</si>
  <si>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</si>
  <si>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</si>
  <si>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</si>
  <si>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</si>
  <si>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</si>
  <si>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</si>
  <si>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</si>
  <si>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</si>
  <si>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</si>
  <si>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</si>
  <si>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</si>
  <si>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</si>
  <si>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</si>
  <si>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</si>
  <si>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</si>
  <si>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</si>
  <si>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</si>
  <si>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</si>
  <si>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</si>
  <si>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</si>
  <si>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</si>
  <si>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</si>
  <si>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</si>
  <si>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</si>
  <si>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</si>
  <si>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</si>
  <si>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</si>
  <si>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</si>
  <si>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</si>
  <si>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</si>
  <si>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</si>
  <si>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</si>
  <si>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</si>
  <si>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</si>
  <si>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</si>
  <si>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</si>
  <si>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</si>
  <si>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</si>
  <si>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</si>
  <si>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</si>
  <si>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</si>
  <si>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</si>
  <si>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</si>
  <si>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</si>
  <si>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</si>
  <si>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</si>
  <si>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</si>
  <si>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</si>
  <si>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</si>
  <si>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</si>
  <si>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</si>
  <si>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</si>
  <si>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</si>
  <si>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</si>
  <si>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</si>
  <si>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</si>
  <si>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</si>
  <si>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</si>
  <si>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</si>
  <si>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</si>
  <si>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</si>
  <si>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</si>
  <si>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</si>
  <si>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</si>
  <si>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</si>
  <si>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</si>
  <si>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</si>
  <si>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</si>
  <si>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</si>
  <si>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</si>
  <si>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</si>
  <si>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</si>
  <si>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</si>
  <si>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</si>
  <si>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</si>
  <si>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</si>
  <si>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</si>
  <si>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</si>
  <si>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</si>
  <si>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</si>
  <si>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</si>
  <si>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</si>
  <si>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</si>
  <si>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</si>
  <si>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</si>
  <si>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</si>
  <si>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</si>
  <si>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</si>
  <si>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</si>
  <si>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</si>
  <si>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</si>
  <si>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</si>
  <si>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</si>
  <si>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</si>
  <si>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</si>
  <si>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</si>
  <si>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</si>
  <si>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</si>
  <si>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</si>
  <si>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</si>
  <si>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</si>
  <si>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</si>
  <si>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</si>
  <si>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</si>
  <si>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</si>
  <si>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</si>
  <si>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</si>
  <si>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</si>
  <si>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</si>
  <si>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</si>
  <si>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</si>
  <si>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</si>
  <si>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</si>
  <si>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</si>
  <si>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</si>
  <si>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</si>
  <si>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</si>
  <si>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</si>
  <si>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</si>
  <si>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</si>
  <si>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</si>
  <si>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</si>
  <si>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</si>
  <si>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</si>
  <si>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</si>
  <si>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</si>
  <si>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</si>
  <si>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</si>
  <si>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</si>
  <si>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</si>
  <si>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</si>
  <si>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</si>
  <si>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</si>
  <si>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</si>
  <si>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</si>
  <si>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</si>
  <si>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</si>
  <si>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</si>
  <si>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</si>
  <si>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</si>
  <si>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</si>
  <si>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</si>
  <si>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</si>
  <si>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</si>
  <si>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</si>
  <si>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</si>
  <si>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</si>
  <si>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</si>
  <si>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</si>
  <si>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</si>
  <si>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</si>
  <si>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</si>
  <si>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</si>
  <si>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</si>
  <si>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</si>
  <si>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</si>
  <si>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</si>
  <si>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</si>
  <si>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</si>
  <si>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</si>
  <si>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</si>
  <si>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</si>
  <si>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</si>
  <si>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</si>
  <si>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</si>
  <si>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</si>
  <si>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</si>
  <si>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</si>
  <si>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</si>
  <si>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</si>
  <si>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</si>
  <si>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</si>
  <si>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</si>
  <si>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</si>
  <si>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</si>
  <si>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</si>
  <si>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</si>
  <si>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</si>
  <si>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</si>
  <si>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</si>
  <si>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</si>
  <si>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</si>
  <si>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</si>
  <si>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</si>
  <si>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</si>
  <si>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</si>
  <si>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</si>
  <si>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</si>
  <si>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</si>
  <si>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</si>
  <si>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</si>
  <si>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</si>
  <si>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</si>
  <si>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</si>
  <si>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</si>
  <si>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</si>
  <si>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</si>
  <si>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</si>
  <si>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</si>
  <si>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</si>
  <si>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</si>
  <si>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</si>
  <si>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</si>
  <si>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</si>
  <si>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</si>
  <si>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</si>
  <si>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</si>
  <si>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</si>
  <si>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</si>
  <si>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</si>
  <si>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</si>
  <si>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</si>
  <si>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</si>
  <si>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</si>
  <si>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</si>
  <si>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</si>
  <si>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</si>
  <si>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</si>
  <si>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</si>
  <si>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</si>
  <si>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</si>
  <si>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</si>
  <si>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</si>
  <si>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</si>
  <si>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</si>
  <si>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</si>
  <si>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</si>
  <si>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</si>
  <si>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</si>
  <si>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</si>
  <si>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</si>
  <si>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</si>
  <si>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</si>
  <si>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</si>
  <si>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</si>
  <si>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</si>
  <si>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</si>
  <si>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</si>
  <si>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</si>
  <si>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</si>
  <si>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</si>
  <si>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</si>
  <si>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</si>
  <si>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</si>
  <si>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</si>
  <si>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</si>
  <si>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</si>
  <si>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</si>
  <si>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</si>
  <si>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</si>
  <si>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</si>
  <si>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</si>
  <si>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</si>
  <si>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</si>
  <si>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</si>
  <si>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</si>
  <si>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</si>
  <si>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</si>
  <si>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</si>
  <si>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</si>
  <si>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</si>
  <si>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</si>
  <si>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</si>
  <si>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</si>
  <si>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</si>
  <si>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</si>
  <si>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</si>
  <si>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</si>
  <si>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</si>
  <si>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</si>
  <si>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</si>
  <si>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</si>
  <si>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</si>
  <si>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</si>
  <si>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</si>
  <si>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</si>
  <si>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</si>
  <si>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</si>
  <si>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</si>
  <si>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</si>
  <si>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</si>
  <si>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</si>
  <si>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</si>
  <si>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</si>
  <si>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</si>
  <si>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</si>
  <si>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</si>
  <si>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</si>
  <si>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</si>
  <si>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</si>
  <si>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</si>
  <si>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</si>
  <si>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</si>
  <si>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</si>
  <si>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</si>
  <si>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</si>
  <si>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</si>
  <si>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</si>
  <si>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</si>
  <si>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</si>
  <si>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</si>
  <si>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</si>
  <si>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</si>
  <si>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</si>
  <si>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</si>
  <si>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</si>
  <si>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</si>
  <si>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</si>
  <si>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</si>
  <si>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</si>
  <si>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</si>
  <si>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</si>
  <si>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</si>
  <si>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</si>
  <si>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</si>
  <si>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</si>
  <si>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</si>
  <si>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</si>
  <si>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</si>
  <si>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</si>
  <si>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</si>
  <si>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</si>
  <si>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</si>
  <si>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</si>
  <si>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</si>
  <si>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</si>
  <si>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</si>
  <si>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</si>
  <si>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</si>
  <si>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</si>
  <si>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</si>
  <si>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</si>
  <si>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</si>
  <si>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</si>
  <si>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</si>
  <si>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</si>
  <si>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</si>
  <si>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</si>
  <si>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</si>
  <si>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</si>
  <si>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</si>
  <si>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</si>
  <si>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</si>
  <si>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</si>
  <si>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</si>
  <si>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</si>
  <si>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</si>
  <si>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</si>
  <si>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</si>
  <si>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</si>
  <si>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</si>
  <si>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</si>
  <si>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</si>
  <si>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</si>
  <si>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</si>
  <si>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</si>
  <si>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</si>
  <si>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</si>
  <si>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</si>
  <si>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</si>
  <si>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</si>
  <si>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</si>
  <si>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</si>
  <si>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</si>
  <si>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</si>
  <si>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</si>
  <si>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</si>
  <si>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</si>
  <si>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</si>
  <si>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</si>
  <si>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</si>
  <si>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</si>
  <si>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</si>
  <si>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</si>
  <si>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</si>
  <si>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</si>
  <si>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</si>
  <si>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</si>
  <si>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</si>
  <si>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</si>
  <si>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</si>
  <si>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</si>
  <si>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</si>
  <si>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</si>
  <si>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</si>
  <si>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</si>
  <si>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</si>
  <si>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</si>
  <si>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</si>
  <si>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</si>
  <si>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</si>
  <si>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</si>
  <si>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</si>
  <si>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</si>
  <si>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</si>
  <si>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</si>
  <si>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</si>
  <si>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</si>
  <si>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</si>
  <si>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</si>
  <si>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</si>
  <si>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</si>
  <si>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</si>
  <si>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</si>
  <si>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</si>
  <si>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</si>
  <si>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</si>
  <si>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</si>
  <si>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</si>
  <si>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</si>
  <si>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</si>
  <si>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</si>
  <si>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</si>
  <si>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</si>
  <si>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</si>
  <si>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</si>
  <si>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</si>
  <si>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</si>
  <si>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</si>
  <si>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</si>
  <si>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</si>
  <si>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</si>
  <si>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</si>
  <si>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</si>
  <si>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</si>
  <si>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</si>
  <si>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</si>
  <si>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</si>
  <si>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</si>
  <si>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</si>
  <si>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</si>
  <si>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</si>
  <si>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</si>
  <si>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</si>
  <si>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</si>
  <si>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</si>
  <si>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</si>
  <si>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</si>
  <si>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</si>
  <si>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</si>
  <si>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</si>
  <si>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</si>
  <si>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</si>
  <si>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</si>
  <si>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</si>
  <si>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</si>
  <si>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</si>
  <si>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</si>
  <si>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</si>
  <si>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</si>
  <si>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</si>
  <si>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</si>
  <si>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</si>
  <si>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</si>
  <si>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</si>
  <si>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</si>
  <si>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</si>
  <si>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</si>
  <si>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</si>
  <si>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</si>
  <si>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</si>
  <si>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</si>
  <si>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</si>
  <si>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</si>
  <si>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</si>
  <si>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</si>
  <si>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</si>
  <si>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</si>
  <si>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</si>
  <si>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</si>
  <si>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</si>
  <si>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</si>
  <si>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</si>
  <si>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</si>
  <si>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</si>
  <si>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</si>
  <si>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</si>
  <si>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</si>
  <si>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</si>
  <si>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</si>
  <si>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</si>
  <si>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</si>
  <si>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</si>
  <si>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</si>
  <si>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</si>
  <si>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</si>
  <si>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</si>
  <si>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</si>
  <si>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</si>
  <si>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</si>
  <si>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</si>
  <si>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</si>
  <si>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</si>
  <si>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</si>
  <si>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</si>
  <si>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</si>
  <si>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</si>
  <si>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</si>
  <si>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</si>
  <si>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</si>
  <si>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</si>
  <si>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</si>
  <si>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</si>
  <si>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</si>
  <si>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</si>
  <si>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</si>
  <si>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</si>
  <si>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</si>
  <si>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</si>
  <si>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</si>
  <si>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</si>
  <si>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</si>
  <si>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</si>
  <si>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</si>
  <si>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</si>
  <si>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</si>
  <si>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</si>
  <si>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</si>
  <si>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</si>
  <si>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</si>
  <si>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</si>
  <si>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</si>
  <si>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</si>
  <si>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</si>
  <si>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</si>
  <si>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</si>
  <si>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</si>
  <si>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</si>
  <si>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</si>
  <si>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</si>
  <si>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</si>
  <si>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</si>
  <si>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</si>
  <si>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</si>
  <si>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</si>
  <si>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</si>
  <si>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</si>
  <si>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</si>
  <si>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</si>
  <si>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</si>
  <si>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</si>
  <si>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</si>
  <si>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</si>
  <si>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</si>
  <si>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</si>
  <si>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</si>
  <si>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</si>
  <si>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</si>
  <si>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</si>
  <si>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</si>
  <si>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</si>
  <si>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</si>
  <si>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</si>
  <si>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</si>
  <si>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</si>
  <si>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</si>
  <si>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</si>
  <si>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</si>
  <si>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</si>
  <si>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</si>
  <si>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</si>
  <si>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</si>
  <si>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</si>
  <si>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</si>
  <si>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</si>
  <si>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</si>
  <si>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</si>
  <si>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</si>
  <si>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</si>
  <si>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</si>
  <si>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</si>
  <si>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</si>
  <si>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</si>
  <si>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</si>
  <si>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</si>
  <si>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</si>
  <si>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</si>
  <si>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</si>
  <si>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</si>
  <si>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</si>
  <si>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</si>
  <si>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</si>
  <si>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</si>
  <si>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</si>
  <si>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</si>
  <si>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</si>
  <si>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</si>
  <si>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</si>
  <si>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</si>
  <si>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</si>
  <si>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</si>
  <si>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</si>
  <si>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</si>
  <si>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</si>
  <si>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</si>
  <si>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</si>
  <si>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</si>
  <si>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</si>
  <si>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</si>
  <si>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</si>
  <si>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</si>
  <si>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</si>
  <si>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</si>
  <si>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</si>
  <si>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</si>
  <si>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</si>
  <si>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</si>
  <si>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</si>
  <si>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</si>
  <si>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</si>
  <si>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</si>
  <si>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</si>
  <si>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</si>
  <si>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</si>
  <si>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</si>
  <si>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</si>
  <si>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</si>
  <si>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</si>
  <si>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</si>
  <si>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</si>
  <si>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</si>
  <si>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</si>
  <si>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</si>
  <si>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</si>
  <si>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</si>
  <si>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</si>
  <si>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</si>
  <si>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</si>
  <si>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</si>
  <si>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</si>
  <si>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</si>
  <si>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</si>
  <si>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</si>
  <si>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</si>
  <si>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</si>
  <si>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</si>
  <si>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</si>
  <si>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</si>
  <si>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</si>
  <si>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</si>
  <si>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</si>
  <si>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</si>
  <si>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</si>
  <si>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</si>
  <si>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</si>
  <si>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</si>
  <si>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</si>
  <si>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</si>
  <si>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</si>
  <si>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</si>
  <si>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</si>
  <si>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</si>
  <si>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</si>
  <si>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</si>
  <si>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</si>
  <si>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</si>
  <si>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</si>
  <si>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</si>
  <si>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</si>
  <si>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</si>
  <si>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</si>
  <si>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</si>
  <si>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</si>
  <si>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</si>
  <si>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</si>
  <si>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</si>
  <si>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</si>
  <si>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</si>
  <si>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</si>
  <si>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</si>
  <si>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</si>
  <si>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</si>
  <si>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</si>
  <si>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</si>
  <si>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</si>
  <si>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</si>
  <si>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</si>
  <si>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</si>
  <si>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</si>
  <si>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</si>
  <si>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</si>
  <si>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</si>
  <si>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</si>
  <si>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</si>
  <si>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</si>
  <si>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</si>
  <si>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</si>
  <si>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</si>
  <si>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</si>
  <si>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</si>
  <si>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</si>
  <si>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</si>
  <si>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</si>
  <si>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</si>
  <si>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</si>
  <si>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</si>
  <si>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</si>
  <si>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</si>
  <si>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</si>
  <si>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</si>
  <si>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</si>
  <si>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</si>
  <si>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</si>
  <si>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</si>
  <si>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</si>
  <si>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</si>
  <si>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</si>
  <si>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</si>
  <si>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</si>
  <si>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</si>
  <si>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</si>
  <si>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</si>
  <si>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</si>
  <si>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</si>
  <si>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</si>
  <si>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</si>
  <si>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</si>
  <si>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</si>
  <si>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</si>
  <si>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</si>
  <si>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</si>
  <si>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</si>
  <si>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</si>
  <si>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</si>
  <si>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</si>
  <si>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</si>
  <si>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</si>
  <si>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</si>
  <si>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</si>
  <si>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</si>
  <si>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</si>
  <si>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</si>
  <si>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</si>
  <si>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</si>
  <si>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</si>
  <si>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</si>
  <si>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</si>
  <si>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</si>
  <si>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</si>
  <si>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</si>
  <si>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</si>
  <si>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</si>
  <si>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</si>
  <si>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</si>
  <si>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</si>
  <si>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</si>
  <si>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</si>
  <si>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</si>
  <si>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</si>
  <si>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</si>
  <si>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</si>
  <si>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</si>
  <si>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</si>
  <si>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</si>
  <si>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</si>
  <si>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</si>
  <si>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</si>
  <si>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</si>
  <si>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</si>
  <si>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</si>
  <si>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</si>
  <si>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</si>
  <si>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</si>
  <si>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</si>
  <si>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</si>
  <si>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</si>
  <si>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</si>
  <si>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</si>
  <si>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</si>
  <si>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</si>
  <si>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</si>
  <si>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</si>
  <si>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</si>
  <si>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</si>
  <si>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</si>
  <si>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</si>
  <si>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</si>
  <si>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</si>
  <si>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</si>
  <si>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</si>
  <si>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</si>
  <si>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</si>
  <si>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</si>
  <si>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</si>
  <si>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</si>
  <si>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</si>
  <si>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</si>
  <si>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</si>
  <si>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</si>
  <si>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</si>
  <si>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</si>
  <si>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</si>
  <si>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</si>
  <si>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</si>
  <si>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</si>
  <si>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</si>
  <si>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</si>
  <si>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</si>
  <si>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</si>
  <si>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</si>
  <si>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</si>
  <si>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</si>
  <si>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</si>
  <si>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</si>
  <si>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</si>
  <si>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</si>
  <si>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</si>
  <si>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</si>
  <si>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</si>
  <si>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</si>
  <si>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</si>
  <si>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</si>
  <si>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</si>
  <si>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</si>
  <si>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</si>
  <si>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</si>
  <si>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</si>
  <si>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</si>
  <si>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</si>
  <si>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</si>
  <si>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</si>
  <si>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</si>
  <si>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</si>
  <si>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</si>
  <si>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</si>
  <si>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</si>
  <si>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</si>
  <si>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</si>
  <si>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</si>
  <si>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</si>
  <si>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</si>
  <si>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</si>
  <si>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</si>
  <si>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</si>
  <si>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</si>
  <si>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</si>
  <si>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</si>
  <si>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</si>
  <si>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</si>
  <si>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</si>
  <si>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</si>
  <si>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</si>
  <si>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</si>
  <si>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</si>
  <si>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</si>
  <si>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</si>
  <si>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</si>
  <si>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</si>
  <si>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</si>
  <si>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</si>
  <si>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</si>
  <si>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</si>
  <si>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</si>
  <si>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</si>
  <si>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</si>
  <si>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</si>
  <si>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</si>
  <si>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</si>
  <si>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</si>
  <si>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</si>
  <si>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</si>
  <si>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</si>
  <si>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</si>
  <si>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</si>
  <si>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</si>
  <si>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</si>
  <si>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</si>
  <si>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</si>
  <si>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</si>
  <si>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</si>
  <si>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</si>
  <si>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</si>
  <si>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</si>
  <si>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</si>
  <si>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</si>
  <si>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</si>
  <si>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</si>
  <si>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</si>
  <si>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</si>
  <si>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</si>
  <si>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</si>
  <si>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</si>
  <si>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</si>
  <si>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</si>
  <si>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</si>
  <si>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</si>
  <si>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</si>
  <si>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</si>
  <si>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</si>
  <si>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</si>
  <si>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</si>
  <si>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</si>
  <si>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</si>
  <si>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</si>
  <si>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</si>
  <si>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</si>
  <si>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</si>
  <si>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</si>
  <si>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</si>
  <si>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</si>
  <si>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</si>
  <si>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</si>
  <si>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</si>
  <si>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</si>
  <si>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</si>
  <si>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</si>
  <si>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</si>
  <si>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</si>
  <si>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</si>
  <si>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</si>
  <si>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</si>
  <si>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</si>
  <si>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</si>
  <si>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</si>
  <si>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</si>
  <si>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</si>
  <si>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</si>
  <si>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</si>
  <si>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</si>
  <si>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</si>
  <si>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</si>
  <si>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</si>
  <si>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</si>
  <si>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</si>
  <si>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</si>
  <si>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</si>
  <si>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</si>
  <si>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</si>
  <si>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</si>
  <si>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</si>
  <si>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</si>
  <si>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</si>
  <si>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</si>
  <si>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</si>
  <si>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</si>
  <si>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</si>
  <si>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</si>
  <si>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</si>
  <si>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</si>
  <si>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</si>
  <si>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</si>
  <si>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</si>
  <si>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</si>
  <si>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</si>
  <si>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</si>
  <si>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</si>
  <si>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</si>
  <si>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</si>
  <si>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</si>
  <si>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</si>
  <si>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</si>
  <si>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</si>
  <si>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</si>
  <si>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</si>
  <si>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</si>
  <si>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</si>
  <si>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</si>
  <si>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</si>
  <si>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</si>
  <si>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</si>
  <si>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</si>
  <si>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</si>
  <si>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</si>
  <si>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</si>
  <si>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</si>
  <si>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</si>
  <si>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</si>
  <si>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</si>
  <si>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</si>
  <si>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</si>
  <si>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</si>
  <si>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</si>
  <si>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</si>
  <si>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</si>
  <si>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</si>
  <si>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</si>
  <si>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</si>
  <si>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</si>
  <si>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</si>
  <si>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</si>
  <si>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</si>
  <si>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</si>
  <si>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</si>
  <si>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</si>
  <si>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</si>
  <si>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</si>
  <si>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</si>
  <si>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</si>
  <si>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</si>
  <si>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</si>
  <si>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</si>
  <si>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</si>
  <si>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</si>
  <si>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</si>
  <si>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</si>
  <si>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</si>
  <si>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</si>
  <si>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</si>
  <si>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</si>
  <si>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</si>
  <si>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</si>
  <si>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</si>
  <si>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</si>
  <si>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</si>
  <si>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</si>
  <si>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</si>
  <si>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</si>
  <si>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</si>
  <si>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</si>
  <si>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</si>
  <si>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</si>
  <si>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</si>
  <si>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</si>
  <si>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</si>
  <si>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</si>
  <si>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</si>
  <si>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</si>
  <si>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</si>
  <si>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</si>
  <si>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</si>
  <si>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</si>
  <si>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</si>
  <si>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</si>
  <si>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</si>
  <si>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</si>
  <si>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</si>
  <si>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</si>
  <si>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</si>
  <si>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</si>
  <si>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</si>
  <si>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</si>
  <si>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</si>
  <si>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</si>
  <si>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</si>
  <si>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</si>
  <si>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</si>
  <si>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</si>
  <si>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</si>
  <si>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</si>
  <si>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</si>
  <si>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</si>
  <si>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</si>
  <si>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</si>
  <si>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</si>
  <si>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</si>
  <si>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</si>
  <si>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</si>
  <si>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</si>
  <si>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</si>
  <si>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</si>
  <si>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</si>
  <si>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</si>
  <si>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</si>
  <si>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</si>
  <si>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</si>
  <si>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</si>
  <si>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</si>
  <si>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</si>
  <si>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</si>
  <si>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</si>
  <si>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</si>
  <si>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</si>
  <si>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</si>
  <si>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</si>
  <si>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</si>
  <si>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</si>
  <si>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</si>
  <si>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</si>
  <si>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</si>
  <si>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</si>
  <si>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</si>
  <si>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</si>
  <si>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</si>
  <si>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</si>
  <si>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</si>
  <si>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</si>
  <si>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</si>
  <si>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</si>
  <si>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</si>
  <si>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</si>
  <si>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</si>
  <si>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</si>
  <si>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</si>
  <si>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</si>
  <si>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</si>
  <si>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</si>
  <si>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</si>
  <si>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</si>
  <si>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</si>
  <si>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</si>
  <si>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</si>
  <si>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</si>
  <si>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</si>
  <si>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</si>
  <si>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</si>
  <si>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</si>
  <si>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</si>
  <si>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</si>
  <si>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</si>
  <si>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</si>
  <si>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</si>
  <si>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</si>
  <si>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</si>
  <si>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</si>
  <si>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</si>
  <si>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</si>
  <si>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</si>
  <si>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</si>
  <si>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</si>
  <si>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</si>
  <si>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</si>
  <si>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</si>
  <si>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</si>
  <si>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</si>
  <si>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</si>
  <si>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</si>
  <si>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</si>
  <si>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</si>
  <si>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</si>
  <si>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</si>
  <si>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</si>
  <si>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</si>
  <si>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</si>
  <si>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</si>
  <si>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</si>
  <si>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</si>
  <si>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</si>
  <si>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</si>
  <si>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</si>
  <si>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</si>
  <si>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</si>
  <si>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</si>
  <si>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</si>
  <si>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</si>
  <si>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</si>
  <si>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</si>
  <si>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</si>
  <si>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</si>
  <si>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</si>
  <si>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</si>
  <si>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</si>
  <si>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</si>
  <si>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</si>
  <si>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</si>
  <si>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</si>
  <si>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</si>
  <si>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</si>
  <si>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</si>
  <si>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</si>
  <si>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</si>
  <si>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</si>
  <si>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</si>
  <si>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</si>
  <si>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</si>
  <si>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</si>
  <si>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</si>
  <si>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</si>
  <si>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</si>
  <si>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</si>
  <si>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</si>
  <si>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</si>
  <si>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</si>
  <si>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</si>
  <si>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</si>
  <si>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</si>
  <si>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</si>
  <si>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</si>
  <si>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</si>
  <si>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</si>
  <si>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</si>
  <si>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</si>
  <si>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</si>
  <si>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</si>
  <si>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</si>
  <si>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</si>
  <si>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</si>
  <si>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</si>
  <si>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</si>
  <si>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</si>
  <si>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</si>
  <si>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</si>
  <si>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</si>
  <si>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</si>
  <si>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</si>
  <si>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</si>
  <si>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</si>
  <si>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</si>
  <si>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</si>
  <si>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</si>
  <si>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</si>
  <si>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</si>
  <si>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</si>
  <si>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</si>
  <si>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</si>
  <si>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</si>
  <si>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</si>
  <si>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</si>
  <si>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</si>
  <si>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</si>
  <si>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</si>
  <si>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</si>
  <si>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</si>
  <si>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</si>
  <si>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</si>
  <si>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</si>
  <si>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</si>
  <si>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</si>
  <si>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</si>
  <si>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</si>
  <si>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</si>
  <si>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</si>
  <si>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</si>
  <si>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</si>
  <si>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</si>
  <si>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</si>
  <si>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</si>
  <si>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</si>
  <si>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</si>
  <si>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</si>
  <si>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</si>
  <si>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</si>
  <si>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</si>
  <si>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</si>
  <si>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</si>
  <si>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</si>
  <si>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</si>
  <si>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</si>
  <si>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</si>
  <si>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</si>
  <si>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</si>
  <si>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</si>
  <si>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</si>
  <si>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</si>
  <si>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</si>
  <si>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</si>
  <si>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</si>
  <si>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</si>
  <si>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</si>
  <si>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</si>
  <si>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</si>
  <si>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</si>
  <si>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</si>
  <si>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</si>
  <si>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</si>
  <si>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</si>
  <si>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</si>
  <si>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</si>
  <si>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</si>
  <si>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</si>
  <si>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</si>
  <si>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</si>
  <si>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</si>
  <si>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</si>
  <si>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</si>
  <si>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</si>
  <si>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</si>
  <si>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</si>
  <si>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</si>
  <si>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</si>
  <si>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</si>
  <si>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</si>
  <si>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</si>
  <si>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</si>
  <si>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</si>
  <si>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</si>
  <si>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</si>
  <si>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</si>
  <si>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</si>
  <si>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</si>
  <si>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</si>
  <si>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</si>
  <si>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</si>
  <si>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</si>
  <si>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</si>
  <si>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</si>
  <si>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</si>
  <si>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</si>
  <si>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</si>
  <si>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</si>
  <si>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</si>
  <si>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</si>
  <si>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</si>
  <si>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</si>
  <si>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</si>
  <si>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</si>
  <si>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</si>
  <si>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</si>
  <si>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</si>
  <si>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</si>
  <si>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</si>
  <si>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</si>
  <si>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</si>
  <si>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</si>
  <si>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</si>
  <si>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</si>
  <si>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</si>
  <si>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</si>
  <si>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</si>
  <si>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</si>
  <si>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</si>
  <si>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</si>
  <si>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</si>
  <si>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</si>
  <si>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</si>
  <si>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</si>
  <si>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</si>
  <si>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</si>
  <si>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</si>
  <si>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</si>
  <si>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</si>
  <si>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</si>
  <si>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</si>
  <si>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</si>
  <si>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</si>
  <si>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</si>
  <si>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</si>
  <si>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</si>
  <si>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</si>
  <si>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</si>
  <si>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</si>
  <si>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</si>
  <si>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</si>
  <si>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</si>
  <si>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</si>
  <si>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</si>
  <si>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</si>
  <si>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</si>
  <si>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</si>
  <si>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</si>
  <si>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</si>
  <si>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</si>
  <si>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</si>
  <si>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</si>
  <si>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</si>
  <si>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</si>
  <si>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</si>
  <si>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</si>
  <si>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</si>
  <si>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</si>
  <si>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</si>
  <si>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</si>
  <si>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</si>
  <si>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</si>
  <si>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</si>
  <si>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</si>
  <si>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</si>
  <si>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</si>
  <si>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</si>
  <si>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</si>
  <si>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</si>
  <si>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</si>
  <si>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</si>
  <si>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</si>
  <si>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</si>
  <si>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</si>
  <si>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</si>
  <si>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</si>
  <si>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</si>
  <si>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</si>
  <si>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</si>
  <si>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</si>
  <si>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</si>
  <si>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</si>
  <si>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</si>
  <si>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</si>
  <si>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</si>
  <si>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</si>
  <si>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</si>
  <si>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</si>
  <si>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</si>
  <si>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</si>
  <si>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</si>
  <si>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</si>
  <si>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</si>
  <si>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</si>
  <si>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</si>
  <si>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</si>
  <si>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</si>
  <si>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</si>
  <si>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</si>
  <si>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</si>
  <si>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</si>
  <si>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</si>
  <si>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</si>
  <si>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</si>
  <si>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</si>
  <si>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</si>
  <si>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</si>
  <si>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</si>
  <si>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</si>
  <si>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</si>
  <si>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</si>
  <si>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</si>
  <si>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</si>
  <si>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</si>
  <si>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</si>
  <si>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</si>
  <si>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</si>
  <si>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</si>
  <si>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</si>
  <si>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</si>
  <si>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</si>
  <si>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</si>
  <si>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</si>
  <si>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</si>
  <si>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</si>
  <si>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</si>
  <si>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</si>
  <si>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</si>
  <si>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</si>
  <si>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</si>
  <si>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</si>
  <si>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</si>
  <si>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</si>
  <si>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</si>
  <si>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</si>
  <si>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</si>
  <si>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</si>
  <si>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</si>
  <si>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</si>
  <si>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</si>
  <si>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</si>
  <si>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</si>
  <si>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</si>
  <si>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</si>
  <si>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</si>
  <si>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</si>
  <si>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</si>
  <si>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</si>
  <si>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</si>
  <si>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</si>
  <si>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</si>
  <si>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</si>
  <si>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</si>
  <si>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</si>
  <si>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</si>
  <si>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</si>
  <si>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</si>
  <si>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</si>
  <si>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</si>
  <si>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</si>
  <si>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</si>
  <si>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</si>
  <si>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</si>
  <si>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</si>
  <si>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</si>
  <si>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</si>
  <si>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</si>
  <si>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</si>
  <si>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</si>
  <si>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</si>
  <si>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</si>
  <si>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</si>
  <si>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</si>
  <si>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</si>
  <si>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</si>
  <si>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</si>
  <si>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</si>
  <si>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</si>
  <si>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</si>
  <si>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</si>
  <si>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</si>
  <si>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</si>
  <si>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</si>
  <si>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</si>
  <si>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</si>
  <si>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</si>
  <si>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</si>
  <si>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</si>
  <si>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</si>
  <si>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</si>
  <si>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</si>
  <si>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</si>
  <si>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</si>
  <si>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</si>
  <si>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</si>
  <si>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</si>
  <si>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</si>
  <si>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</si>
  <si>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</si>
  <si>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</si>
  <si>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</si>
  <si>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</si>
  <si>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</si>
  <si>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</si>
  <si>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</si>
  <si>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</si>
  <si>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</si>
  <si>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</si>
  <si>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</si>
  <si>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</si>
  <si>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</si>
  <si>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</si>
  <si>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</si>
  <si>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</si>
  <si>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</si>
  <si>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</si>
  <si>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</si>
  <si>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</si>
  <si>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</si>
  <si>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</si>
  <si>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</si>
  <si>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</si>
  <si>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</si>
  <si>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</si>
  <si>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</si>
  <si>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</si>
  <si>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</si>
  <si>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</si>
  <si>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</si>
  <si>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</si>
  <si>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</si>
  <si>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</si>
  <si>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</si>
  <si>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</si>
  <si>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</si>
  <si>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</si>
  <si>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</si>
  <si>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</si>
  <si>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</si>
  <si>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</si>
  <si>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</si>
  <si>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</si>
  <si>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</si>
  <si>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</si>
  <si>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</si>
  <si>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</si>
  <si>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</si>
  <si>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</si>
  <si>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</si>
  <si>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</si>
  <si>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</si>
  <si>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</si>
  <si>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</si>
  <si>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</si>
  <si>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</si>
  <si>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</si>
  <si>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</si>
  <si>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</si>
  <si>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</si>
  <si>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</si>
  <si>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</si>
  <si>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</si>
  <si>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</si>
  <si>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</si>
  <si>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</si>
  <si>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</si>
  <si>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</si>
  <si>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</si>
  <si>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</si>
  <si>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</si>
  <si>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</si>
  <si>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</si>
  <si>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</si>
  <si>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</si>
  <si>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</si>
  <si>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</si>
  <si>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</si>
  <si>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</si>
  <si>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</si>
  <si>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</si>
  <si>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</si>
  <si>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</si>
  <si>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</si>
  <si>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</si>
  <si>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</si>
  <si>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</si>
  <si>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</si>
  <si>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</si>
  <si>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</si>
  <si>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</si>
  <si>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</si>
  <si>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</si>
  <si>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</si>
  <si>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</si>
  <si>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</si>
  <si>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</si>
  <si>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</si>
  <si>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</si>
  <si>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</si>
  <si>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</si>
  <si>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</si>
  <si>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</si>
  <si>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</si>
  <si>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</si>
  <si>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</si>
  <si>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</si>
  <si>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</si>
  <si>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</si>
  <si>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</si>
  <si>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</si>
  <si>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</si>
  <si>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</si>
  <si>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</si>
  <si>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</si>
  <si>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</si>
  <si>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</si>
  <si>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</si>
  <si>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</si>
  <si>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</si>
  <si>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</si>
  <si>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</si>
  <si>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</si>
  <si>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</si>
  <si>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</si>
  <si>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</si>
  <si>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</si>
  <si>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</si>
  <si>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</si>
  <si>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</si>
  <si>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</si>
  <si>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</si>
  <si>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</si>
  <si>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</si>
  <si>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</si>
  <si>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</si>
  <si>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</si>
  <si>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</si>
  <si>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</si>
  <si>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</si>
  <si>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</si>
  <si>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</si>
  <si>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</si>
  <si>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</si>
  <si>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</si>
  <si>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</si>
  <si>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</si>
  <si>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</si>
  <si>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</si>
  <si>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</si>
  <si>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</si>
  <si>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</si>
  <si>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</si>
  <si>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</si>
  <si>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</si>
  <si>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</si>
  <si>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</si>
  <si>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</si>
  <si>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</si>
  <si>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</si>
  <si>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</si>
  <si>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</si>
  <si>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</si>
  <si>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</si>
  <si>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</si>
  <si>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</si>
  <si>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</si>
  <si>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</si>
  <si>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</si>
  <si>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</si>
  <si>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</si>
  <si>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</si>
  <si>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</si>
  <si>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</si>
  <si>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</si>
  <si>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</si>
  <si>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</si>
  <si>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</si>
  <si>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</si>
  <si>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</si>
  <si>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</si>
  <si>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</si>
  <si>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</si>
  <si>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</si>
  <si>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</si>
  <si>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</si>
  <si>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</si>
  <si>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</si>
  <si>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</si>
  <si>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</si>
  <si>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</si>
  <si>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</si>
  <si>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</si>
  <si>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</si>
  <si>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</si>
  <si>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</si>
  <si>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</si>
  <si>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</si>
  <si>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</si>
  <si>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</si>
  <si>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</si>
  <si>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</si>
  <si>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</si>
  <si>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</si>
  <si>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</si>
  <si>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</si>
  <si>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</si>
  <si>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</si>
  <si>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</si>
  <si>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</si>
  <si>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</si>
  <si>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</si>
  <si>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</si>
  <si>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</si>
  <si>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</si>
  <si>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</si>
  <si>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</si>
  <si>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</si>
  <si>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</si>
  <si>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</si>
  <si>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</si>
  <si>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</si>
  <si>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</si>
  <si>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</si>
  <si>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</si>
  <si>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</si>
  <si>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</si>
  <si>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</si>
  <si>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</si>
  <si>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</si>
  <si>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</si>
  <si>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</si>
  <si>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</si>
  <si>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</si>
  <si>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</si>
  <si>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</si>
  <si>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</si>
  <si>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</si>
  <si>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</si>
  <si>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</si>
  <si>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</si>
  <si>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</si>
  <si>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</si>
  <si>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</si>
  <si>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</si>
  <si>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</si>
  <si>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</si>
  <si>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</si>
  <si>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</si>
  <si>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</si>
  <si>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</si>
  <si>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</si>
  <si>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</si>
  <si>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</si>
  <si>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</si>
  <si>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</si>
  <si>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</si>
  <si>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</si>
  <si>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</si>
  <si>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</si>
  <si>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</si>
  <si>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</si>
  <si>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</si>
  <si>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</si>
  <si>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</si>
  <si>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</si>
  <si>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</si>
  <si>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</si>
  <si>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</si>
  <si>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</si>
  <si>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</si>
  <si>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</si>
  <si>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</si>
  <si>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</si>
  <si>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</si>
  <si>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</si>
  <si>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</si>
  <si>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</si>
  <si>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</si>
  <si>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</si>
  <si>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</si>
  <si>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</si>
  <si>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</si>
  <si>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</si>
  <si>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</si>
  <si>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</si>
  <si>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</si>
  <si>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</si>
  <si>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</si>
  <si>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</si>
  <si>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</si>
  <si>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</si>
  <si>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</si>
  <si>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</si>
  <si>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</si>
  <si>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</si>
  <si>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</si>
  <si>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</si>
  <si>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</si>
  <si>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</si>
  <si>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</si>
  <si>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</si>
  <si>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</si>
  <si>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</si>
  <si>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</si>
  <si>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</si>
  <si>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</si>
  <si>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</si>
  <si>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</si>
  <si>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</si>
  <si>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</si>
  <si>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</si>
  <si>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</si>
  <si>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</si>
  <si>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</si>
  <si>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</si>
  <si>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</si>
  <si>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</si>
  <si>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</si>
  <si>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</si>
  <si>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</si>
  <si>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</si>
  <si>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</si>
  <si>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</si>
  <si>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</si>
  <si>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</si>
  <si>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</si>
  <si>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</si>
  <si>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</si>
  <si>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</si>
  <si>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</si>
  <si>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</si>
  <si>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</si>
  <si>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</si>
  <si>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</si>
  <si>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</si>
  <si>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</si>
  <si>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</si>
  <si>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</si>
  <si>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</si>
  <si>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</si>
  <si>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</si>
  <si>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</si>
  <si>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</si>
  <si>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</si>
  <si>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</si>
  <si>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</si>
  <si>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</si>
  <si>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</si>
  <si>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</si>
  <si>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</si>
  <si>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</si>
  <si>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</si>
  <si>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</si>
  <si>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</si>
  <si>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</si>
  <si>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</si>
  <si>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</si>
  <si>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</si>
  <si>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</si>
  <si>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</si>
  <si>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</si>
  <si>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</si>
  <si>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</si>
  <si>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</si>
  <si>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</si>
  <si>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</si>
  <si>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</si>
  <si>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</si>
  <si>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</si>
  <si>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</si>
  <si>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</si>
  <si>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</si>
  <si>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</si>
  <si>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</si>
  <si>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</si>
  <si>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</si>
  <si>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</si>
  <si>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</si>
  <si>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</si>
  <si>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</si>
  <si>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</si>
  <si>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</si>
  <si>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</si>
  <si>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</si>
  <si>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</si>
  <si>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</si>
  <si>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</si>
  <si>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</si>
  <si>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</si>
  <si>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</si>
  <si>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</si>
  <si>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</si>
  <si>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</si>
  <si>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</si>
  <si>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</si>
  <si>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</si>
  <si>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</si>
  <si>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</si>
  <si>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</si>
  <si>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</si>
  <si>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</si>
  <si>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</si>
  <si>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</si>
  <si>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</si>
  <si>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</si>
  <si>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</si>
  <si>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</si>
  <si>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</si>
  <si>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</si>
  <si>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</si>
  <si>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</si>
  <si>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</si>
  <si>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</si>
  <si>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</si>
  <si>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</si>
  <si>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</si>
  <si>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</si>
  <si>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</si>
  <si>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</si>
  <si>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</si>
  <si>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</si>
  <si>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</si>
  <si>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</si>
  <si>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</si>
  <si>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</si>
  <si>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</si>
  <si>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</si>
  <si>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</si>
  <si>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</si>
  <si>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</si>
  <si>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</si>
  <si>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</si>
  <si>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</si>
  <si>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</si>
  <si>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</si>
  <si>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</si>
  <si>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</si>
  <si>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</si>
  <si>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</si>
  <si>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</si>
  <si>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</si>
  <si>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</si>
  <si>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</si>
  <si>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</si>
  <si>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</si>
  <si>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</si>
  <si>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</si>
  <si>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</si>
  <si>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</si>
  <si>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</si>
  <si>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</si>
  <si>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</si>
  <si>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</si>
  <si>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</si>
  <si>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</si>
  <si>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</si>
  <si>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</si>
  <si>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</si>
  <si>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</si>
  <si>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</si>
  <si>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</si>
  <si>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</si>
  <si>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</si>
  <si>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</si>
  <si>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</si>
  <si>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</si>
  <si>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</si>
  <si>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</si>
  <si>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</si>
  <si>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</si>
  <si>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</si>
  <si>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</si>
  <si>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</si>
  <si>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</si>
  <si>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</si>
  <si>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</si>
  <si>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</si>
  <si>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</si>
  <si>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</si>
  <si>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</si>
  <si>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</si>
  <si>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</si>
  <si>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</si>
  <si>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</si>
  <si>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</si>
  <si>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</si>
  <si>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</si>
  <si>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</si>
  <si>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</si>
  <si>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</si>
  <si>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</si>
  <si>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</si>
  <si>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</si>
  <si>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</si>
  <si>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</si>
  <si>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</si>
  <si>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</si>
  <si>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</si>
  <si>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</si>
  <si>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</si>
  <si>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</si>
  <si>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</si>
  <si>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</si>
  <si>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</si>
  <si>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</si>
  <si>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</si>
  <si>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</si>
  <si>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</si>
  <si>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</si>
  <si>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</si>
  <si>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</si>
  <si>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</si>
  <si>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</si>
  <si>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</si>
  <si>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</si>
  <si>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</si>
  <si>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</si>
  <si>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</si>
  <si>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</si>
  <si>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</si>
  <si>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</si>
  <si>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</si>
  <si>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</si>
  <si>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</si>
  <si>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</si>
  <si>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</si>
  <si>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</si>
  <si>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</si>
  <si>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</si>
  <si>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</si>
  <si>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</si>
  <si>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</si>
  <si>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</si>
  <si>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</si>
  <si>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</si>
  <si>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</si>
  <si>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</si>
  <si>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</si>
  <si>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</si>
  <si>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</si>
  <si>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</si>
  <si>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</si>
  <si>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</si>
  <si>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</si>
  <si>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</si>
  <si>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</si>
  <si>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</si>
  <si>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</si>
  <si>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</si>
  <si>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</si>
  <si>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</si>
  <si>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</si>
  <si>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</si>
  <si>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</si>
  <si>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</si>
  <si>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</si>
  <si>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</si>
  <si>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</si>
  <si>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</si>
  <si>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</si>
  <si>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</si>
  <si>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</si>
  <si>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</si>
  <si>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</si>
  <si>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</si>
  <si>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</si>
  <si>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</si>
  <si>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</si>
  <si>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</si>
  <si>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</si>
  <si>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</si>
  <si>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</si>
  <si>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</si>
  <si>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</si>
  <si>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</si>
  <si>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</si>
  <si>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</si>
  <si>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</si>
  <si>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</si>
  <si>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</si>
  <si>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</si>
  <si>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</si>
  <si>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</si>
  <si>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</si>
  <si>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</si>
  <si>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</si>
  <si>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</si>
  <si>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</si>
  <si>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</si>
  <si>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</si>
  <si>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</si>
  <si>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</si>
  <si>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</si>
  <si>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</si>
  <si>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</si>
  <si>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</si>
  <si>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</si>
  <si>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</si>
  <si>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</si>
  <si>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</si>
  <si>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</si>
  <si>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</si>
  <si>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</si>
  <si>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</si>
  <si>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</si>
  <si>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</si>
  <si>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</si>
  <si>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</si>
  <si>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</si>
  <si>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</si>
  <si>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</si>
  <si>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</si>
  <si>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</si>
  <si>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</si>
  <si>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</si>
  <si>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</si>
  <si>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</si>
  <si>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</si>
  <si>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</si>
  <si>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</si>
  <si>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</si>
  <si>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</si>
  <si>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</si>
  <si>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</si>
  <si>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</si>
  <si>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</si>
  <si>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</si>
  <si>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</si>
  <si>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</si>
  <si>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</si>
  <si>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</si>
  <si>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</si>
  <si>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</si>
  <si>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</si>
  <si>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</si>
  <si>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</si>
  <si>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</si>
  <si>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</si>
  <si>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</si>
  <si>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</si>
  <si>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</si>
  <si>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</si>
  <si>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</si>
  <si>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</si>
  <si>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</si>
  <si>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</si>
  <si>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</si>
  <si>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</si>
  <si>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</si>
  <si>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</si>
  <si>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</si>
  <si>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</si>
  <si>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</si>
  <si>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</si>
  <si>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</si>
  <si>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</si>
  <si>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</si>
  <si>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</si>
  <si>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</si>
  <si>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</si>
  <si>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</si>
  <si>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</si>
  <si>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</si>
  <si>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</si>
  <si>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</si>
  <si>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</si>
  <si>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</si>
  <si>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</si>
  <si>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</si>
  <si>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</si>
  <si>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</si>
  <si>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</si>
  <si>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</si>
  <si>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</si>
  <si>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</si>
  <si>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</si>
  <si>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</si>
  <si>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</si>
  <si>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</si>
  <si>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</si>
  <si>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</si>
  <si>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</si>
  <si>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</si>
  <si>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</si>
  <si>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</si>
  <si>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</si>
  <si>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</si>
  <si>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</si>
  <si>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</si>
  <si>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</si>
  <si>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</si>
  <si>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</si>
  <si>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</si>
  <si>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</si>
  <si>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</si>
  <si>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</si>
  <si>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</si>
  <si>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</si>
  <si>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</si>
  <si>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</si>
  <si>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</si>
  <si>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</si>
  <si>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</si>
  <si>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</si>
  <si>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</si>
  <si>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</si>
  <si>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</si>
  <si>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</si>
  <si>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</si>
  <si>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</si>
  <si>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</si>
  <si>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</si>
  <si>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</si>
  <si>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</si>
  <si>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</si>
  <si>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</si>
  <si>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</si>
  <si>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</si>
  <si>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</si>
  <si>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</si>
  <si>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</si>
  <si>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</si>
  <si>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</si>
  <si>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</si>
  <si>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</si>
  <si>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</si>
  <si>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</si>
  <si>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</si>
  <si>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</si>
  <si>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</si>
  <si>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</si>
  <si>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</si>
  <si>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</si>
  <si>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</si>
  <si>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</si>
  <si>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</si>
  <si>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</si>
  <si>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</si>
  <si>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</si>
  <si>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</si>
  <si>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</si>
  <si>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</si>
  <si>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</si>
  <si>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</si>
  <si>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</si>
  <si>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</si>
  <si>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</si>
  <si>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</si>
  <si>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</si>
  <si>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</si>
  <si>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</si>
  <si>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</si>
  <si>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</si>
  <si>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</si>
  <si>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</si>
  <si>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</si>
  <si>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</si>
  <si>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</si>
  <si>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</si>
  <si>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</si>
  <si>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</si>
  <si>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</si>
  <si>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</si>
  <si>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</si>
  <si>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</si>
  <si>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</si>
  <si>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</si>
  <si>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</si>
  <si>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</si>
  <si>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</si>
  <si>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</si>
  <si>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</si>
  <si>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</si>
  <si>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</si>
  <si>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</si>
  <si>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</si>
  <si>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</si>
  <si>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</si>
  <si>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</si>
  <si>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</si>
  <si>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</si>
  <si>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</si>
  <si>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</si>
  <si>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</si>
  <si>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</si>
  <si>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</si>
  <si>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</si>
  <si>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</si>
  <si>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</si>
  <si>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</si>
  <si>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</si>
  <si>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</si>
  <si>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</si>
  <si>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</si>
  <si>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</si>
  <si>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</si>
  <si>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</si>
  <si>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</si>
  <si>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</si>
  <si>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</si>
  <si>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</si>
  <si>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</si>
  <si>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</si>
  <si>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</si>
  <si>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</si>
  <si>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</si>
  <si>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</si>
  <si>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</si>
  <si>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</si>
  <si>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</si>
  <si>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</si>
  <si>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</si>
  <si>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</si>
  <si>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</si>
  <si>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</si>
  <si>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</si>
  <si>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</si>
  <si>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</si>
  <si>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</si>
  <si>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</si>
  <si>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</si>
  <si>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</si>
  <si>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</si>
  <si>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</si>
  <si>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</si>
  <si>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</si>
  <si>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</si>
  <si>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</si>
  <si>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</si>
  <si>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</si>
  <si>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</si>
  <si>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</si>
  <si>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</si>
  <si>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</si>
  <si>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</si>
  <si>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</si>
  <si>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</si>
  <si>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</si>
  <si>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</si>
  <si>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</si>
  <si>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</si>
  <si>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</si>
  <si>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</si>
  <si>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</si>
  <si>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</si>
  <si>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</si>
  <si>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</si>
  <si>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</si>
  <si>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</si>
  <si>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</si>
  <si>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</si>
  <si>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</si>
  <si>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</si>
  <si>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</si>
  <si>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</si>
  <si>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</si>
  <si>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</si>
  <si>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</si>
  <si>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</si>
  <si>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</si>
  <si>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</si>
  <si>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</si>
  <si>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</si>
  <si>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</si>
  <si>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</si>
  <si>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</si>
  <si>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</si>
  <si>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</si>
  <si>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</si>
  <si>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</si>
  <si>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</si>
  <si>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</si>
  <si>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</si>
  <si>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</si>
  <si>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</si>
  <si>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</si>
  <si>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</si>
  <si>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</si>
  <si>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</si>
  <si>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</si>
  <si>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</si>
  <si>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</si>
  <si>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</si>
  <si>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</si>
  <si>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</si>
  <si>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</si>
  <si>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</si>
  <si>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</si>
  <si>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</si>
  <si>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</si>
  <si>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</si>
  <si>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</si>
  <si>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</si>
  <si>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</si>
  <si>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</si>
  <si>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</si>
  <si>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</si>
  <si>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</si>
  <si>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</si>
  <si>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</si>
  <si>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</si>
  <si>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</si>
  <si>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</si>
  <si>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</si>
  <si>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</si>
  <si>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</si>
  <si>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</si>
  <si>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</si>
  <si>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</si>
  <si>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</si>
  <si>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</si>
  <si>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</si>
  <si>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</si>
  <si>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</si>
  <si>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</si>
  <si>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</si>
  <si>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</si>
  <si>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</si>
  <si>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</si>
  <si>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</si>
  <si>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</si>
  <si>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</si>
  <si>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</si>
  <si>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</si>
  <si>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</si>
  <si>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</si>
  <si>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</si>
  <si>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</si>
  <si>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</si>
  <si>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</si>
  <si>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</si>
  <si>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</si>
  <si>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</si>
  <si>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</si>
  <si>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</si>
  <si>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</si>
  <si>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</si>
  <si>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</si>
  <si>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</si>
  <si>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</si>
  <si>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</si>
  <si>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</si>
  <si>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</si>
  <si>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</si>
  <si>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</si>
  <si>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</si>
  <si>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</si>
  <si>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</si>
  <si>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</si>
  <si>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</si>
  <si>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</si>
  <si>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</si>
  <si>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</si>
  <si>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</si>
  <si>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</si>
  <si>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</si>
  <si>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</si>
  <si>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</si>
  <si>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</si>
  <si>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</si>
  <si>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</si>
  <si>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</si>
  <si>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</si>
  <si>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</si>
  <si>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</si>
  <si>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</si>
  <si>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</si>
  <si>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</si>
  <si>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</si>
  <si>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</si>
  <si>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</si>
  <si>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</si>
  <si>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</si>
  <si>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</si>
  <si>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</si>
  <si>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</si>
  <si>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</si>
  <si>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</si>
  <si>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</si>
  <si>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</si>
  <si>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</si>
  <si>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</si>
  <si>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</si>
  <si>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</si>
  <si>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</si>
  <si>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</si>
  <si>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</si>
  <si>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</si>
  <si>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</si>
  <si>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</si>
  <si>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</si>
  <si>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</si>
  <si>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</si>
  <si>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</si>
  <si>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</si>
  <si>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</si>
  <si>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</si>
  <si>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</si>
  <si>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</si>
  <si>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</si>
  <si>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</si>
  <si>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</si>
  <si>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</si>
  <si>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</si>
  <si>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</si>
  <si>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</si>
  <si>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</si>
  <si>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</si>
  <si>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</si>
  <si>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</si>
  <si>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</si>
  <si>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</si>
  <si>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</si>
  <si>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</si>
  <si>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</si>
  <si>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</si>
  <si>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</si>
  <si>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</si>
  <si>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</si>
  <si>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</si>
  <si>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</si>
  <si>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</si>
  <si>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</si>
  <si>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</si>
  <si>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</si>
  <si>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</si>
  <si>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</si>
  <si>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</si>
  <si>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</si>
  <si>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</si>
  <si>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</si>
  <si>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</si>
  <si>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</si>
  <si>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</si>
  <si>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</si>
  <si>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</si>
  <si>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</si>
  <si>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</si>
  <si>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</si>
  <si>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</si>
  <si>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</si>
  <si>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</si>
  <si>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</si>
  <si>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</si>
  <si>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</si>
  <si>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</si>
  <si>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</si>
  <si>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</si>
  <si>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</si>
  <si>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</si>
  <si>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</si>
  <si>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</si>
  <si>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</si>
  <si>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</si>
  <si>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</si>
  <si>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</si>
  <si>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</si>
  <si>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</si>
  <si>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</si>
  <si>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</si>
  <si>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</si>
  <si>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</si>
  <si>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</si>
  <si>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</si>
  <si>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</si>
  <si>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</si>
  <si>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</si>
  <si>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</si>
  <si>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</si>
  <si>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</si>
  <si>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</si>
  <si>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</si>
  <si>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</si>
  <si>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</si>
  <si>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</si>
  <si>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</si>
  <si>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</si>
  <si>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</si>
  <si>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</si>
  <si>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</si>
  <si>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</si>
  <si>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</si>
  <si>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</si>
  <si>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</si>
  <si>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</si>
  <si>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</si>
  <si>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</si>
  <si>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</si>
  <si>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</si>
  <si>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</si>
  <si>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</si>
  <si>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</si>
  <si>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</si>
  <si>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</si>
  <si>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</si>
  <si>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</si>
  <si>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</si>
  <si>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</si>
  <si>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</si>
  <si>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</si>
  <si>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</si>
  <si>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</si>
  <si>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</si>
  <si>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</si>
  <si>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</si>
  <si>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</si>
  <si>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</si>
  <si>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</si>
  <si>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</si>
  <si>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</si>
  <si>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</si>
  <si>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</si>
  <si>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</si>
  <si>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</si>
  <si>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</si>
  <si>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</si>
  <si>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</si>
  <si>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</si>
  <si>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</si>
  <si>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</si>
  <si>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</si>
  <si>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</si>
  <si>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</si>
  <si>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</si>
  <si>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</si>
  <si>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</si>
  <si>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</si>
  <si>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</si>
  <si>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</si>
  <si>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</si>
  <si>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</si>
  <si>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</si>
  <si>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</si>
  <si>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</si>
  <si>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</si>
  <si>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</si>
  <si>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</si>
  <si>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</si>
  <si>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</si>
  <si>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</si>
  <si>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</si>
  <si>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</si>
  <si>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</si>
  <si>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</si>
  <si>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</si>
  <si>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</si>
  <si>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</si>
  <si>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</si>
  <si>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</si>
  <si>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</si>
  <si>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</si>
  <si>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</si>
  <si>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</si>
  <si>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</si>
  <si>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</si>
  <si>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</si>
  <si>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</si>
  <si>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</si>
  <si>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</si>
  <si>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</si>
  <si>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</si>
  <si>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</si>
  <si>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</si>
  <si>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</si>
  <si>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</si>
  <si>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</si>
  <si>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</si>
  <si>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</si>
  <si>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</si>
  <si>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</si>
  <si>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</si>
  <si>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</si>
  <si>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</si>
  <si>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</si>
  <si>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</si>
  <si>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</si>
  <si>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</si>
  <si>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</si>
  <si>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</si>
  <si>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</si>
  <si>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</si>
  <si>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</si>
  <si>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</si>
  <si>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</si>
  <si>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</si>
  <si>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</si>
  <si>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</si>
  <si>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</si>
  <si>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</si>
  <si>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</si>
  <si>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</si>
  <si>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</si>
  <si>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</si>
  <si>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</si>
  <si>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</si>
  <si>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</si>
  <si>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</si>
  <si>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</si>
  <si>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</si>
  <si>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</si>
  <si>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</si>
  <si>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</si>
  <si>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</si>
  <si>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</si>
  <si>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</si>
  <si>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</si>
  <si>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</si>
  <si>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</si>
  <si>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</si>
  <si>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</si>
  <si>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</si>
  <si>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</si>
  <si>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</si>
  <si>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</si>
  <si>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</si>
  <si>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</si>
  <si>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</si>
  <si>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</si>
  <si>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</si>
  <si>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</si>
  <si>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</si>
  <si>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</si>
  <si>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</si>
  <si>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</si>
  <si>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</si>
  <si>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</si>
  <si>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</si>
  <si>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</si>
  <si>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</si>
  <si>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</si>
  <si>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</si>
  <si>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</si>
  <si>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</si>
  <si>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</si>
  <si>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</si>
  <si>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</si>
  <si>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</si>
  <si>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</si>
  <si>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</si>
  <si>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</si>
  <si>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</si>
  <si>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</si>
  <si>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</si>
  <si>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</si>
  <si>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</si>
  <si>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</si>
  <si>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</si>
  <si>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</si>
  <si>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</si>
  <si>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</si>
  <si>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</si>
  <si>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</si>
  <si>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</si>
  <si>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</si>
  <si>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</si>
  <si>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</si>
  <si>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</si>
  <si>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</si>
  <si>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</si>
  <si>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</si>
  <si>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</si>
  <si>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</si>
  <si>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</si>
  <si>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</si>
  <si>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</si>
  <si>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</si>
  <si>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</si>
  <si>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</si>
  <si>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</si>
  <si>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</si>
  <si>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</si>
  <si>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</si>
  <si>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</si>
  <si>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</si>
  <si>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</si>
  <si>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</si>
  <si>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</si>
  <si>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</si>
  <si>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</si>
  <si>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</si>
  <si>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</si>
  <si>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</si>
  <si>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</si>
  <si>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</si>
  <si>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</si>
  <si>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</si>
  <si>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</si>
  <si>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</si>
  <si>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</si>
  <si>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</si>
  <si>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</si>
  <si>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</si>
  <si>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</si>
  <si>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</si>
  <si>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</si>
  <si>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</si>
  <si>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</si>
  <si>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</si>
  <si>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</si>
  <si>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</si>
  <si>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</si>
  <si>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</si>
  <si>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</si>
  <si>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</si>
  <si>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</si>
  <si>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</si>
  <si>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</si>
  <si>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</si>
  <si>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</si>
  <si>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</si>
  <si>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</si>
  <si>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</si>
  <si>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</si>
  <si>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</si>
  <si>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</si>
  <si>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</si>
  <si>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</si>
  <si>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</si>
  <si>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</si>
  <si>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</si>
  <si>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</si>
  <si>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</si>
  <si>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</si>
  <si>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</si>
  <si>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</si>
  <si>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</si>
  <si>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</si>
  <si>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</si>
  <si>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</si>
  <si>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</si>
  <si>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</si>
  <si>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</si>
  <si>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</si>
  <si>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</si>
  <si>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</si>
  <si>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</si>
  <si>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</si>
  <si>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</si>
  <si>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</si>
  <si>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</si>
  <si>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</si>
  <si>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</si>
  <si>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</si>
  <si>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</si>
  <si>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</si>
  <si>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</si>
  <si>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</si>
  <si>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</si>
  <si>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</si>
  <si>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</si>
  <si>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</si>
  <si>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</si>
  <si>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</si>
  <si>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</si>
  <si>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</si>
  <si>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</si>
  <si>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</si>
  <si>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</si>
  <si>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</si>
  <si>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</si>
  <si>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</si>
  <si>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</si>
  <si>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</si>
  <si>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</si>
  <si>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</si>
  <si>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</si>
  <si>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</si>
  <si>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</si>
  <si>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</si>
  <si>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</si>
  <si>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</si>
  <si>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</si>
  <si>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</si>
  <si>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</si>
  <si>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</si>
  <si>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</si>
  <si>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</si>
  <si>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</si>
  <si>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</si>
  <si>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</si>
  <si>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</si>
  <si>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</si>
  <si>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</si>
  <si>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</si>
  <si>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</si>
  <si>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</si>
  <si>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</si>
  <si>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</si>
  <si>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</si>
  <si>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</si>
  <si>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</si>
  <si>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</si>
  <si>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</si>
  <si>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</si>
  <si>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</si>
  <si>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</si>
  <si>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</si>
  <si>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</si>
  <si>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</si>
  <si>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</si>
  <si>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</si>
  <si>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</si>
  <si>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</si>
  <si>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</si>
  <si>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</si>
  <si>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</si>
  <si>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</si>
  <si>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</si>
  <si>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</si>
  <si>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</si>
  <si>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</si>
  <si>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</si>
  <si>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</si>
  <si>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</si>
  <si>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</si>
  <si>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</si>
  <si>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</si>
  <si>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</si>
  <si>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</si>
  <si>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</si>
  <si>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</si>
  <si>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</si>
  <si>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</si>
  <si>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</si>
  <si>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</si>
  <si>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</si>
  <si>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</si>
  <si>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</si>
  <si>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</si>
  <si>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</si>
  <si>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</si>
  <si>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</si>
  <si>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</si>
  <si>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</si>
  <si>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</si>
  <si>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</si>
  <si>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</si>
  <si>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</si>
  <si>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</si>
  <si>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</si>
  <si>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</si>
  <si>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</si>
  <si>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</si>
  <si>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</si>
  <si>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</si>
  <si>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</si>
  <si>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</si>
  <si>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</si>
  <si>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</si>
  <si>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</si>
  <si>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</si>
  <si>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</si>
  <si>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</si>
  <si>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</si>
  <si>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</si>
  <si>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</si>
  <si>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</si>
  <si>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</si>
  <si>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</si>
  <si>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</si>
  <si>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</si>
  <si>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</si>
  <si>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</si>
  <si>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</si>
  <si>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</si>
  <si>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</si>
  <si>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</si>
  <si>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</si>
  <si>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</si>
  <si>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</si>
  <si>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</si>
  <si>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</si>
  <si>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</si>
  <si>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</si>
  <si>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</si>
  <si>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</si>
  <si>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</si>
  <si>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</si>
  <si>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</si>
  <si>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</si>
  <si>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</si>
  <si>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</si>
  <si>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</si>
  <si>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</si>
  <si>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</si>
  <si>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</si>
  <si>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</si>
  <si>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</si>
  <si>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</si>
  <si>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</si>
  <si>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</si>
  <si>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</si>
  <si>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</si>
  <si>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</si>
  <si>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</si>
  <si>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</si>
  <si>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</si>
  <si>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</si>
  <si>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</si>
  <si>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</si>
  <si>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</si>
  <si>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</si>
  <si>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</si>
  <si>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</si>
  <si>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</si>
  <si>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</si>
  <si>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</si>
  <si>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</si>
  <si>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</si>
  <si>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</si>
  <si>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</si>
  <si>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</si>
  <si>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</si>
  <si>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</si>
  <si>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</si>
  <si>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</si>
  <si>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</si>
  <si>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</si>
  <si>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</si>
  <si>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</si>
  <si>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</si>
  <si>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</si>
  <si>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</si>
  <si>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</si>
  <si>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</si>
  <si>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</si>
  <si>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</si>
  <si>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</si>
  <si>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</si>
  <si>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</si>
  <si>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</si>
  <si>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</si>
  <si>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</si>
  <si>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</si>
  <si>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</si>
  <si>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</si>
  <si>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</si>
  <si>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</si>
  <si>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</si>
  <si>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</si>
  <si>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</si>
  <si>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</si>
  <si>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</si>
  <si>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</si>
  <si>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</si>
  <si>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</si>
  <si>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</si>
  <si>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</si>
  <si>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</si>
  <si>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</si>
  <si>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</si>
  <si>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</si>
  <si>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</si>
  <si>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</si>
  <si>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</si>
  <si>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</si>
  <si>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</si>
  <si>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</si>
  <si>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</si>
  <si>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</si>
  <si>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</si>
  <si>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</si>
  <si>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</si>
  <si>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</si>
  <si>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</si>
  <si>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</si>
  <si>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</si>
  <si>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</si>
  <si>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</si>
  <si>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</si>
  <si>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</si>
  <si>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</si>
  <si>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</si>
  <si>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</si>
  <si>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</si>
  <si>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</si>
  <si>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</si>
  <si>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</si>
  <si>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</si>
  <si>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</si>
  <si>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</si>
  <si>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</si>
  <si>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</si>
  <si>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</si>
  <si>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</si>
  <si>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</si>
  <si>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</si>
  <si>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</si>
  <si>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</si>
  <si>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</si>
  <si>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</si>
  <si>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</si>
  <si>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</si>
  <si>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</si>
  <si>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</si>
  <si>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</si>
  <si>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</si>
  <si>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</si>
  <si>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</si>
  <si>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</si>
  <si>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</si>
  <si>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</si>
  <si>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</si>
  <si>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</si>
  <si>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</si>
  <si>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</si>
  <si>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</si>
  <si>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</si>
  <si>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</si>
  <si>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</si>
  <si>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</si>
  <si>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</si>
  <si>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</si>
  <si>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</si>
  <si>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</si>
  <si>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</si>
  <si>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</si>
  <si>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</si>
  <si>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</si>
  <si>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</si>
  <si>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</si>
  <si>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</si>
  <si>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</si>
  <si>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</si>
  <si>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</si>
  <si>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</si>
  <si>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</si>
  <si>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</si>
  <si>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</si>
  <si>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</si>
  <si>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</si>
  <si>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</si>
  <si>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</si>
  <si>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</si>
  <si>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</si>
  <si>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</si>
  <si>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</si>
  <si>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</si>
  <si>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</si>
  <si>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</si>
  <si>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</si>
  <si>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</si>
  <si>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</si>
  <si>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</si>
  <si>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</si>
  <si>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</si>
  <si>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</si>
  <si>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</si>
  <si>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</si>
  <si>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</si>
  <si>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</si>
  <si>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</si>
  <si>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</si>
  <si>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</si>
  <si>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</si>
  <si>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</si>
  <si>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</si>
  <si>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</si>
  <si>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</si>
  <si>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</si>
  <si>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</si>
  <si>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</si>
  <si>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</si>
  <si>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</si>
  <si>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</si>
  <si>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</si>
  <si>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</si>
  <si>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</si>
  <si>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</si>
  <si>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</si>
  <si>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</si>
  <si>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</si>
  <si>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</si>
  <si>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</si>
  <si>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</si>
  <si>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</si>
  <si>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</si>
  <si>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</si>
  <si>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</si>
  <si>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</si>
  <si>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</si>
  <si>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</si>
  <si>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</si>
  <si>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</si>
  <si>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</si>
  <si>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</si>
  <si>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</si>
  <si>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</si>
  <si>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</si>
  <si>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</si>
  <si>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</si>
  <si>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</si>
  <si>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</si>
  <si>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</si>
  <si>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</si>
  <si>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</si>
  <si>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</si>
  <si>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</si>
  <si>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</si>
  <si>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</si>
  <si>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</si>
  <si>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</si>
  <si>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</si>
  <si>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</si>
  <si>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</si>
  <si>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</si>
  <si>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</si>
  <si>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</si>
  <si>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</si>
  <si>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</si>
  <si>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</si>
  <si>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</si>
  <si>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</si>
  <si>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</si>
  <si>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</si>
  <si>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</si>
  <si>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</si>
  <si>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</si>
  <si>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</si>
  <si>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</si>
  <si>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</si>
  <si>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</si>
  <si>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</si>
  <si>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</si>
  <si>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</si>
  <si>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</si>
  <si>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</si>
  <si>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</si>
  <si>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</si>
  <si>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</si>
  <si>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</si>
  <si>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</si>
  <si>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</si>
  <si>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</si>
  <si>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</si>
  <si>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</si>
  <si>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</si>
  <si>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</si>
  <si>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</si>
  <si>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</si>
  <si>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</si>
  <si>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</si>
  <si>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</si>
  <si>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</si>
  <si>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</si>
  <si>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</si>
  <si>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</si>
  <si>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</si>
  <si>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</si>
  <si>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</si>
  <si>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</si>
  <si>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</si>
  <si>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</si>
  <si>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</si>
  <si>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</si>
  <si>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</si>
  <si>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</si>
  <si>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</si>
  <si>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</si>
  <si>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</si>
  <si>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</si>
  <si>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</si>
  <si>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</si>
  <si>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</si>
  <si>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</si>
  <si>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</si>
  <si>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</si>
  <si>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</si>
  <si>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</si>
  <si>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</si>
  <si>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</si>
  <si>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</si>
  <si>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</si>
  <si>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</si>
  <si>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</si>
  <si>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</si>
  <si>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</si>
  <si>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</si>
  <si>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</si>
  <si>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</si>
  <si>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</si>
  <si>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</si>
  <si>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</si>
  <si>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</si>
  <si>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</si>
  <si>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</si>
  <si>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</si>
  <si>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</si>
  <si>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</si>
  <si>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</si>
  <si>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</si>
  <si>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</si>
  <si>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</si>
  <si>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</si>
  <si>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</si>
  <si>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</si>
  <si>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</si>
  <si>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</si>
  <si>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</si>
  <si>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</si>
  <si>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</si>
  <si>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</si>
  <si>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</si>
  <si>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</si>
  <si>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</si>
  <si>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</si>
  <si>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</si>
  <si>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</si>
  <si>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</si>
  <si>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</si>
  <si>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</si>
  <si>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</si>
  <si>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</si>
  <si>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</si>
  <si>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</si>
  <si>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</si>
  <si>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</si>
  <si>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</si>
  <si>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</si>
  <si>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</si>
  <si>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</si>
  <si>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</si>
  <si>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</si>
  <si>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</si>
  <si>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</si>
  <si>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</si>
  <si>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</si>
  <si>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</si>
  <si>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</si>
  <si>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</si>
  <si>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</si>
  <si>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</si>
  <si>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</si>
  <si>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</si>
  <si>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</si>
  <si>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</si>
  <si>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</si>
  <si>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</si>
  <si>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</si>
  <si>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</si>
  <si>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</si>
  <si>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</si>
  <si>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</si>
  <si>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</si>
  <si>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</si>
  <si>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</si>
  <si>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</si>
  <si>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</si>
  <si>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</si>
  <si>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</si>
  <si>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</si>
  <si>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</si>
  <si>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</si>
  <si>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</si>
  <si>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</si>
  <si>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</si>
  <si>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</si>
  <si>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</si>
  <si>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</si>
  <si>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</si>
  <si>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</si>
  <si>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</si>
  <si>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</si>
  <si>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</si>
  <si>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</si>
  <si>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</si>
  <si>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</si>
  <si>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</si>
  <si>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</si>
  <si>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</si>
  <si>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</si>
  <si>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</si>
  <si>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</si>
  <si>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</si>
  <si>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</si>
  <si>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</si>
  <si>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</si>
  <si>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</si>
  <si>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</si>
  <si>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</si>
  <si>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</si>
  <si>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</si>
  <si>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</si>
  <si>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</si>
  <si>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</si>
  <si>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</si>
  <si>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</si>
  <si>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</si>
  <si>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</si>
  <si>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</si>
  <si>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</si>
  <si>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</si>
  <si>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</si>
  <si>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</si>
  <si>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</si>
  <si>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</si>
  <si>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</si>
  <si>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</si>
  <si>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</si>
  <si>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</si>
  <si>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</si>
  <si>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</si>
  <si>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</si>
  <si>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</si>
  <si>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</si>
  <si>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</si>
  <si>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</si>
  <si>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</si>
  <si>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</si>
  <si>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</si>
  <si>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</si>
  <si>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</si>
  <si>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</si>
  <si>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</si>
  <si>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</si>
  <si>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</si>
  <si>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</si>
  <si>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</si>
  <si>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</si>
  <si>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</si>
  <si>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</si>
  <si>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</si>
  <si>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</si>
  <si>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</si>
  <si>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</si>
  <si>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</si>
  <si>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</si>
  <si>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</si>
  <si>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</si>
  <si>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</si>
  <si>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</si>
  <si>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</si>
  <si>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</si>
  <si>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</si>
  <si>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</si>
  <si>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</si>
  <si>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</si>
  <si>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</si>
  <si>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</si>
  <si>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</si>
  <si>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</si>
  <si>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</si>
  <si>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</si>
  <si>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</si>
  <si>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</si>
  <si>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</si>
  <si>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</si>
  <si>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</si>
  <si>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</si>
  <si>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</si>
  <si>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</si>
  <si>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</si>
  <si>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</si>
  <si>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</si>
  <si>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</si>
  <si>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</si>
  <si>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</si>
  <si>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</si>
  <si>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</si>
  <si>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</si>
  <si>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</si>
  <si>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</si>
  <si>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</si>
  <si>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</si>
  <si>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</si>
  <si>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</si>
  <si>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</si>
  <si>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</si>
  <si>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</si>
  <si>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</si>
  <si>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</si>
  <si>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</si>
  <si>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</si>
  <si>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</si>
  <si>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</si>
  <si>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</si>
  <si>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</si>
  <si>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</si>
  <si>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</si>
  <si>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</si>
  <si>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</si>
  <si>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</si>
  <si>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</si>
  <si>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</si>
  <si>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</si>
  <si>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</si>
  <si>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</si>
  <si>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</si>
  <si>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</si>
  <si>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</si>
  <si>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</si>
  <si>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</si>
  <si>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</si>
  <si>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</si>
  <si>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</si>
  <si>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</si>
  <si>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</si>
  <si>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</si>
  <si>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</si>
  <si>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</si>
  <si>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</si>
  <si>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</si>
  <si>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</si>
  <si>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</si>
  <si>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</si>
  <si>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</si>
  <si>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</si>
  <si>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</si>
  <si>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</si>
  <si>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</si>
  <si>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</si>
  <si>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</si>
  <si>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</si>
  <si>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</si>
  <si>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</si>
  <si>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</si>
  <si>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</si>
  <si>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</si>
  <si>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</si>
  <si>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</si>
  <si>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</si>
  <si>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</si>
  <si>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</si>
  <si>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</si>
  <si>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</si>
  <si>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</si>
  <si>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</si>
  <si>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</si>
  <si>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</si>
  <si>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</si>
  <si>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</si>
  <si>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</si>
  <si>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</si>
  <si>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</si>
  <si>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</si>
  <si>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</si>
  <si>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</si>
  <si>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</si>
  <si>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</si>
  <si>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</si>
  <si>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</si>
  <si>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</si>
  <si>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</si>
  <si>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</si>
  <si>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</si>
  <si>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</si>
  <si>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</si>
  <si>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</si>
  <si>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</si>
  <si>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</si>
  <si>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</si>
  <si>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</si>
  <si>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</si>
  <si>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</si>
  <si>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</si>
  <si>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</si>
  <si>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</si>
  <si>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</si>
  <si>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</si>
  <si>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</si>
  <si>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</si>
  <si>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</si>
  <si>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</si>
  <si>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</si>
  <si>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</si>
  <si>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</si>
  <si>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</si>
  <si>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</si>
  <si>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</si>
  <si>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</si>
  <si>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</si>
  <si>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</si>
  <si>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</si>
  <si>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</si>
  <si>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</si>
  <si>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</si>
  <si>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</si>
  <si>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</si>
  <si>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</si>
  <si>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</si>
  <si>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</si>
  <si>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</si>
  <si>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</si>
  <si>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</si>
  <si>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</si>
  <si>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</si>
  <si>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</si>
  <si>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</si>
  <si>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</si>
  <si>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</si>
  <si>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</si>
  <si>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</si>
  <si>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</si>
  <si>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</si>
  <si>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</si>
  <si>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</si>
  <si>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</si>
  <si>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</si>
  <si>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</si>
  <si>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</si>
  <si>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</si>
  <si>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</si>
  <si>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</si>
  <si>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</si>
  <si>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</si>
  <si>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</si>
  <si>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</si>
  <si>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</si>
  <si>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</si>
  <si>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</si>
  <si>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</si>
  <si>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</si>
  <si>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</si>
  <si>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</si>
  <si>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</si>
  <si>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</si>
  <si>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</si>
  <si>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</si>
  <si>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</si>
  <si>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</si>
  <si>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</si>
  <si>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</si>
  <si>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</si>
  <si>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</si>
  <si>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</si>
  <si>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</si>
  <si>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</si>
  <si>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</si>
  <si>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</si>
  <si>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</si>
  <si>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</si>
  <si>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</si>
  <si>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</si>
  <si>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</si>
  <si>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</si>
  <si>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</si>
  <si>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</si>
  <si>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</si>
  <si>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</si>
  <si>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</si>
  <si>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</si>
  <si>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</si>
  <si>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</si>
  <si>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</si>
  <si>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</si>
  <si>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</si>
  <si>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</si>
  <si>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</si>
  <si>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</si>
  <si>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</si>
  <si>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</si>
  <si>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</si>
  <si>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</si>
  <si>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</si>
  <si>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</si>
  <si>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</si>
  <si>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</si>
  <si>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</si>
  <si>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</si>
  <si>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</si>
  <si>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</si>
  <si>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</si>
  <si>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</si>
  <si>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</si>
  <si>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</si>
  <si>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</si>
  <si>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</si>
  <si>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</si>
  <si>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</si>
  <si>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</si>
  <si>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</si>
  <si>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</si>
  <si>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</si>
  <si>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</si>
  <si>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</si>
  <si>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</si>
  <si>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</si>
  <si>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</si>
  <si>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</si>
  <si>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</si>
  <si>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</si>
  <si>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</si>
  <si>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</si>
  <si>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</si>
  <si>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</si>
  <si>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</si>
  <si>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</si>
  <si>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</si>
  <si>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</si>
  <si>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</si>
  <si>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</si>
  <si>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</si>
  <si>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</si>
  <si>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</si>
  <si>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</si>
  <si>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</si>
  <si>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</si>
  <si>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</si>
  <si>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</si>
  <si>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</si>
  <si>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</si>
  <si>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</si>
  <si>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</si>
  <si>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</si>
  <si>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</si>
  <si>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</si>
  <si>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</si>
  <si>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</si>
  <si>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</si>
  <si>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</si>
  <si>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</si>
  <si>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</si>
  <si>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</si>
  <si>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</si>
  <si>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</si>
  <si>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</si>
  <si>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</si>
  <si>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</si>
  <si>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</si>
  <si>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</si>
  <si>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</si>
  <si>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</si>
  <si>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</si>
  <si>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</si>
  <si>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</si>
  <si>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</si>
  <si>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</si>
  <si>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</si>
  <si>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</si>
  <si>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</si>
  <si>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</si>
  <si>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</si>
  <si>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</si>
  <si>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</si>
  <si>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</si>
  <si>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</si>
  <si>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</si>
  <si>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</si>
  <si>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</si>
  <si>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</si>
  <si>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</si>
  <si>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</si>
  <si>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</si>
  <si>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</si>
  <si>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</si>
  <si>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</si>
  <si>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</si>
  <si>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</si>
  <si>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</si>
  <si>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</si>
  <si>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</si>
  <si>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</si>
  <si>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</si>
  <si>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</si>
  <si>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</si>
  <si>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</si>
  <si>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</si>
  <si>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</si>
  <si>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</si>
  <si>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</si>
  <si>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</si>
  <si>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</si>
  <si>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</si>
  <si>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</si>
  <si>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</si>
  <si>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</si>
  <si>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</si>
  <si>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</si>
  <si>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</si>
  <si>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</si>
  <si>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</si>
  <si>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</si>
  <si>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</si>
  <si>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</si>
  <si>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</si>
  <si>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</si>
  <si>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</si>
  <si>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</si>
  <si>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</si>
  <si>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</si>
  <si>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</si>
  <si>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</si>
  <si>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</si>
  <si>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</si>
  <si>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</si>
  <si>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</si>
  <si>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</si>
  <si>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</si>
  <si>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</si>
  <si>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</si>
  <si>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</si>
  <si>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</si>
  <si>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</si>
  <si>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</si>
  <si>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</si>
  <si>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</si>
  <si>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</si>
  <si>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</si>
  <si>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</si>
  <si>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</si>
  <si>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</si>
  <si>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</si>
  <si>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</si>
  <si>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</si>
  <si>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</si>
  <si>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</si>
  <si>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</si>
  <si>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</si>
  <si>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</si>
  <si>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</si>
  <si>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</si>
  <si>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</si>
  <si>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</si>
  <si>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</si>
  <si>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</si>
  <si>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</si>
  <si>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</si>
  <si>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</si>
  <si>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</si>
  <si>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</si>
  <si>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</si>
  <si>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</si>
  <si>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</si>
  <si>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</si>
  <si>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</si>
  <si>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</si>
  <si>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</si>
  <si>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</si>
  <si>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</si>
  <si>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</si>
  <si>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</si>
  <si>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</si>
  <si>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</si>
  <si>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</si>
  <si>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</si>
  <si>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</si>
  <si>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</si>
  <si>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</si>
  <si>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</si>
  <si>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</si>
  <si>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</si>
  <si>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</si>
  <si>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</si>
  <si>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</si>
  <si>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</si>
  <si>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</si>
  <si>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</si>
  <si>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</si>
  <si>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</si>
  <si>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</si>
  <si>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</si>
  <si>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</si>
  <si>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</si>
  <si>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</si>
  <si>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</si>
  <si>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</si>
  <si>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</si>
  <si>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</si>
  <si>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</si>
  <si>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</si>
  <si>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</si>
  <si>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</si>
  <si>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</si>
  <si>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</si>
  <si>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</si>
  <si>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</si>
  <si>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</si>
  <si>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</si>
  <si>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</si>
  <si>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</si>
  <si>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</si>
  <si>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</si>
  <si>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</si>
  <si>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</si>
  <si>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</si>
  <si>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</si>
  <si>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</si>
  <si>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</si>
  <si>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</si>
  <si>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</si>
  <si>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</si>
  <si>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</si>
  <si>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</si>
  <si>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</si>
  <si>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</si>
  <si>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</si>
  <si>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</si>
  <si>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</si>
  <si>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</si>
  <si>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</si>
  <si>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</si>
  <si>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</si>
  <si>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</si>
  <si>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</si>
  <si>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</si>
  <si>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</si>
  <si>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</si>
  <si>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</si>
  <si>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</si>
  <si>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</si>
  <si>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</si>
  <si>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</si>
  <si>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</si>
  <si>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</si>
  <si>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</si>
  <si>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</si>
  <si>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</si>
  <si>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</si>
  <si>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</si>
  <si>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</si>
  <si>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</si>
  <si>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</si>
  <si>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</si>
  <si>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</si>
  <si>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</si>
  <si>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</si>
  <si>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</si>
  <si>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</si>
  <si>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</si>
  <si>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</si>
  <si>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</si>
  <si>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</si>
  <si>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</si>
  <si>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</si>
  <si>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</si>
  <si>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</si>
  <si>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</si>
  <si>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</si>
  <si>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</si>
  <si>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</si>
  <si>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</si>
  <si>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</si>
  <si>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</si>
  <si>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</si>
  <si>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</si>
  <si>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</si>
  <si>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</si>
  <si>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</si>
  <si>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</si>
  <si>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</si>
  <si>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</si>
  <si>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</si>
  <si>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</si>
  <si>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</si>
  <si>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</si>
  <si>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</si>
  <si>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</si>
  <si>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</si>
  <si>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</si>
  <si>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</si>
  <si>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</si>
  <si>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</si>
  <si>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</si>
  <si>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</si>
  <si>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</si>
  <si>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</si>
  <si>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</si>
  <si>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</si>
  <si>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</si>
  <si>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</si>
  <si>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</si>
  <si>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</si>
  <si>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</si>
  <si>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</si>
  <si>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</si>
  <si>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</si>
  <si>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</si>
  <si>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</si>
  <si>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</si>
  <si>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</si>
  <si>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</si>
  <si>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</si>
  <si>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</si>
  <si>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</si>
  <si>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</si>
  <si>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</si>
  <si>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</si>
  <si>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</si>
  <si>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</si>
  <si>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</si>
  <si>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</si>
  <si>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</si>
  <si>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</si>
  <si>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</si>
  <si>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</si>
  <si>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</si>
  <si>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</si>
  <si>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</si>
  <si>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</si>
  <si>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</si>
  <si>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</si>
  <si>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</si>
  <si>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</si>
  <si>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</si>
  <si>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</si>
  <si>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</si>
  <si>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</si>
  <si>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</si>
  <si>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</si>
  <si>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</si>
  <si>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</si>
  <si>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</si>
  <si>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</si>
  <si>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</si>
  <si>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</si>
  <si>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</si>
  <si>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</si>
  <si>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</si>
  <si>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</si>
  <si>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</si>
  <si>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</si>
  <si>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</si>
  <si>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</si>
  <si>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</si>
  <si>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</si>
  <si>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</si>
  <si>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</si>
  <si>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</si>
  <si>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</si>
  <si>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</si>
  <si>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</si>
  <si>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</si>
  <si>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</si>
  <si>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</si>
  <si>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</si>
  <si>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</si>
  <si>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</si>
  <si>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</si>
  <si>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</si>
  <si>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</si>
  <si>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</si>
  <si>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</si>
  <si>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</si>
  <si>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</si>
  <si>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</si>
  <si>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</si>
  <si>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</si>
  <si>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</si>
  <si>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</si>
  <si>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</si>
  <si>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</si>
  <si>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</si>
  <si>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</si>
  <si>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</si>
  <si>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</si>
  <si>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</si>
  <si>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</si>
  <si>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</si>
  <si>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</si>
  <si>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</si>
  <si>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</si>
  <si>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</si>
  <si>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</si>
  <si>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</si>
  <si>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</si>
  <si>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</si>
  <si>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</si>
  <si>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</si>
  <si>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</si>
  <si>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</si>
  <si>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</si>
  <si>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</si>
  <si>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</si>
  <si>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</si>
  <si>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</si>
  <si>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</si>
  <si>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</si>
  <si>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</si>
  <si>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</si>
  <si>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</si>
  <si>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</si>
  <si>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</si>
  <si>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</si>
  <si>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</si>
  <si>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</si>
  <si>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</si>
  <si>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</si>
  <si>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</si>
  <si>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</si>
  <si>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</si>
  <si>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</si>
  <si>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</si>
  <si>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</si>
  <si>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</si>
  <si>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</si>
  <si>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</si>
  <si>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</si>
  <si>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</si>
  <si>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</si>
  <si>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</si>
  <si>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</si>
  <si>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</si>
  <si>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</si>
  <si>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</si>
  <si>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</si>
  <si>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</si>
  <si>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</si>
  <si>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</si>
  <si>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</si>
  <si>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</si>
  <si>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</si>
  <si>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</si>
  <si>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</si>
  <si>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</si>
  <si>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</si>
  <si>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</si>
  <si>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</si>
  <si>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</si>
  <si>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</si>
  <si>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</si>
  <si>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</si>
  <si>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</si>
  <si>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</si>
  <si>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</si>
  <si>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</si>
  <si>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</si>
  <si>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</si>
  <si>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</si>
  <si>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</si>
  <si>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</si>
  <si>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</si>
  <si>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</si>
  <si>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</si>
  <si>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</si>
  <si>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</si>
  <si>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</si>
  <si>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</si>
  <si>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</si>
  <si>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</si>
  <si>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</si>
  <si>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</si>
  <si>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</si>
  <si>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</si>
  <si>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</si>
  <si>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</si>
  <si>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</si>
  <si>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</si>
  <si>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</si>
  <si>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</si>
  <si>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</si>
  <si>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</si>
  <si>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</si>
  <si>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</si>
  <si>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</si>
  <si>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</si>
  <si>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</si>
  <si>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</si>
  <si>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</si>
  <si>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</si>
  <si>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</si>
  <si>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</si>
  <si>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</si>
  <si>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</si>
  <si>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</si>
  <si>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</si>
  <si>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</si>
  <si>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</si>
  <si>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</si>
  <si>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</si>
  <si>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</si>
  <si>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</si>
  <si>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</si>
  <si>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</si>
  <si>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</si>
  <si>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</si>
  <si>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</si>
  <si>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</si>
  <si>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</si>
  <si>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</si>
  <si>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</si>
  <si>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</si>
  <si>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</si>
  <si>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</si>
  <si>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</si>
  <si>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</si>
  <si>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</si>
  <si>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</si>
  <si>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</si>
  <si>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</si>
  <si>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</si>
  <si>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</si>
  <si>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</si>
  <si>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</si>
  <si>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</si>
  <si>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</si>
  <si>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</si>
  <si>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</si>
  <si>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</si>
  <si>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</si>
  <si>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</si>
  <si>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</si>
  <si>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</si>
  <si>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</si>
  <si>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</si>
  <si>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</si>
  <si>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</si>
  <si>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</si>
  <si>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</si>
  <si>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</si>
  <si>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</si>
  <si>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</si>
  <si>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</si>
  <si>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</si>
  <si>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</si>
  <si>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</si>
  <si>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</si>
  <si>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</si>
  <si>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</si>
  <si>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</si>
  <si>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</si>
  <si>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</si>
  <si>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</si>
  <si>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</si>
  <si>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</si>
  <si>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</si>
  <si>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</si>
  <si>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</si>
  <si>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</si>
  <si>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</si>
  <si>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</si>
  <si>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</si>
  <si>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</si>
  <si>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</si>
  <si>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</si>
  <si>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</si>
  <si>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</si>
  <si>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</si>
  <si>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</si>
  <si>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</si>
  <si>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</si>
  <si>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</si>
  <si>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</si>
  <si>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</si>
  <si>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</si>
  <si>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</si>
  <si>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</si>
  <si>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</si>
  <si>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</si>
  <si>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</si>
  <si>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</si>
  <si>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</si>
  <si>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</si>
  <si>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</si>
  <si>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</si>
  <si>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</si>
  <si>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</si>
  <si>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</si>
  <si>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</si>
  <si>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</si>
  <si>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</si>
  <si>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</si>
  <si>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</si>
  <si>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</si>
  <si>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</si>
  <si>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</si>
  <si>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</si>
  <si>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</si>
  <si>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</si>
  <si>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</si>
  <si>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</si>
  <si>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</si>
  <si>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</si>
  <si>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</si>
  <si>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</si>
  <si>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</si>
  <si>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</si>
  <si>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</si>
  <si>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</si>
  <si>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</si>
  <si>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</si>
  <si>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</si>
  <si>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</si>
  <si>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</si>
  <si>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</si>
  <si>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</si>
  <si>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</si>
  <si>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</si>
  <si>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</si>
  <si>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</si>
  <si>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</si>
  <si>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</si>
  <si>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</si>
  <si>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</si>
  <si>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</si>
  <si>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</si>
  <si>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</si>
  <si>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</si>
  <si>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</si>
  <si>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</si>
  <si>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</si>
  <si>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</si>
  <si>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</si>
  <si>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</si>
  <si>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</si>
  <si>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</si>
  <si>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</si>
  <si>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</si>
  <si>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</si>
  <si>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</si>
  <si>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</si>
  <si>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</si>
  <si>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</si>
  <si>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</si>
  <si>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</si>
  <si>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</si>
  <si>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</si>
  <si>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</si>
  <si>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</si>
  <si>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</si>
  <si>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</si>
  <si>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</si>
  <si>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</si>
  <si>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</si>
  <si>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</si>
  <si>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</si>
  <si>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</si>
  <si>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</si>
  <si>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</si>
  <si>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</si>
  <si>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</si>
  <si>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</si>
  <si>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</si>
  <si>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</si>
  <si>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</si>
  <si>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</si>
  <si>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</si>
  <si>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</si>
  <si>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</si>
  <si>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</si>
  <si>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</si>
  <si>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</si>
  <si>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</si>
  <si>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</si>
  <si>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</si>
  <si>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</si>
  <si>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</si>
  <si>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</si>
  <si>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</si>
  <si>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</si>
  <si>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</si>
  <si>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</si>
  <si>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</si>
  <si>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</si>
  <si>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</si>
  <si>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</si>
  <si>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</si>
  <si>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</si>
  <si>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</si>
  <si>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</si>
  <si>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</si>
  <si>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</si>
  <si>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</si>
  <si>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</si>
  <si>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</si>
  <si>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</si>
  <si>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</si>
  <si>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</si>
  <si>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</si>
  <si>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</si>
  <si>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</si>
  <si>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</si>
  <si>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</si>
  <si>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</si>
  <si>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</si>
  <si>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</si>
  <si>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</si>
  <si>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</si>
  <si>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</si>
  <si>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</si>
  <si>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</si>
  <si>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</si>
  <si>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</si>
  <si>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</si>
  <si>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</si>
  <si>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</si>
  <si>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</si>
  <si>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</si>
  <si>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</si>
  <si>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</si>
  <si>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</si>
  <si>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</si>
  <si>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</si>
  <si>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</si>
  <si>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</si>
  <si>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</si>
  <si>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</si>
  <si>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</si>
  <si>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</si>
  <si>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</si>
  <si>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</si>
  <si>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</si>
  <si>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</si>
  <si>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</si>
  <si>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</si>
  <si>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</si>
  <si>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</si>
  <si>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</si>
  <si>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</si>
  <si>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</si>
  <si>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</si>
  <si>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</si>
  <si>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</si>
  <si>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</si>
  <si>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</si>
  <si>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</si>
  <si>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</si>
  <si>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</si>
  <si>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</si>
  <si>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</si>
  <si>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</si>
  <si>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</si>
  <si>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</si>
  <si>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</si>
  <si>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</si>
  <si>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</si>
  <si>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</si>
  <si>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</si>
  <si>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</si>
  <si>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</si>
  <si>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</si>
  <si>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</si>
  <si>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</si>
  <si>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</si>
  <si>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</si>
  <si>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</si>
  <si>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</si>
  <si>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</si>
  <si>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</si>
  <si>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</si>
  <si>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</si>
  <si>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</si>
  <si>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</si>
  <si>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</si>
  <si>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</si>
  <si>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</si>
  <si>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</si>
  <si>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</si>
  <si>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</si>
  <si>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</si>
  <si>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</si>
  <si>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</si>
  <si>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</si>
  <si>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</si>
  <si>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</si>
  <si>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</si>
  <si>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</si>
  <si>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</si>
  <si>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</si>
  <si>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</si>
  <si>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</si>
  <si>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</si>
  <si>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</si>
  <si>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</si>
  <si>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</si>
  <si>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</si>
  <si>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</si>
  <si>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</si>
  <si>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</si>
  <si>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</si>
  <si>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</si>
  <si>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</si>
  <si>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</si>
  <si>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</si>
  <si>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</si>
  <si>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</si>
  <si>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</si>
  <si>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</si>
  <si>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</si>
  <si>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</si>
  <si>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</si>
  <si>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</si>
  <si>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</si>
  <si>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</si>
  <si>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</si>
  <si>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</si>
  <si>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</si>
  <si>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</si>
  <si>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</si>
  <si>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</si>
  <si>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</si>
  <si>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</si>
  <si>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</si>
  <si>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</si>
  <si>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</si>
  <si>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</si>
  <si>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</si>
  <si>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</si>
  <si>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</si>
  <si>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</si>
  <si>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</si>
  <si>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</si>
  <si>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</si>
  <si>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</si>
  <si>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</si>
  <si>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</si>
  <si>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</si>
  <si>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</si>
  <si>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</si>
  <si>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</si>
  <si>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</si>
  <si>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</si>
  <si>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</si>
  <si>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</si>
  <si>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</si>
  <si>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</si>
  <si>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</si>
  <si>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</si>
  <si>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</si>
  <si>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</si>
  <si>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</si>
  <si>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</si>
  <si>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</si>
  <si>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</si>
  <si>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</si>
  <si>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</si>
  <si>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</si>
  <si>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</si>
  <si>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</si>
  <si>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</si>
  <si>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</si>
  <si>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</si>
  <si>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</si>
  <si>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</si>
  <si>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</si>
  <si>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</si>
  <si>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</si>
  <si>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</si>
  <si>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</si>
  <si>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</si>
  <si>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</si>
  <si>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</si>
  <si>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</si>
  <si>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</si>
  <si>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</si>
  <si>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</si>
  <si>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</si>
  <si>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</si>
  <si>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</si>
  <si>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</si>
  <si>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</si>
  <si>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</si>
  <si>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</si>
  <si>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</si>
  <si>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</si>
  <si>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</si>
  <si>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</si>
  <si>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</si>
  <si>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</si>
  <si>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</si>
  <si>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</si>
  <si>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</si>
  <si>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</si>
  <si>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</si>
  <si>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</si>
  <si>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</si>
  <si>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</si>
  <si>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</si>
  <si>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</si>
  <si>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</si>
  <si>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</si>
  <si>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</si>
  <si>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</si>
  <si>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</si>
  <si>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</si>
  <si>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</si>
  <si>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</si>
  <si>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</si>
  <si>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</si>
  <si>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</si>
  <si>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</si>
  <si>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</si>
  <si>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</si>
  <si>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</si>
  <si>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</si>
  <si>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</si>
  <si>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</si>
  <si>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</si>
  <si>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</si>
  <si>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</si>
  <si>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</si>
  <si>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</si>
  <si>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</si>
  <si>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</si>
  <si>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</si>
  <si>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</si>
  <si>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</si>
  <si>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</si>
  <si>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</si>
  <si>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</si>
  <si>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</si>
  <si>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</si>
  <si>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</si>
  <si>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</si>
  <si>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</si>
  <si>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</si>
  <si>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</si>
  <si>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</si>
  <si>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</si>
  <si>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</si>
  <si>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</si>
  <si>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</si>
  <si>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</si>
  <si>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</si>
  <si>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</si>
  <si>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</si>
  <si>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</si>
  <si>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</si>
  <si>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</si>
  <si>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</si>
  <si>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</si>
  <si>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</si>
  <si>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</si>
  <si>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</si>
  <si>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</si>
  <si>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</si>
  <si>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</si>
  <si>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</si>
  <si>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</si>
  <si>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</si>
  <si>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</si>
  <si>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</si>
  <si>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</si>
  <si>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</si>
  <si>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</si>
  <si>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</si>
  <si>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</si>
  <si>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</si>
  <si>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</si>
  <si>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</si>
  <si>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</si>
  <si>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</si>
  <si>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</si>
  <si>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</si>
  <si>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</si>
  <si>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</si>
  <si>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</si>
  <si>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</si>
  <si>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</si>
  <si>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</si>
  <si>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</si>
  <si>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</si>
  <si>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</si>
  <si>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</si>
  <si>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</si>
  <si>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</si>
  <si>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</si>
  <si>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</si>
  <si>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</si>
  <si>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</si>
  <si>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</si>
  <si>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</si>
  <si>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</si>
  <si>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</si>
  <si>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</si>
  <si>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</si>
  <si>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</si>
  <si>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</si>
  <si>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</si>
  <si>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</si>
  <si>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</si>
  <si>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</si>
  <si>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</si>
  <si>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</si>
  <si>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</si>
  <si>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</si>
  <si>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</si>
  <si>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</si>
  <si>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</si>
  <si>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</si>
  <si>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</si>
  <si>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</si>
  <si>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</si>
  <si>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</si>
  <si>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</si>
  <si>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</si>
  <si>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</si>
  <si>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</si>
  <si>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</si>
  <si>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</si>
  <si>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</si>
  <si>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</si>
  <si>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</si>
  <si>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</si>
  <si>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</si>
  <si>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</si>
  <si>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</si>
  <si>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</si>
  <si>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</si>
  <si>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</si>
  <si>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</si>
  <si>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</si>
  <si>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</si>
  <si>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</si>
  <si>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</si>
  <si>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</si>
  <si>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</si>
  <si>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</si>
  <si>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</si>
  <si>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</si>
  <si>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</si>
  <si>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</si>
  <si>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</si>
  <si>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</si>
  <si>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</si>
  <si>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</si>
  <si>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</si>
  <si>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</si>
  <si>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</si>
  <si>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</si>
  <si>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</si>
  <si>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</si>
  <si>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</si>
  <si>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</si>
  <si>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</si>
  <si>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</si>
  <si>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</si>
  <si>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</si>
  <si>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</si>
  <si>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</si>
  <si>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</si>
  <si>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</si>
  <si>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</si>
  <si>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</si>
  <si>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</si>
  <si>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</si>
  <si>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</si>
  <si>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</si>
  <si>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</si>
  <si>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</si>
  <si>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</si>
  <si>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</si>
  <si>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</si>
  <si>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</si>
  <si>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</si>
  <si>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</si>
  <si>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</si>
  <si>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</si>
  <si>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</si>
  <si>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</si>
  <si>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</si>
  <si>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</si>
  <si>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</si>
  <si>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</si>
  <si>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</si>
  <si>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</si>
  <si>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</si>
  <si>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</si>
  <si>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</si>
  <si>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</si>
  <si>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</si>
  <si>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</si>
  <si>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</si>
  <si>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</si>
  <si>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</si>
  <si>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</si>
  <si>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</si>
  <si>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</si>
  <si>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</si>
  <si>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</si>
  <si>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</si>
  <si>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</si>
  <si>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</si>
  <si>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</si>
  <si>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</si>
  <si>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</si>
  <si>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</si>
  <si>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</si>
  <si>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</si>
  <si>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</si>
  <si>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</si>
  <si>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</si>
  <si>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</si>
  <si>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</si>
  <si>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</si>
  <si>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</si>
  <si>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</si>
  <si>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</si>
  <si>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</si>
  <si>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</si>
  <si>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</si>
  <si>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</si>
  <si>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</si>
  <si>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</si>
  <si>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</si>
  <si>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</si>
  <si>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</si>
  <si>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</si>
  <si>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</si>
  <si>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</si>
  <si>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</si>
  <si>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</si>
  <si>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</si>
  <si>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</si>
  <si>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</si>
  <si>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</si>
  <si>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</si>
  <si>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</si>
  <si>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</si>
  <si>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</si>
  <si>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</si>
  <si>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</si>
  <si>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</si>
  <si>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</si>
  <si>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</si>
  <si>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</si>
  <si>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</si>
  <si>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</si>
  <si>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</si>
  <si>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</si>
  <si>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</si>
  <si>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</si>
  <si>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</si>
  <si>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</si>
  <si>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</si>
  <si>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</si>
  <si>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</si>
  <si>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</si>
  <si>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</si>
  <si>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</si>
  <si>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</si>
  <si>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</si>
  <si>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</si>
  <si>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</si>
  <si>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</si>
  <si>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</si>
  <si>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</si>
  <si>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</si>
  <si>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</si>
  <si>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</si>
  <si>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</si>
  <si>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</si>
  <si>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</si>
  <si>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</si>
  <si>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</si>
  <si>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</si>
  <si>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</si>
  <si>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</si>
  <si>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</si>
  <si>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</si>
  <si>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</si>
  <si>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</si>
  <si>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</si>
  <si>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</si>
  <si>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</si>
  <si>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</si>
  <si>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</si>
  <si>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</si>
  <si>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</si>
  <si>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</si>
  <si>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</si>
  <si>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</si>
  <si>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</si>
  <si>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</si>
  <si>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</si>
  <si>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</si>
  <si>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</si>
  <si>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</si>
  <si>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</si>
  <si>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</si>
  <si>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</si>
  <si>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</si>
  <si>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</si>
  <si>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</si>
  <si>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</si>
  <si>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</si>
  <si>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</si>
  <si>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</si>
  <si>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</si>
  <si>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</si>
  <si>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</si>
  <si>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</si>
  <si>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</si>
  <si>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</si>
  <si>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</si>
  <si>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</si>
  <si>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</si>
  <si>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</si>
  <si>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</si>
  <si>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</si>
  <si>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</si>
  <si>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</si>
  <si>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</si>
  <si>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</si>
  <si>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</si>
  <si>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</si>
  <si>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</si>
  <si>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</si>
  <si>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</si>
  <si>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</si>
  <si>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</si>
  <si>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</si>
  <si>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</si>
  <si>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</si>
  <si>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</si>
  <si>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</si>
  <si>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</si>
  <si>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</si>
  <si>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</si>
  <si>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</si>
  <si>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</si>
  <si>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</si>
  <si>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</si>
  <si>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</si>
  <si>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</si>
  <si>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</si>
  <si>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</si>
  <si>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</si>
  <si>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</si>
  <si>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</si>
  <si>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</si>
  <si>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</si>
  <si>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</si>
  <si>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</si>
  <si>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</si>
  <si>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</si>
  <si>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</si>
  <si>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</si>
  <si>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</si>
  <si>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</si>
  <si>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</si>
  <si>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</si>
  <si>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</si>
  <si>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</si>
  <si>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</si>
  <si>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</si>
  <si>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</si>
  <si>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</si>
  <si>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</si>
  <si>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</si>
  <si>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</si>
  <si>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</si>
  <si>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</si>
  <si>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</si>
  <si>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</si>
  <si>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</si>
  <si>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</si>
  <si>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</si>
  <si>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</si>
  <si>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</si>
  <si>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</si>
  <si>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</si>
  <si>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</si>
  <si>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</si>
  <si>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</si>
  <si>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</si>
  <si>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</si>
  <si>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</si>
  <si>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</si>
  <si>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</si>
  <si>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</si>
  <si>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</si>
  <si>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</si>
  <si>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</si>
  <si>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</si>
  <si>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</si>
  <si>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</si>
  <si>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</si>
  <si>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</si>
  <si>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</si>
  <si>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</si>
  <si>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</si>
  <si>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</si>
  <si>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</si>
  <si>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</si>
  <si>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</si>
  <si>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</si>
  <si>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</si>
  <si>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</si>
  <si>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</si>
  <si>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</si>
  <si>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</si>
  <si>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</si>
  <si>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</si>
  <si>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</si>
  <si>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</si>
  <si>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</si>
  <si>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</si>
  <si>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</si>
  <si>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</si>
  <si>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</si>
  <si>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</si>
  <si>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</si>
  <si>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</si>
  <si>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</si>
  <si>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</si>
  <si>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</si>
  <si>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</si>
  <si>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</si>
  <si>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</si>
  <si>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</si>
  <si>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</si>
  <si>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</si>
  <si>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</si>
  <si>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</si>
  <si>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</si>
  <si>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</si>
  <si>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</si>
  <si>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</si>
  <si>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</si>
  <si>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</si>
  <si>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</si>
  <si>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</si>
  <si>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</si>
  <si>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</si>
  <si>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</si>
  <si>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</si>
  <si>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</si>
  <si>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</si>
  <si>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</si>
  <si>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</si>
  <si>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</si>
  <si>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</si>
  <si>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</si>
  <si>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</si>
  <si>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</si>
  <si>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</si>
  <si>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</si>
  <si>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</si>
  <si>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</si>
  <si>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</si>
  <si>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</si>
  <si>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</si>
  <si>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</si>
  <si>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</si>
  <si>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</si>
  <si>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</si>
  <si>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</si>
  <si>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</si>
  <si>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</si>
  <si>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</si>
  <si>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</si>
  <si>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</si>
  <si>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</si>
  <si>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</si>
  <si>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</si>
  <si>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</si>
  <si>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</si>
  <si>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</si>
  <si>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</si>
  <si>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</si>
  <si>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</si>
  <si>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</si>
  <si>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</si>
  <si>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</si>
  <si>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</si>
  <si>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</si>
  <si>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</si>
  <si>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</si>
  <si>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</si>
  <si>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</si>
  <si>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</si>
  <si>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</si>
  <si>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</si>
  <si>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</si>
  <si>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</si>
  <si>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</si>
  <si>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</si>
  <si>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</si>
  <si>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</si>
  <si>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</si>
  <si>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</si>
  <si>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</si>
  <si>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</si>
  <si>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</si>
  <si>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</si>
  <si>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</si>
  <si>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</si>
  <si>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</si>
  <si>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</si>
  <si>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</si>
  <si>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</si>
  <si>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</si>
  <si>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</si>
  <si>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</si>
  <si>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</si>
  <si>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</si>
  <si>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</si>
  <si>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</si>
  <si>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</si>
  <si>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</si>
  <si>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</si>
  <si>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</si>
  <si>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</si>
  <si>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</si>
  <si>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</si>
  <si>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</si>
  <si>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</si>
  <si>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</si>
  <si>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</si>
  <si>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</si>
  <si>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</si>
  <si>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</si>
  <si>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</si>
  <si>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</si>
  <si>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</si>
  <si>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</si>
  <si>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</si>
  <si>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</si>
  <si>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</si>
  <si>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</si>
  <si>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</si>
  <si>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</si>
  <si>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</si>
  <si>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</si>
  <si>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</si>
  <si>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</si>
  <si>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</si>
  <si>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</si>
  <si>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</si>
  <si>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</si>
  <si>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</si>
  <si>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</si>
  <si>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</si>
  <si>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</si>
  <si>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</si>
  <si>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</si>
  <si>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</si>
  <si>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</si>
  <si>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</si>
  <si>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</si>
  <si>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</si>
  <si>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</si>
  <si>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</si>
  <si>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</si>
  <si>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</si>
  <si>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</si>
  <si>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</si>
  <si>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</si>
  <si>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</si>
  <si>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</si>
  <si>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</si>
  <si>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</si>
  <si>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</si>
  <si>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</si>
  <si>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</si>
  <si>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</si>
  <si>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</si>
  <si>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</si>
  <si>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</si>
  <si>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</si>
  <si>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</si>
  <si>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</si>
  <si>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</si>
  <si>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</si>
  <si>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</si>
  <si>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</si>
  <si>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</si>
  <si>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</si>
  <si>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</si>
  <si>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</si>
  <si>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</si>
  <si>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</si>
  <si>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</si>
  <si>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</si>
  <si>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</si>
  <si>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</si>
  <si>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</si>
  <si>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</si>
  <si>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</si>
  <si>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</si>
  <si>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</si>
  <si>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</si>
  <si>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</si>
  <si>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</si>
  <si>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</si>
  <si>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</si>
  <si>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</si>
  <si>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</si>
  <si>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</si>
  <si>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</si>
  <si>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</si>
  <si>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</si>
  <si>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</si>
  <si>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</si>
  <si>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</si>
  <si>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</si>
  <si>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</si>
  <si>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</si>
  <si>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</si>
  <si>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</si>
  <si>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</si>
  <si>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</si>
  <si>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</si>
  <si>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</si>
  <si>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</si>
  <si>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</si>
  <si>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</si>
  <si>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</si>
  <si>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</si>
  <si>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</si>
  <si>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</si>
  <si>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</si>
  <si>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</si>
  <si>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</si>
  <si>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</si>
  <si>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</si>
  <si>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</si>
  <si>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</si>
  <si>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</si>
  <si>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</si>
  <si>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</si>
  <si>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</si>
  <si>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</si>
  <si>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</si>
  <si>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</si>
  <si>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</si>
  <si>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</si>
  <si>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</si>
  <si>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</si>
  <si>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</si>
  <si>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</si>
  <si>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</si>
  <si>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</si>
  <si>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</si>
  <si>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</si>
  <si>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</si>
  <si>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</si>
  <si>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</si>
  <si>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</si>
  <si>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</si>
  <si>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</si>
  <si>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</si>
  <si>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</si>
  <si>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</si>
  <si>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</si>
  <si>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</si>
  <si>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</si>
  <si>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</si>
  <si>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</si>
  <si>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</si>
  <si>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</si>
  <si>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</si>
  <si>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</si>
  <si>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</si>
  <si>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</si>
  <si>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</si>
  <si>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</si>
  <si>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</si>
  <si>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</si>
  <si>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</si>
  <si>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</si>
  <si>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</si>
  <si>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</si>
  <si>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</si>
  <si>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</si>
  <si>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</si>
  <si>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</si>
  <si>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</si>
  <si>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</si>
  <si>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</si>
  <si>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</si>
  <si>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</si>
  <si>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</si>
  <si>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</si>
  <si>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</si>
  <si>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</si>
  <si>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</si>
  <si>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</si>
  <si>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</si>
  <si>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</si>
  <si>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</si>
  <si>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</si>
  <si>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</si>
  <si>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</si>
  <si>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</si>
  <si>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</si>
  <si>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</si>
  <si>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</si>
  <si>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</si>
  <si>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</si>
  <si>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</si>
  <si>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</si>
  <si>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</si>
  <si>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</si>
  <si>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</si>
  <si>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</si>
  <si>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</si>
  <si>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</si>
  <si>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</si>
  <si>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</si>
  <si>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</si>
  <si>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</si>
  <si>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</si>
  <si>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</si>
  <si>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</si>
  <si>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</si>
  <si>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</si>
  <si>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</si>
  <si>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</si>
  <si>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</si>
  <si>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</si>
  <si>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</si>
  <si>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</si>
  <si>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</si>
  <si>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</si>
  <si>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</si>
  <si>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</si>
  <si>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</si>
  <si>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</si>
  <si>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</si>
  <si>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</si>
  <si>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</si>
  <si>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</si>
  <si>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</si>
  <si>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</si>
  <si>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</si>
  <si>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</si>
  <si>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</si>
  <si>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</si>
  <si>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</si>
  <si>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</si>
  <si>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</si>
  <si>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</si>
  <si>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</si>
  <si>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</si>
  <si>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</si>
  <si>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</si>
  <si>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</si>
  <si>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</si>
  <si>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</si>
  <si>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</si>
  <si>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</si>
  <si>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</si>
  <si>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</si>
  <si>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</si>
  <si>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</si>
  <si>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</si>
  <si>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</si>
  <si>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</si>
  <si>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</si>
  <si>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</si>
  <si>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</si>
  <si>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</si>
  <si>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</si>
  <si>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</si>
  <si>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</si>
  <si>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</si>
  <si>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</si>
  <si>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</si>
  <si>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</si>
  <si>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</si>
  <si>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</si>
  <si>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</si>
  <si>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</si>
  <si>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</si>
  <si>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</si>
  <si>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</si>
  <si>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</si>
  <si>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</si>
  <si>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</si>
  <si>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</si>
  <si>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</si>
  <si>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</si>
  <si>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</si>
  <si>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</si>
  <si>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</si>
  <si>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</si>
  <si>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</si>
  <si>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</si>
  <si>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</si>
  <si>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</si>
  <si>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</si>
  <si>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</si>
  <si>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</si>
  <si>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</si>
  <si>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</si>
  <si>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</si>
  <si>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</si>
  <si>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</si>
  <si>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</si>
  <si>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</si>
  <si>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</si>
  <si>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</si>
  <si>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</si>
  <si>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</si>
  <si>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</si>
  <si>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</si>
  <si>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</si>
  <si>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</si>
  <si>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</si>
  <si>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</si>
  <si>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</si>
  <si>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</si>
  <si>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</si>
  <si>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</si>
  <si>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</si>
  <si>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</si>
  <si>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</si>
  <si>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</si>
  <si>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</si>
  <si>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</si>
  <si>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</si>
  <si>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</si>
  <si>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</si>
  <si>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</si>
  <si>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</si>
  <si>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</si>
  <si>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</si>
  <si>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</si>
  <si>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</si>
  <si>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</si>
  <si>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</si>
  <si>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</si>
  <si>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</si>
  <si>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</si>
  <si>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</si>
  <si>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</si>
  <si>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</si>
  <si>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</si>
  <si>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</si>
  <si>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</si>
  <si>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</si>
  <si>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</si>
  <si>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</si>
  <si>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</si>
  <si>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</si>
  <si>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</si>
  <si>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</si>
  <si>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</si>
  <si>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</si>
  <si>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</si>
  <si>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</si>
  <si>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</si>
  <si>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</si>
  <si>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</si>
  <si>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</si>
  <si>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</si>
  <si>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</si>
  <si>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</si>
  <si>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</si>
  <si>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</si>
  <si>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</si>
  <si>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</si>
  <si>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</si>
  <si>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</si>
  <si>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</si>
  <si>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</si>
  <si>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</si>
  <si>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</si>
  <si>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</si>
  <si>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</si>
  <si>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</si>
  <si>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</si>
  <si>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</si>
  <si>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</si>
  <si>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</si>
  <si>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</si>
  <si>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</si>
  <si>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</si>
  <si>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</si>
  <si>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</si>
  <si>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</si>
  <si>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</si>
  <si>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</si>
  <si>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</si>
  <si>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</si>
  <si>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</si>
  <si>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</si>
  <si>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</si>
  <si>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</si>
  <si>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</si>
  <si>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</si>
  <si>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</si>
  <si>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</si>
  <si>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</si>
  <si>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</si>
  <si>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</si>
  <si>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</si>
  <si>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</si>
  <si>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</si>
  <si>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</si>
  <si>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</si>
  <si>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</si>
  <si>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</si>
  <si>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</si>
  <si>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</si>
  <si>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</si>
  <si>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</si>
  <si>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</si>
  <si>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</si>
  <si>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</si>
  <si>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</si>
  <si>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</si>
  <si>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</si>
  <si>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</si>
  <si>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</si>
  <si>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</si>
  <si>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</si>
  <si>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</si>
  <si>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</si>
  <si>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</si>
  <si>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</si>
  <si>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</si>
  <si>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</si>
  <si>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</si>
  <si>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</si>
  <si>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</si>
  <si>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</si>
  <si>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</si>
  <si>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</si>
  <si>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</si>
  <si>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</si>
  <si>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</si>
  <si>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</si>
  <si>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</si>
  <si>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</si>
  <si>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</si>
  <si>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</si>
  <si>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</si>
  <si>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</si>
  <si>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</si>
  <si>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</si>
  <si>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</si>
  <si>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</si>
  <si>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</si>
  <si>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</si>
  <si>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</si>
  <si>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</si>
  <si>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</si>
  <si>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</si>
  <si>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</si>
  <si>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</si>
  <si>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</si>
  <si>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</si>
  <si>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</si>
  <si>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</si>
  <si>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</si>
  <si>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</si>
  <si>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</si>
  <si>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</si>
  <si>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</si>
  <si>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</si>
  <si>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</si>
  <si>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</si>
  <si>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</si>
  <si>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</si>
  <si>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</si>
  <si>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</si>
  <si>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</si>
  <si>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</si>
  <si>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</si>
  <si>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</si>
  <si>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</si>
  <si>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</si>
  <si>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</si>
  <si>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</si>
  <si>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</si>
  <si>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</si>
  <si>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</si>
  <si>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</si>
  <si>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</si>
  <si>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</si>
  <si>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</si>
  <si>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</si>
  <si>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</si>
  <si>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</si>
  <si>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</si>
  <si>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</si>
  <si>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</si>
  <si>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</si>
  <si>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</si>
  <si>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</si>
  <si>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</si>
  <si>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</si>
  <si>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</si>
  <si>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</si>
  <si>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</si>
  <si>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</si>
  <si>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</si>
  <si>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</si>
  <si>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</si>
  <si>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</si>
  <si>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</si>
  <si>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</si>
  <si>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</si>
  <si>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</si>
  <si>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</si>
  <si>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</si>
  <si>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</si>
  <si>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</si>
  <si>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</si>
  <si>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</si>
  <si>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</si>
  <si>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</si>
  <si>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</si>
  <si>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</si>
  <si>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</si>
  <si>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</si>
  <si>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</si>
  <si>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</si>
  <si>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</si>
  <si>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</si>
  <si>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</si>
  <si>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</si>
  <si>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</si>
  <si>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</si>
  <si>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</si>
  <si>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</si>
  <si>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</si>
  <si>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</si>
  <si>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</si>
  <si>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</si>
  <si>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</si>
  <si>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</si>
  <si>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</si>
  <si>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</si>
  <si>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</si>
  <si>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</si>
  <si>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</si>
  <si>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</si>
  <si>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</si>
  <si>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</si>
  <si>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</si>
  <si>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</si>
  <si>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</si>
  <si>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</si>
  <si>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</si>
  <si>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</si>
  <si>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</si>
  <si>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</si>
  <si>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</si>
  <si>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</si>
  <si>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</si>
  <si>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</si>
  <si>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</si>
  <si>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</si>
  <si>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</si>
  <si>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</si>
  <si>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</si>
  <si>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</si>
  <si>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</si>
  <si>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</si>
  <si>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</si>
  <si>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</si>
  <si>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</si>
  <si>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</si>
  <si>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</si>
  <si>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</si>
  <si>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</si>
  <si>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</si>
  <si>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</si>
  <si>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</si>
  <si>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</si>
  <si>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</si>
  <si>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</si>
  <si>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</si>
  <si>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</si>
  <si>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</si>
  <si>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</si>
  <si>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</si>
  <si>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</si>
  <si>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</si>
  <si>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</si>
  <si>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</si>
  <si>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</si>
  <si>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</si>
  <si>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</si>
  <si>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</si>
  <si>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</si>
  <si>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</si>
  <si>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</si>
  <si>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</si>
  <si>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</si>
  <si>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</si>
  <si>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</si>
  <si>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</si>
  <si>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</si>
  <si>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</si>
  <si>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</si>
  <si>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</si>
  <si>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</si>
  <si>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</si>
  <si>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</si>
  <si>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</si>
  <si>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</si>
  <si>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</si>
  <si>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</si>
  <si>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</si>
  <si>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</si>
  <si>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</si>
  <si>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</si>
  <si>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</si>
  <si>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</si>
  <si>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</si>
  <si>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</si>
  <si>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</si>
  <si>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</si>
  <si>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</si>
  <si>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</si>
  <si>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</si>
  <si>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</si>
  <si>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</si>
  <si>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</si>
  <si>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</si>
  <si>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</si>
  <si>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</si>
  <si>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</si>
  <si>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</si>
  <si>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</si>
  <si>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</si>
  <si>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</si>
  <si>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</si>
  <si>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</si>
  <si>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</si>
  <si>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</si>
  <si>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</si>
  <si>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</si>
  <si>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</si>
  <si>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</si>
  <si>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</si>
  <si>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</si>
  <si>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</si>
  <si>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</si>
  <si>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</si>
  <si>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</si>
  <si>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</si>
  <si>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</si>
  <si>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</si>
  <si>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</si>
  <si>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</si>
  <si>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</si>
  <si>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</si>
  <si>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</si>
  <si>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</si>
  <si>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</si>
  <si>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</si>
  <si>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</si>
  <si>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</si>
  <si>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</si>
  <si>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</si>
  <si>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</si>
  <si>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</si>
  <si>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</si>
  <si>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</si>
  <si>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</si>
  <si>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</si>
  <si>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</si>
  <si>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</si>
  <si>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</si>
  <si>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</si>
  <si>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</si>
  <si>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</si>
  <si>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</si>
  <si>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</si>
  <si>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</si>
  <si>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</si>
  <si>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</si>
  <si>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</si>
  <si>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</si>
  <si>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</si>
  <si>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</si>
  <si>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</si>
  <si>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</si>
  <si>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</si>
  <si>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</si>
  <si>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</si>
  <si>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</si>
  <si>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</si>
  <si>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</si>
  <si>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</si>
  <si>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</si>
  <si>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</si>
  <si>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</si>
  <si>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</si>
  <si>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</si>
  <si>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</si>
  <si>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</si>
  <si>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</si>
  <si>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</si>
  <si>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</si>
  <si>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</si>
  <si>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</si>
  <si>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</si>
  <si>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</si>
  <si>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</si>
  <si>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</si>
  <si>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</si>
  <si>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</si>
  <si>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</si>
  <si>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</si>
  <si>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</si>
  <si>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</si>
  <si>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</si>
  <si>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</si>
  <si>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</si>
  <si>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</si>
  <si>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</si>
  <si>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</si>
  <si>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</si>
  <si>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</si>
  <si>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</si>
  <si>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</si>
  <si>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</si>
  <si>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</si>
  <si>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</si>
  <si>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</si>
  <si>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</si>
  <si>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</si>
  <si>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</si>
  <si>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</si>
  <si>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</si>
  <si>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</si>
  <si>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</si>
  <si>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</si>
  <si>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</si>
  <si>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</si>
  <si>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</si>
  <si>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</si>
  <si>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</si>
  <si>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</si>
  <si>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</si>
  <si>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</si>
  <si>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</si>
  <si>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</si>
  <si>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</si>
  <si>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</si>
  <si>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</si>
  <si>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</si>
  <si>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</si>
  <si>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</si>
  <si>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</si>
  <si>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</si>
  <si>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</si>
  <si>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</si>
  <si>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</si>
  <si>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</si>
  <si>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</si>
  <si>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</si>
  <si>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</si>
  <si>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</si>
  <si>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</si>
  <si>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</si>
  <si>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</si>
  <si>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</si>
  <si>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</si>
  <si>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</si>
  <si>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</si>
  <si>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</si>
  <si>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</si>
  <si>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</si>
  <si>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</si>
  <si>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</si>
  <si>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</si>
  <si>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</si>
  <si>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</si>
  <si>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</si>
  <si>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</si>
  <si>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</si>
  <si>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</si>
  <si>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</si>
  <si>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</si>
  <si>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</si>
  <si>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</si>
  <si>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</si>
  <si>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</si>
  <si>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</si>
  <si>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</si>
  <si>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</si>
  <si>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</si>
  <si>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</si>
  <si>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</si>
  <si>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</si>
  <si>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</si>
  <si>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</si>
  <si>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</si>
  <si>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</si>
  <si>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</si>
  <si>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</si>
  <si>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</si>
  <si>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</si>
  <si>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</si>
  <si>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</si>
  <si>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</si>
  <si>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</si>
  <si>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</si>
  <si>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</si>
  <si>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</si>
  <si>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</si>
  <si>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</si>
  <si>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</si>
  <si>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</si>
  <si>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</si>
  <si>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</si>
  <si>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</si>
  <si>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</si>
  <si>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</si>
  <si>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</si>
  <si>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</si>
  <si>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</si>
  <si>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</si>
  <si>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</si>
  <si>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</si>
  <si>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</si>
  <si>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</si>
  <si>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</si>
  <si>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</si>
  <si>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</si>
  <si>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</si>
  <si>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</si>
  <si>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</si>
  <si>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</si>
  <si>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</si>
  <si>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</si>
  <si>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</si>
  <si>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</si>
  <si>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</si>
  <si>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</si>
  <si>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</si>
  <si>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</si>
  <si>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</si>
  <si>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</si>
  <si>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</si>
  <si>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</si>
  <si>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</si>
  <si>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</si>
  <si>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</si>
  <si>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</si>
  <si>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</si>
  <si>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</si>
  <si>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</si>
  <si>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</si>
  <si>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</si>
  <si>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</si>
  <si>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</si>
  <si>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</si>
  <si>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</si>
  <si>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</si>
  <si>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</si>
  <si>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</si>
  <si>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</si>
  <si>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</si>
  <si>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</si>
  <si>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</si>
  <si>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</si>
  <si>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</si>
  <si>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</si>
  <si>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</si>
  <si>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</si>
  <si>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</si>
  <si>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</si>
  <si>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</si>
  <si>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</si>
  <si>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</si>
  <si>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</si>
  <si>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</si>
  <si>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</si>
  <si>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</si>
  <si>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</si>
  <si>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</si>
  <si>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</si>
  <si>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</si>
  <si>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</si>
  <si>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</si>
  <si>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</si>
  <si>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</si>
  <si>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</si>
  <si>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</si>
  <si>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</si>
  <si>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</si>
  <si>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</si>
  <si>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</si>
  <si>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</si>
  <si>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</si>
  <si>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</si>
  <si>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</si>
  <si>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</si>
  <si>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</si>
  <si>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</si>
  <si>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</si>
  <si>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</si>
  <si>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</si>
  <si>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</si>
  <si>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</si>
  <si>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</si>
  <si>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</si>
  <si>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</si>
  <si>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</si>
  <si>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</si>
  <si>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</si>
  <si>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</si>
  <si>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</si>
  <si>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</si>
  <si>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</si>
  <si>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</si>
  <si>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</si>
  <si>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</si>
  <si>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</si>
  <si>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</si>
  <si>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</si>
  <si>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</si>
  <si>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</si>
  <si>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</si>
  <si>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</si>
  <si>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</si>
  <si>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</si>
  <si>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</si>
  <si>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</si>
  <si>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</si>
  <si>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</si>
  <si>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</si>
  <si>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</si>
  <si>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</si>
  <si>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</si>
  <si>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</si>
  <si>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</si>
  <si>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</si>
  <si>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</si>
  <si>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</si>
  <si>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</si>
  <si>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</si>
  <si>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</si>
  <si>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</si>
  <si>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</si>
  <si>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</si>
  <si>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</si>
  <si>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</si>
  <si>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</si>
  <si>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</si>
  <si>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</si>
  <si>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</si>
  <si>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</si>
  <si>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</si>
  <si>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</si>
  <si>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</si>
  <si>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</si>
  <si>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</si>
  <si>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</si>
  <si>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</si>
  <si>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</si>
  <si>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</si>
  <si>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</si>
  <si>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</si>
  <si>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</si>
  <si>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</si>
  <si>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</si>
  <si>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</si>
  <si>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</si>
  <si>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</si>
  <si>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</si>
  <si>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</si>
  <si>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</si>
  <si>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</si>
  <si>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</si>
  <si>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</si>
  <si>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</si>
  <si>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</si>
  <si>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</si>
  <si>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</si>
  <si>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</si>
  <si>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</si>
  <si>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</si>
  <si>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</si>
  <si>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</si>
  <si>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</si>
  <si>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</si>
  <si>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</si>
  <si>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</si>
  <si>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</si>
  <si>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</si>
  <si>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</si>
  <si>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</si>
  <si>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</si>
  <si>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</si>
  <si>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</si>
  <si>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</si>
  <si>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</si>
  <si>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</si>
  <si>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</si>
  <si>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</si>
  <si>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</si>
  <si>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</si>
  <si>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</si>
  <si>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</si>
  <si>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</si>
  <si>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</si>
  <si>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</si>
  <si>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</si>
  <si>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</si>
  <si>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</si>
  <si>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</si>
  <si>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</si>
  <si>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</si>
  <si>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</si>
  <si>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</si>
  <si>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</si>
  <si>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</si>
  <si>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</si>
  <si>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</si>
  <si>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</si>
  <si>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</si>
  <si>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</si>
  <si>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</si>
  <si>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</si>
  <si>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</si>
  <si>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</si>
  <si>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</si>
  <si>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</si>
  <si>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</si>
  <si>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</si>
  <si>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</si>
  <si>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</si>
  <si>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</si>
  <si>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</si>
  <si>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</si>
  <si>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</si>
  <si>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</si>
  <si>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</si>
  <si>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</si>
  <si>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</si>
  <si>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</si>
  <si>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</si>
  <si>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</si>
  <si>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</si>
  <si>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</si>
  <si>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</si>
  <si>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</si>
  <si>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</si>
  <si>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</si>
  <si>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</si>
  <si>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</si>
  <si>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</si>
  <si>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</si>
  <si>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</si>
  <si>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</si>
  <si>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</si>
  <si>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</si>
  <si>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</si>
  <si>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</si>
  <si>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</si>
  <si>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</si>
  <si>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</si>
  <si>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</si>
  <si>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</si>
  <si>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</si>
  <si>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</si>
  <si>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</si>
  <si>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</si>
  <si>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</si>
  <si>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</si>
  <si>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</si>
  <si>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</si>
  <si>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</si>
  <si>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</si>
  <si>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</si>
  <si>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</si>
  <si>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</si>
  <si>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</si>
  <si>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</si>
  <si>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</si>
  <si>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</si>
  <si>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</si>
  <si>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</si>
  <si>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</si>
  <si>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</si>
  <si>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</si>
  <si>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</si>
  <si>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</si>
  <si>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</si>
  <si>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</si>
  <si>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</si>
  <si>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</si>
  <si>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</si>
  <si>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</si>
  <si>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</si>
  <si>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</si>
  <si>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</si>
  <si>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</si>
  <si>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</si>
  <si>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</si>
  <si>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</si>
  <si>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</si>
  <si>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</si>
  <si>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</si>
  <si>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</si>
  <si>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</si>
  <si>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</si>
  <si>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</si>
  <si>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</si>
  <si>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</si>
  <si>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</si>
  <si>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</si>
  <si>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</si>
  <si>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</si>
  <si>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</si>
  <si>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</si>
  <si>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</si>
  <si>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</si>
  <si>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</si>
  <si>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</si>
  <si>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</si>
  <si>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</si>
  <si>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</si>
  <si>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</si>
  <si>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</si>
  <si>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</si>
  <si>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</si>
  <si>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</si>
  <si>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</si>
  <si>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</si>
  <si>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</si>
  <si>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</si>
  <si>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</si>
  <si>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</si>
  <si>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</si>
  <si>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</si>
  <si>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</si>
  <si>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</si>
  <si>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</si>
  <si>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</si>
  <si>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</si>
  <si>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</si>
  <si>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</si>
  <si>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</si>
  <si>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</si>
  <si>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</si>
  <si>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</si>
  <si>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</si>
  <si>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</si>
  <si>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</si>
  <si>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</si>
  <si>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</si>
  <si>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</si>
  <si>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</si>
  <si>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</si>
  <si>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</si>
  <si>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</si>
  <si>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</si>
  <si>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</si>
  <si>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</si>
  <si>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</si>
  <si>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</si>
  <si>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</si>
  <si>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</si>
  <si>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</si>
  <si>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</si>
  <si>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</si>
  <si>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</si>
  <si>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</si>
  <si>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</si>
  <si>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</si>
  <si>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</si>
  <si>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</si>
  <si>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</si>
  <si>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</si>
  <si>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</si>
  <si>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</si>
  <si>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</si>
  <si>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</si>
  <si>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</si>
  <si>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</si>
  <si>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</si>
  <si>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</si>
  <si>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</si>
  <si>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</si>
  <si>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</si>
  <si>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</si>
  <si>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</si>
  <si>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</si>
  <si>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</si>
  <si>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</si>
  <si>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</si>
  <si>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</si>
  <si>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</si>
  <si>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</si>
  <si>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</si>
  <si>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</si>
  <si>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</si>
  <si>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</si>
  <si>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</si>
  <si>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</si>
  <si>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</si>
  <si>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</si>
  <si>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</si>
  <si>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</si>
  <si>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</si>
  <si>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</si>
  <si>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</si>
  <si>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</si>
  <si>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</si>
  <si>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</si>
  <si>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</si>
  <si>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</si>
  <si>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</si>
  <si>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</si>
  <si>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</si>
  <si>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</si>
  <si>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</si>
  <si>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</si>
  <si>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</si>
  <si>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</si>
  <si>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</si>
  <si>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</si>
  <si>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</si>
  <si>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</si>
  <si>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</si>
  <si>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</si>
  <si>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</si>
  <si>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</si>
  <si>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</si>
  <si>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</si>
  <si>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</si>
  <si>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</si>
  <si>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</si>
  <si>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</si>
  <si>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</si>
  <si>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</si>
  <si>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</si>
  <si>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</si>
  <si>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</si>
  <si>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</si>
  <si>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</si>
  <si>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</si>
  <si>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</si>
  <si>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</si>
  <si>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</si>
  <si>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</si>
  <si>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</si>
  <si>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</si>
  <si>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</si>
  <si>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</si>
  <si>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</si>
  <si>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</si>
  <si>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</si>
  <si>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</si>
  <si>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</si>
  <si>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</si>
  <si>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</si>
  <si>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</si>
  <si>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</si>
  <si>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</si>
  <si>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</si>
  <si>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</si>
  <si>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</si>
  <si>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</si>
  <si>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</si>
  <si>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</si>
  <si>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</si>
  <si>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</si>
  <si>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</si>
  <si>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</si>
  <si>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</si>
  <si>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</si>
  <si>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</si>
  <si>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</si>
  <si>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</si>
  <si>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</si>
  <si>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</si>
  <si>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</si>
  <si>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</si>
  <si>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</si>
  <si>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</si>
  <si>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</si>
  <si>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</si>
  <si>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</si>
  <si>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</si>
  <si>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</si>
  <si>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</si>
  <si>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</si>
  <si>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</si>
  <si>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</si>
  <si>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</si>
  <si>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</si>
  <si>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</si>
  <si>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</si>
  <si>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</si>
  <si>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</si>
  <si>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</si>
  <si>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</si>
  <si>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</si>
  <si>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</si>
  <si>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</si>
  <si>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</si>
  <si>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</si>
  <si>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</si>
  <si>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</si>
  <si>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</si>
  <si>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</si>
  <si>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</si>
  <si>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</si>
  <si>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</si>
  <si>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</si>
  <si>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</si>
  <si>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</si>
  <si>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</si>
  <si>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</si>
  <si>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</si>
  <si>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</si>
  <si>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</si>
  <si>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</si>
  <si>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</si>
  <si>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</si>
  <si>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</si>
  <si>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</si>
  <si>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</si>
  <si>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</si>
  <si>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</si>
  <si>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</si>
  <si>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</si>
  <si>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</si>
  <si>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</si>
  <si>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</si>
  <si>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</si>
  <si>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</si>
  <si>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</si>
  <si>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</si>
  <si>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</si>
  <si>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</si>
  <si>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</si>
  <si>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</si>
  <si>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</si>
  <si>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</si>
  <si>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</si>
  <si>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</si>
  <si>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</si>
  <si>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</si>
  <si>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</si>
  <si>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</si>
  <si>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</si>
  <si>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</si>
  <si>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</si>
  <si>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</si>
  <si>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</si>
  <si>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</si>
  <si>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</si>
  <si>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</si>
  <si>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</si>
  <si>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</si>
  <si>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</si>
  <si>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</si>
  <si>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</si>
  <si>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</si>
  <si>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</si>
  <si>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</si>
  <si>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</si>
  <si>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</si>
  <si>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</si>
  <si>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</si>
  <si>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</si>
  <si>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</si>
  <si>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</si>
  <si>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</si>
  <si>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</si>
  <si>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</si>
  <si>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</si>
  <si>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</si>
  <si>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</si>
  <si>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</si>
  <si>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</si>
  <si>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</si>
  <si>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</si>
  <si>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</si>
  <si>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</si>
  <si>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</si>
  <si>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</si>
  <si>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</si>
  <si>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</si>
  <si>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</si>
  <si>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</si>
  <si>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</si>
  <si>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</si>
  <si>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</si>
  <si>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</si>
  <si>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</si>
  <si>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</si>
  <si>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</si>
  <si>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</si>
  <si>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</si>
  <si>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</si>
  <si>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</si>
  <si>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</si>
  <si>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</si>
  <si>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</si>
  <si>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</si>
  <si>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</si>
  <si>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</si>
  <si>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</si>
  <si>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</si>
  <si>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</si>
  <si>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</si>
  <si>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</si>
  <si>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</si>
  <si>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</si>
  <si>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</si>
  <si>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</si>
  <si>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</si>
  <si>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</si>
  <si>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</si>
  <si>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</si>
  <si>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</si>
  <si>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</si>
  <si>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</si>
  <si>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</si>
  <si>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</si>
  <si>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</si>
  <si>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</si>
  <si>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</si>
  <si>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</si>
  <si>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</si>
  <si>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</si>
  <si>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</si>
  <si>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</si>
  <si>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</si>
  <si>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</si>
  <si>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</si>
  <si>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</si>
  <si>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</si>
  <si>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</si>
  <si>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</si>
  <si>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</si>
  <si>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</si>
  <si>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</si>
  <si>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</si>
  <si>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</si>
  <si>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</si>
  <si>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</si>
  <si>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</si>
  <si>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</si>
  <si>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</si>
  <si>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</si>
  <si>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</si>
  <si>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</si>
  <si>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</si>
  <si>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</si>
  <si>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</si>
  <si>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</si>
  <si>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</si>
  <si>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</si>
  <si>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</si>
  <si>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</si>
  <si>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</si>
  <si>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</si>
  <si>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</si>
  <si>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</si>
  <si>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</si>
  <si>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</si>
  <si>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</si>
  <si>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</si>
  <si>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</si>
  <si>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</si>
  <si>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</si>
  <si>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</si>
  <si>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</si>
  <si>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</si>
  <si>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</si>
  <si>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</si>
  <si>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</si>
  <si>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</si>
  <si>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</si>
  <si>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</si>
  <si>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</si>
  <si>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</si>
  <si>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</si>
  <si>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</si>
  <si>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</si>
  <si>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</si>
  <si>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</si>
  <si>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</si>
  <si>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</si>
  <si>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</si>
  <si>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</si>
  <si>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</si>
  <si>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</si>
  <si>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</si>
  <si>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</si>
  <si>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</si>
  <si>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</si>
  <si>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</si>
  <si>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</si>
  <si>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</si>
  <si>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</si>
  <si>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</si>
  <si>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</si>
  <si>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</si>
  <si>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</si>
  <si>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</si>
  <si>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</si>
  <si>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</si>
  <si>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</si>
  <si>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</si>
  <si>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</si>
  <si>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</si>
  <si>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</si>
  <si>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</si>
  <si>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</si>
  <si>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</si>
  <si>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</si>
  <si>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</si>
  <si>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</si>
  <si>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</si>
  <si>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</si>
  <si>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</si>
  <si>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</si>
  <si>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</si>
  <si>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</si>
  <si>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</si>
  <si>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</si>
  <si>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</si>
  <si>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</si>
  <si>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</si>
  <si>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</si>
  <si>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</si>
  <si>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</si>
  <si>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</si>
  <si>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</si>
  <si>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</si>
  <si>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</si>
  <si>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</si>
  <si>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</si>
  <si>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</si>
  <si>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</si>
  <si>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</si>
  <si>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</si>
  <si>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</si>
  <si>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</si>
  <si>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</si>
  <si>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</si>
  <si>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</si>
  <si>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</si>
  <si>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</si>
  <si>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</si>
  <si>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</si>
  <si>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</si>
  <si>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</si>
  <si>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</si>
  <si>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</si>
  <si>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</si>
  <si>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</si>
  <si>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</si>
  <si>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</si>
  <si>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</si>
  <si>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</si>
  <si>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</si>
  <si>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</si>
  <si>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</si>
  <si>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</si>
  <si>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</si>
  <si>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</si>
  <si>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</si>
  <si>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</si>
  <si>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</si>
  <si>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</si>
  <si>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</si>
  <si>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</si>
  <si>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</si>
  <si>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</si>
  <si>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</si>
  <si>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</si>
  <si>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</si>
  <si>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</si>
  <si>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</si>
  <si>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</si>
  <si>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</si>
  <si>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</si>
  <si>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</si>
  <si>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</si>
  <si>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</si>
  <si>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</si>
  <si>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</si>
  <si>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</si>
  <si>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</si>
  <si>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</si>
  <si>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</si>
  <si>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</si>
  <si>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</si>
  <si>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</si>
  <si>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</si>
  <si>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</si>
  <si>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</si>
  <si>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</si>
  <si>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</si>
  <si>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</si>
  <si>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</si>
  <si>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</si>
  <si>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</si>
  <si>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</si>
  <si>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</si>
  <si>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</si>
  <si>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</si>
  <si>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</si>
  <si>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</si>
  <si>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</si>
  <si>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</si>
  <si>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</si>
  <si>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</si>
  <si>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</si>
  <si>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</si>
  <si>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</si>
  <si>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</si>
  <si>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</si>
  <si>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</si>
  <si>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</si>
  <si>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</si>
  <si>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</si>
  <si>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</si>
  <si>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</si>
  <si>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</si>
  <si>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</si>
  <si>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</si>
  <si>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</si>
  <si>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</si>
  <si>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</si>
  <si>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</si>
  <si>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</si>
  <si>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</si>
  <si>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</si>
  <si>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</si>
  <si>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</si>
  <si>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</si>
  <si>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</si>
  <si>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</si>
  <si>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</si>
  <si>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</si>
  <si>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</si>
  <si>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</si>
  <si>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</si>
  <si>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</si>
  <si>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</si>
  <si>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</si>
  <si>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</si>
  <si>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</si>
  <si>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</si>
  <si>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</si>
  <si>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</si>
  <si>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</si>
  <si>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</si>
  <si>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</si>
  <si>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</si>
  <si>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</si>
  <si>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</si>
  <si>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</si>
  <si>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</si>
  <si>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</si>
  <si>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</si>
  <si>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</si>
  <si>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</si>
  <si>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</si>
  <si>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</si>
  <si>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</si>
  <si>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</si>
  <si>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</si>
  <si>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</si>
  <si>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</si>
  <si>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</si>
  <si>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</si>
  <si>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</si>
  <si>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</si>
  <si>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</si>
  <si>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</si>
  <si>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</si>
  <si>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</si>
  <si>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</si>
  <si>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</si>
  <si>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</si>
  <si>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</si>
  <si>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</si>
  <si>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</si>
  <si>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</si>
  <si>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</si>
  <si>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</si>
  <si>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</si>
  <si>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</si>
  <si>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</si>
  <si>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</si>
  <si>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</si>
  <si>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</si>
  <si>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</si>
  <si>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</si>
  <si>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</si>
  <si>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</si>
  <si>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</si>
  <si>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</si>
  <si>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</si>
  <si>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</si>
  <si>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</si>
  <si>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</si>
  <si>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</si>
  <si>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</si>
  <si>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</si>
  <si>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</si>
  <si>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</si>
  <si>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</si>
  <si>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</si>
  <si>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</si>
  <si>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</si>
  <si>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</si>
  <si>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</si>
  <si>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</si>
  <si>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</si>
  <si>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</si>
  <si>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</si>
  <si>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</si>
  <si>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</si>
  <si>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</si>
  <si>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</si>
  <si>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</si>
  <si>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</si>
  <si>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</si>
  <si>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</si>
  <si>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</si>
  <si>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</si>
  <si>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</si>
  <si>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</si>
  <si>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</si>
  <si>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</si>
  <si>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</si>
  <si>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</si>
  <si>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</si>
  <si>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</si>
  <si>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</si>
  <si>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</si>
  <si>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</si>
  <si>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</si>
  <si>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</si>
  <si>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</si>
  <si>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</si>
  <si>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</si>
  <si>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</si>
  <si>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</si>
  <si>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</si>
  <si>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</si>
  <si>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</si>
  <si>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</si>
  <si>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</si>
  <si>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</si>
  <si>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</si>
  <si>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</si>
  <si>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</si>
  <si>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</si>
  <si>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</si>
  <si>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</si>
  <si>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</si>
  <si>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</si>
  <si>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</si>
  <si>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</si>
  <si>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</si>
  <si>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</si>
  <si>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</si>
  <si>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</si>
  <si>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</si>
  <si>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</si>
  <si>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</si>
  <si>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</si>
  <si>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</si>
  <si>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</si>
  <si>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</si>
  <si>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</si>
  <si>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</si>
  <si>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</si>
  <si>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</si>
  <si>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</si>
  <si>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</si>
  <si>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</si>
  <si>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</si>
  <si>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</si>
  <si>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</si>
  <si>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</si>
  <si>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</si>
  <si>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</si>
  <si>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</si>
  <si>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</si>
  <si>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</si>
  <si>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</si>
  <si>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</si>
  <si>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</si>
  <si>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</si>
  <si>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</si>
  <si>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</si>
  <si>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</si>
  <si>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</si>
  <si>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</si>
  <si>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</si>
  <si>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</si>
  <si>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</si>
  <si>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</si>
  <si>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</si>
  <si>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</si>
  <si>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</si>
  <si>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</si>
  <si>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</si>
  <si>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</si>
  <si>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</si>
  <si>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</si>
  <si>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</si>
  <si>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</si>
  <si>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</si>
  <si>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</si>
  <si>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</si>
  <si>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</si>
  <si>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</si>
  <si>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</si>
  <si>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</si>
  <si>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</si>
  <si>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</si>
  <si>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</si>
  <si>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</si>
  <si>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</si>
  <si>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</si>
  <si>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</si>
  <si>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</si>
  <si>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</si>
  <si>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</si>
  <si>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</si>
  <si>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</si>
  <si>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</si>
  <si>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</si>
  <si>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</si>
  <si>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</si>
  <si>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</si>
  <si>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</si>
  <si>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</si>
  <si>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</si>
  <si>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</si>
  <si>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</si>
  <si>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</si>
  <si>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</si>
  <si>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</si>
  <si>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</si>
  <si>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</si>
  <si>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</si>
  <si>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</si>
  <si>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</si>
  <si>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</si>
  <si>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</si>
  <si>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</si>
  <si>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</si>
  <si>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</si>
  <si>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</si>
  <si>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</si>
  <si>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</si>
  <si>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</si>
  <si>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</si>
  <si>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</si>
  <si>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</si>
  <si>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</si>
  <si>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</si>
  <si>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</si>
  <si>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</si>
  <si>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</si>
  <si>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</si>
  <si>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</si>
  <si>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</si>
  <si>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</si>
  <si>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</si>
  <si>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</si>
  <si>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</si>
  <si>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</si>
  <si>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</si>
  <si>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</si>
  <si>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</si>
  <si>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</si>
  <si>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</si>
  <si>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</si>
  <si>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</si>
  <si>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</si>
  <si>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</si>
  <si>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</si>
  <si>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</si>
  <si>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</si>
  <si>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</si>
  <si>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</si>
  <si>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</si>
  <si>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</si>
  <si>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</si>
  <si>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</si>
  <si>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</si>
  <si>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</si>
  <si>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</si>
  <si>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</si>
  <si>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</si>
  <si>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</si>
  <si>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</si>
  <si>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</si>
  <si>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</si>
  <si>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</si>
  <si>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</si>
  <si>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</si>
  <si>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</si>
  <si>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</si>
  <si>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</si>
  <si>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</si>
  <si>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</si>
  <si>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</si>
  <si>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</si>
  <si>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</si>
  <si>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</si>
  <si>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</si>
  <si>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</si>
  <si>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</si>
  <si>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</si>
  <si>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</si>
  <si>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</si>
  <si>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</si>
  <si>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</si>
  <si>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</si>
  <si>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</si>
  <si>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</si>
  <si>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</si>
  <si>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</si>
  <si>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</si>
  <si>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</si>
  <si>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</si>
  <si>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</si>
  <si>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</si>
  <si>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</si>
  <si>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</si>
  <si>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</si>
  <si>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</si>
  <si>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</si>
  <si>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</si>
  <si>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</si>
  <si>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</si>
  <si>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</si>
  <si>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</si>
  <si>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</si>
  <si>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</si>
  <si>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</si>
  <si>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</si>
  <si>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</si>
  <si>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</si>
  <si>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</si>
  <si>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</si>
  <si>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</si>
  <si>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</si>
  <si>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</si>
  <si>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</si>
  <si>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</si>
  <si>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</si>
  <si>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</si>
  <si>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</si>
  <si>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</si>
  <si>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</si>
  <si>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</si>
  <si>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</si>
  <si>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</si>
  <si>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</si>
  <si>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</si>
  <si>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</si>
  <si>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</si>
  <si>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</si>
  <si>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</si>
  <si>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</si>
  <si>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</si>
  <si>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</si>
  <si>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</si>
  <si>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</si>
  <si>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</si>
  <si>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</si>
  <si>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</si>
  <si>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</si>
  <si>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</si>
  <si>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</si>
  <si>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</si>
  <si>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</si>
  <si>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</si>
  <si>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</si>
  <si>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</si>
  <si>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</si>
  <si>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</si>
  <si>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</si>
  <si>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</si>
  <si>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</si>
  <si>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</si>
  <si>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</si>
  <si>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</si>
  <si>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</si>
  <si>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</si>
  <si>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</si>
  <si>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</si>
  <si>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</si>
  <si>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</si>
  <si>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</si>
  <si>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</si>
  <si>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</si>
  <si>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</si>
  <si>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</si>
  <si>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</si>
  <si>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</si>
  <si>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</si>
  <si>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</si>
  <si>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</si>
  <si>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</si>
  <si>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</si>
  <si>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</si>
  <si>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</si>
  <si>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</si>
  <si>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</si>
  <si>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</si>
  <si>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</si>
  <si>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</si>
  <si>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</si>
  <si>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</si>
  <si>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</si>
  <si>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</si>
  <si>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</si>
  <si>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</si>
  <si>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</si>
  <si>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</si>
  <si>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</si>
  <si>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</si>
  <si>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</si>
  <si>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</si>
  <si>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</si>
  <si>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</si>
  <si>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</si>
  <si>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</si>
  <si>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</si>
  <si>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</si>
  <si>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</si>
  <si>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</si>
  <si>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</si>
  <si>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</si>
  <si>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</si>
  <si>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</si>
  <si>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</si>
  <si>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</si>
  <si>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</si>
  <si>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</si>
  <si>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</si>
  <si>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</si>
  <si>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</si>
  <si>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</si>
  <si>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</si>
  <si>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</si>
  <si>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</si>
  <si>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</si>
  <si>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</si>
  <si>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</si>
  <si>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</si>
  <si>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</si>
  <si>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</si>
  <si>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</si>
  <si>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</si>
  <si>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</si>
  <si>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</si>
  <si>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</si>
  <si>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</si>
  <si>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</si>
  <si>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</si>
  <si>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</si>
  <si>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</si>
  <si>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</si>
  <si>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</si>
  <si>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</si>
  <si>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</si>
  <si>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</si>
  <si>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</si>
  <si>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</si>
  <si>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</si>
  <si>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</si>
  <si>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</si>
  <si>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</si>
  <si>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</si>
  <si>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</si>
  <si>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</si>
  <si>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</si>
  <si>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</si>
  <si>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</si>
  <si>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</si>
  <si>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</si>
  <si>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</si>
  <si>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</si>
  <si>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</si>
  <si>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</si>
  <si>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</si>
  <si>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</si>
  <si>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</si>
  <si>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</si>
  <si>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</si>
  <si>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</si>
  <si>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</si>
  <si>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</si>
  <si>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</si>
  <si>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</si>
  <si>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</si>
  <si>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</si>
  <si>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</si>
  <si>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</si>
  <si>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</si>
  <si>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</si>
  <si>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</si>
  <si>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</si>
  <si>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</si>
  <si>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</si>
  <si>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</si>
  <si>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</si>
  <si>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</si>
  <si>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</si>
  <si>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</si>
  <si>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</si>
  <si>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</si>
  <si>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</si>
  <si>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</si>
  <si>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</si>
  <si>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</si>
  <si>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</si>
  <si>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</si>
  <si>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</si>
  <si>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</si>
  <si>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</si>
  <si>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</si>
  <si>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</si>
  <si>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</si>
  <si>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</si>
  <si>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</si>
  <si>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</si>
  <si>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</si>
  <si>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</si>
  <si>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</si>
  <si>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</si>
  <si>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</si>
  <si>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</si>
  <si>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</si>
  <si>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</si>
  <si>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</si>
  <si>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</si>
  <si>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</si>
  <si>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</si>
  <si>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</si>
  <si>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</si>
  <si>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</si>
  <si>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</si>
  <si>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</si>
  <si>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</si>
  <si>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</si>
  <si>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</si>
  <si>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</si>
  <si>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</si>
  <si>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</si>
  <si>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</si>
  <si>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</si>
  <si>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</si>
  <si>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</si>
  <si>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</si>
  <si>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</si>
  <si>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</si>
  <si>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</si>
  <si>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</si>
  <si>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</si>
  <si>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</si>
  <si>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</si>
  <si>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</si>
  <si>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</si>
  <si>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</si>
  <si>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</si>
  <si>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</si>
  <si>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</si>
  <si>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</si>
  <si>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</si>
  <si>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</si>
  <si>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</si>
  <si>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</si>
  <si>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</si>
  <si>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</si>
  <si>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</si>
  <si>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</si>
  <si>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</si>
  <si>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</si>
  <si>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</si>
  <si>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</si>
  <si>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</si>
  <si>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</si>
  <si>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</si>
  <si>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</si>
  <si>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</si>
  <si>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</si>
  <si>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</si>
  <si>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</si>
  <si>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</si>
  <si>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</si>
  <si>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</si>
  <si>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</si>
  <si>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</si>
  <si>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</si>
  <si>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</si>
  <si>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</si>
  <si>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</si>
  <si>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</si>
  <si>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</si>
  <si>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</si>
  <si>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</si>
  <si>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</si>
  <si>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</si>
  <si>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</si>
  <si>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</si>
  <si>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</si>
  <si>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</si>
  <si>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</si>
  <si>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</si>
  <si>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</si>
  <si>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</si>
  <si>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</si>
  <si>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</si>
  <si>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</si>
  <si>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</si>
  <si>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</si>
  <si>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</si>
  <si>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</si>
  <si>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</si>
  <si>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</si>
  <si>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</si>
  <si>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</si>
  <si>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</si>
  <si>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</si>
  <si>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</si>
  <si>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</si>
  <si>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</si>
  <si>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</si>
  <si>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</si>
  <si>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</si>
  <si>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</si>
  <si>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</si>
  <si>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</si>
  <si>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</si>
  <si>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</si>
  <si>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</si>
  <si>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</si>
  <si>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</si>
  <si>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</si>
  <si>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</si>
  <si>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</si>
  <si>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</si>
  <si>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</si>
  <si>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</si>
  <si>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</si>
  <si>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</si>
  <si>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</si>
  <si>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</si>
  <si>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</si>
  <si>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</si>
  <si>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</si>
  <si>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</si>
  <si>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</si>
  <si>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</si>
  <si>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</si>
  <si>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</si>
  <si>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</si>
  <si>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</si>
  <si>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</si>
  <si>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</si>
  <si>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</si>
  <si>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</si>
  <si>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</si>
  <si>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</si>
  <si>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</si>
  <si>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</si>
  <si>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</si>
  <si>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</si>
  <si>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</si>
  <si>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</si>
  <si>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</si>
  <si>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</si>
  <si>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</si>
  <si>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</si>
  <si>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</si>
  <si>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</si>
  <si>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</si>
  <si>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</si>
  <si>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</si>
  <si>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</si>
  <si>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</si>
  <si>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</si>
  <si>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</si>
  <si>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</si>
  <si>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</si>
  <si>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</si>
  <si>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</si>
  <si>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</si>
  <si>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</si>
  <si>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</si>
  <si>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</si>
  <si>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</si>
  <si>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</si>
  <si>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</si>
  <si>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</si>
  <si>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</si>
  <si>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</si>
  <si>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</si>
  <si>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</si>
  <si>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</si>
  <si>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</si>
  <si>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</si>
  <si>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</si>
  <si>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</si>
  <si>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</si>
  <si>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</si>
  <si>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</si>
  <si>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</si>
  <si>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</si>
  <si>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</si>
  <si>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</si>
  <si>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</si>
  <si>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</si>
  <si>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</si>
  <si>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</si>
  <si>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</si>
  <si>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</si>
  <si>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</si>
  <si>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</si>
  <si>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</si>
  <si>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</si>
  <si>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</si>
  <si>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</si>
  <si>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</si>
  <si>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</si>
  <si>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</si>
  <si>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</si>
  <si>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</si>
  <si>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</si>
  <si>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</si>
  <si>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</si>
  <si>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</si>
  <si>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</si>
  <si>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</si>
  <si>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</si>
  <si>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</si>
  <si>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</si>
  <si>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</si>
  <si>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</si>
  <si>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</si>
  <si>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</si>
  <si>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</si>
  <si>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</si>
  <si>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</si>
  <si>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</si>
  <si>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</si>
  <si>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</si>
  <si>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</si>
  <si>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</si>
  <si>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</si>
  <si>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</si>
  <si>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</si>
  <si>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</si>
  <si>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</si>
  <si>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</si>
  <si>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</si>
  <si>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</si>
  <si>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</si>
  <si>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</si>
  <si>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</si>
  <si>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</si>
  <si>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</si>
  <si>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</si>
  <si>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</si>
  <si>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</si>
  <si>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</si>
  <si>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</si>
  <si>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</si>
  <si>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</si>
  <si>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</si>
  <si>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</si>
  <si>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</si>
  <si>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</si>
  <si>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</si>
  <si>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</si>
  <si>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</si>
  <si>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</si>
  <si>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</si>
  <si>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</si>
  <si>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</si>
  <si>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</si>
  <si>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</si>
  <si>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</si>
  <si>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</si>
  <si>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</si>
  <si>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</si>
  <si>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</si>
  <si>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</si>
  <si>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</si>
  <si>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</si>
  <si>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</si>
  <si>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</si>
  <si>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</si>
  <si>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</si>
  <si>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</si>
  <si>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</si>
  <si>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</si>
  <si>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</si>
  <si>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</si>
  <si>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</si>
  <si>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</si>
  <si>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</si>
  <si>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</si>
  <si>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</si>
  <si>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</si>
  <si>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</si>
  <si>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</si>
  <si>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</si>
  <si>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</si>
  <si>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</si>
  <si>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</si>
  <si>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</si>
  <si>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</si>
  <si>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</si>
  <si>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</si>
  <si>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</si>
  <si>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</si>
  <si>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</si>
  <si>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</si>
  <si>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</si>
  <si>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</si>
  <si>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</si>
  <si>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</si>
  <si>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</si>
  <si>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</si>
  <si>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</si>
  <si>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</si>
  <si>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</si>
  <si>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</si>
  <si>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</si>
  <si>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</si>
  <si>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</si>
  <si>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</si>
  <si>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</si>
  <si>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</si>
  <si>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</si>
  <si>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</si>
  <si>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</si>
  <si>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</si>
  <si>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</si>
  <si>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</si>
  <si>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</si>
  <si>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</si>
  <si>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</si>
  <si>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</si>
  <si>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</si>
  <si>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</si>
  <si>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</si>
  <si>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</si>
  <si>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</si>
  <si>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</si>
  <si>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</si>
  <si>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</si>
  <si>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</si>
  <si>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</si>
  <si>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</si>
  <si>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</si>
  <si>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</si>
  <si>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</si>
  <si>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</si>
  <si>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</si>
  <si>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</si>
  <si>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</si>
  <si>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</si>
  <si>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</si>
  <si>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</si>
  <si>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</si>
  <si>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</si>
  <si>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</si>
  <si>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</si>
  <si>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</si>
  <si>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</si>
  <si>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</si>
  <si>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</si>
  <si>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</si>
  <si>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</si>
  <si>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</si>
  <si>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</si>
  <si>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</si>
  <si>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</si>
  <si>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</si>
  <si>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</si>
  <si>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</si>
  <si>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</si>
  <si>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</si>
  <si>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</si>
  <si>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</si>
  <si>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</si>
  <si>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</si>
  <si>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</si>
  <si>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</si>
  <si>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</si>
  <si>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</si>
  <si>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</si>
  <si>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</si>
  <si>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</si>
  <si>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</si>
  <si>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</si>
  <si>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</si>
  <si>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</si>
  <si>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</si>
  <si>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</si>
  <si>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</si>
  <si>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</si>
  <si>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</si>
  <si>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</si>
  <si>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</si>
  <si>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</si>
  <si>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</si>
  <si>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</si>
  <si>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</si>
  <si>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</si>
  <si>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</si>
  <si>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</si>
  <si>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</si>
  <si>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</si>
  <si>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</si>
  <si>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</si>
  <si>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</si>
  <si>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</si>
  <si>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</si>
  <si>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</si>
  <si>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</si>
  <si>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</si>
  <si>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</si>
  <si>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</si>
  <si>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</si>
  <si>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</si>
  <si>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</si>
  <si>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</si>
  <si>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</si>
  <si>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</si>
  <si>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</si>
  <si>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</si>
  <si>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</si>
  <si>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</si>
  <si>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</si>
  <si>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</si>
  <si>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</si>
  <si>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</si>
  <si>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</si>
  <si>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</si>
  <si>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</si>
  <si>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</si>
  <si>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</si>
  <si>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</si>
  <si>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</si>
  <si>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</si>
  <si>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</si>
  <si>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</si>
  <si>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</si>
  <si>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</si>
  <si>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</si>
  <si>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</si>
  <si>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</si>
  <si>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</si>
  <si>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</si>
  <si>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</si>
  <si>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</si>
  <si>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</si>
  <si>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</si>
  <si>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</si>
  <si>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</si>
  <si>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</si>
  <si>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</si>
  <si>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</si>
  <si>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</si>
  <si>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</si>
  <si>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</si>
  <si>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</si>
  <si>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</si>
  <si>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</si>
  <si>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</si>
  <si>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</si>
  <si>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</si>
  <si>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</si>
  <si>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</si>
  <si>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</si>
  <si>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</si>
  <si>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</si>
  <si>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</si>
  <si>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</si>
  <si>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</si>
  <si>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</si>
  <si>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</si>
  <si>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</si>
  <si>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</si>
  <si>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</si>
  <si>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</si>
  <si>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</si>
  <si>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</si>
  <si>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</si>
  <si>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</si>
  <si>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</si>
  <si>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</si>
  <si>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</si>
  <si>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</si>
  <si>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</si>
  <si>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</si>
  <si>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</si>
  <si>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</si>
  <si>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</si>
  <si>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</si>
  <si>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</si>
  <si>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</si>
  <si>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</si>
  <si>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</si>
  <si>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</si>
  <si>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</si>
  <si>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</si>
  <si>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</si>
  <si>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</si>
  <si>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</si>
  <si>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</si>
  <si>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</si>
  <si>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</si>
  <si>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</si>
  <si>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</si>
  <si>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</si>
  <si>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</si>
  <si>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</si>
  <si>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</si>
  <si>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</si>
  <si>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</si>
  <si>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</si>
  <si>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</si>
  <si>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</si>
  <si>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</si>
  <si>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</si>
  <si>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</si>
  <si>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</si>
  <si>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</si>
  <si>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</si>
  <si>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</si>
  <si>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</si>
  <si>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</si>
  <si>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</si>
  <si>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</si>
  <si>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</si>
  <si>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</si>
  <si>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</si>
  <si>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</si>
  <si>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</si>
  <si>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</si>
  <si>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</si>
  <si>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</si>
  <si>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</si>
  <si>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</si>
  <si>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</si>
  <si>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</si>
  <si>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</si>
  <si>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</si>
  <si>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</si>
  <si>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</si>
  <si>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</si>
  <si>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</si>
  <si>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</si>
  <si>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</si>
  <si>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</si>
  <si>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</si>
  <si>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</si>
  <si>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</si>
  <si>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</si>
  <si>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</si>
  <si>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</si>
  <si>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</si>
  <si>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</si>
  <si>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</si>
  <si>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</si>
  <si>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</si>
  <si>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</si>
  <si>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</si>
  <si>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</si>
  <si>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</si>
  <si>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</si>
  <si>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</si>
  <si>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</si>
  <si>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</si>
  <si>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</si>
  <si>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</si>
  <si>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</si>
  <si>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</si>
  <si>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</si>
  <si>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</si>
  <si>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</si>
  <si>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</si>
  <si>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</si>
  <si>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</si>
  <si>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</si>
  <si>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</si>
  <si>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</si>
  <si>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</si>
  <si>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</si>
  <si>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</si>
  <si>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</si>
  <si>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</si>
  <si>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</si>
  <si>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</si>
  <si>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</si>
  <si>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</si>
  <si>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</si>
  <si>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</si>
  <si>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</si>
  <si>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</si>
  <si>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</si>
  <si>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</si>
  <si>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</si>
  <si>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</si>
  <si>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</si>
  <si>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</si>
  <si>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</si>
  <si>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</si>
  <si>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</si>
  <si>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</si>
  <si>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</si>
  <si>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</si>
  <si>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</si>
  <si>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</si>
  <si>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</si>
  <si>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</si>
  <si>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</si>
  <si>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</si>
  <si>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</si>
  <si>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</si>
  <si>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</si>
  <si>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</si>
  <si>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</si>
  <si>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</si>
  <si>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</si>
  <si>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</si>
  <si>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</si>
  <si>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</si>
  <si>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</si>
  <si>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</si>
  <si>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</si>
  <si>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</si>
  <si>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</si>
  <si>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</si>
  <si>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</si>
  <si>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</si>
  <si>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</si>
  <si>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</si>
  <si>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</si>
  <si>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</si>
  <si>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</si>
  <si>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</si>
  <si>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</si>
  <si>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</si>
  <si>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</si>
  <si>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</si>
  <si>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</si>
  <si>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</si>
  <si>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</si>
  <si>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</si>
  <si>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</si>
  <si>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</si>
  <si>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</si>
  <si>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</si>
  <si>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</si>
  <si>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</si>
  <si>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</si>
  <si>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</si>
  <si>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</si>
  <si>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</si>
  <si>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</si>
  <si>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</si>
  <si>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</si>
  <si>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</si>
  <si>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</si>
  <si>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</si>
  <si>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</si>
  <si>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</si>
  <si>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</si>
  <si>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</si>
  <si>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</si>
  <si>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</si>
  <si>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</si>
  <si>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</si>
  <si>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</si>
  <si>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</si>
  <si>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</si>
  <si>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</si>
  <si>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</si>
  <si>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</si>
  <si>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</si>
  <si>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</si>
  <si>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</si>
  <si>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</si>
  <si>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</si>
  <si>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</si>
  <si>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</si>
  <si>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</si>
  <si>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</si>
  <si>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</si>
  <si>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</si>
  <si>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</si>
  <si>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</si>
  <si>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</si>
  <si>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</si>
  <si>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</si>
  <si>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</si>
  <si>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</si>
  <si>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</si>
  <si>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</si>
  <si>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</si>
  <si>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</si>
  <si>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</si>
  <si>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</si>
  <si>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</si>
  <si>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</si>
  <si>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</si>
  <si>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</si>
  <si>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</si>
  <si>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</si>
  <si>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</si>
  <si>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</si>
  <si>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</si>
  <si>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</si>
  <si>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</si>
  <si>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</si>
  <si>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</si>
  <si>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</si>
  <si>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</si>
  <si>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</si>
  <si>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</si>
  <si>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</si>
  <si>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</si>
  <si>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</si>
  <si>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</si>
  <si>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</si>
  <si>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</si>
  <si>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</si>
  <si>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</si>
  <si>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</si>
  <si>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</si>
  <si>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</si>
  <si>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</si>
  <si>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</si>
  <si>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</si>
  <si>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</si>
  <si>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</si>
  <si>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</si>
  <si>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</si>
  <si>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</si>
  <si>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</si>
  <si>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</si>
  <si>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</si>
  <si>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</si>
  <si>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</si>
  <si>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</si>
  <si>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</si>
  <si>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</si>
  <si>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</si>
  <si>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</si>
  <si>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</si>
  <si>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</si>
  <si>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</si>
  <si>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</si>
  <si>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</si>
  <si>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</si>
  <si>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</si>
  <si>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</si>
  <si>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</si>
  <si>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</si>
  <si>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</si>
  <si>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</si>
  <si>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</si>
  <si>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</si>
  <si>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</si>
  <si>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</si>
  <si>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</si>
  <si>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</si>
  <si>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</si>
  <si>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</si>
  <si>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</si>
  <si>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</si>
  <si>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</si>
  <si>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</si>
  <si>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</si>
  <si>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</si>
  <si>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</si>
  <si>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</si>
  <si>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</si>
  <si>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</si>
  <si>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</si>
  <si>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</si>
  <si>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</si>
  <si>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</si>
  <si>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</si>
  <si>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</si>
  <si>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</si>
  <si>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</si>
  <si>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</si>
  <si>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</si>
  <si>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</si>
  <si>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</si>
  <si>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</si>
  <si>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</si>
  <si>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</si>
  <si>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</si>
  <si>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</si>
  <si>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</si>
  <si>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</si>
  <si>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</si>
  <si>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</si>
  <si>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</si>
  <si>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</si>
  <si>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</si>
  <si>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</si>
  <si>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</si>
  <si>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</si>
  <si>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</si>
  <si>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</si>
  <si>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</si>
  <si>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</si>
  <si>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</si>
  <si>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</si>
  <si>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</si>
  <si>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</si>
  <si>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</si>
  <si>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</si>
  <si>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</si>
  <si>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</si>
  <si>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</si>
  <si>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</si>
  <si>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</si>
  <si>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</si>
  <si>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</si>
  <si>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</si>
  <si>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</si>
  <si>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</si>
  <si>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</si>
  <si>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</si>
  <si>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</si>
  <si>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</si>
  <si>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</si>
  <si>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</si>
  <si>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</si>
  <si>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</si>
  <si>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</si>
  <si>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</si>
  <si>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</si>
  <si>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</si>
  <si>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</si>
  <si>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</si>
  <si>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</si>
  <si>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</si>
  <si>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</si>
  <si>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</si>
  <si>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</si>
  <si>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</si>
  <si>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</si>
  <si>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</si>
  <si>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</si>
  <si>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</si>
  <si>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</si>
  <si>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</si>
  <si>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</si>
  <si>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</si>
  <si>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</si>
  <si>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</si>
  <si>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</si>
  <si>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</si>
  <si>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</si>
  <si>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</si>
  <si>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</si>
  <si>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</si>
  <si>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</si>
  <si>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</si>
  <si>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</si>
  <si>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</si>
  <si>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</si>
  <si>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</si>
  <si>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</si>
  <si>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</si>
  <si>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</si>
  <si>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</si>
  <si>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</si>
  <si>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</si>
  <si>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</si>
  <si>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</si>
  <si>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</si>
  <si>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</si>
  <si>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</si>
  <si>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</si>
  <si>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</si>
  <si>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</si>
  <si>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</si>
  <si>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</si>
  <si>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</si>
  <si>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</si>
  <si>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</si>
  <si>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</si>
  <si>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</si>
  <si>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</si>
  <si>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</si>
  <si>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</si>
  <si>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</si>
  <si>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</si>
  <si>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</si>
  <si>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</si>
  <si>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</si>
  <si>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</si>
  <si>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</si>
  <si>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</si>
  <si>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</si>
  <si>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</si>
  <si>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</si>
  <si>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</si>
  <si>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</si>
  <si>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</si>
  <si>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</si>
  <si>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</si>
  <si>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</si>
  <si>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</si>
  <si>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</si>
  <si>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</si>
  <si>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</si>
  <si>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</si>
  <si>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</si>
  <si>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</si>
  <si>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</si>
  <si>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</si>
  <si>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</si>
  <si>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</si>
  <si>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</si>
  <si>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</si>
  <si>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</si>
  <si>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</si>
  <si>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</si>
  <si>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</si>
  <si>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</si>
  <si>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</si>
  <si>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</si>
  <si>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</si>
  <si>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</si>
  <si>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</si>
  <si>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</si>
  <si>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</si>
  <si>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</si>
  <si>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</si>
  <si>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</si>
  <si>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</si>
  <si>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</si>
  <si>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</si>
  <si>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</si>
  <si>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</si>
  <si>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</si>
  <si>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</si>
  <si>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</si>
  <si>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</si>
  <si>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</si>
  <si>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</si>
  <si>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</si>
  <si>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</si>
  <si>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</si>
  <si>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</si>
  <si>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</si>
  <si>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</si>
  <si>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</si>
  <si>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</si>
  <si>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</si>
  <si>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</si>
  <si>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</si>
  <si>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</si>
  <si>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</si>
  <si>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</si>
  <si>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</si>
  <si>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</si>
  <si>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</si>
  <si>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</si>
  <si>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</si>
  <si>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</si>
  <si>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</si>
  <si>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</si>
  <si>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</si>
  <si>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</si>
  <si>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</si>
  <si>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</si>
  <si>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</si>
  <si>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</si>
  <si>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</si>
  <si>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</si>
  <si>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</si>
  <si>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</si>
  <si>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</si>
  <si>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</si>
  <si>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</si>
  <si>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</si>
  <si>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</si>
  <si>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</si>
  <si>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</si>
  <si>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</si>
  <si>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</si>
  <si>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</si>
  <si>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</si>
  <si>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</si>
  <si>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</si>
  <si>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</si>
  <si>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</si>
  <si>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</si>
  <si>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</si>
  <si>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</si>
  <si>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</si>
  <si>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</si>
  <si>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</si>
  <si>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</si>
  <si>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</si>
  <si>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</si>
  <si>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</si>
  <si>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</si>
  <si>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</si>
  <si>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</si>
  <si>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</si>
  <si>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</si>
  <si>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</si>
  <si>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</si>
  <si>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</si>
  <si>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</si>
  <si>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</si>
  <si>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</si>
  <si>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</si>
  <si>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</si>
  <si>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</si>
  <si>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</si>
  <si>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</si>
  <si>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</si>
  <si>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</si>
  <si>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</si>
  <si>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</si>
  <si>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</si>
  <si>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</si>
  <si>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</si>
  <si>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</si>
  <si>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</si>
  <si>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</si>
  <si>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</si>
  <si>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</si>
  <si>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</si>
  <si>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</si>
  <si>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</si>
  <si>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</si>
  <si>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</si>
  <si>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</si>
  <si>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</si>
  <si>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</si>
  <si>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</si>
  <si>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</si>
  <si>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</si>
  <si>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</si>
  <si>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</si>
  <si>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</si>
  <si>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</si>
  <si>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</si>
  <si>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</si>
  <si>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</si>
  <si>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</si>
  <si>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</si>
  <si>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</si>
  <si>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</si>
  <si>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</si>
  <si>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</si>
  <si>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</si>
  <si>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</si>
  <si>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</si>
  <si>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</si>
  <si>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</si>
  <si>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</si>
  <si>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</si>
  <si>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</si>
  <si>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</si>
  <si>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</si>
  <si>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</si>
  <si>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</si>
  <si>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</si>
  <si>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</si>
  <si>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</si>
  <si>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</si>
  <si>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</si>
  <si>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</si>
  <si>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</si>
  <si>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</si>
  <si>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</si>
  <si>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</si>
  <si>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</si>
  <si>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</si>
  <si>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</si>
  <si>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</si>
  <si>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</si>
  <si>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</si>
  <si>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</si>
  <si>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</si>
  <si>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</si>
  <si>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</si>
  <si>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</si>
  <si>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</si>
  <si>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</si>
  <si>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</si>
  <si>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</si>
  <si>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</si>
  <si>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</si>
  <si>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</si>
  <si>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</si>
  <si>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</si>
  <si>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</si>
  <si>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</si>
  <si>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</si>
  <si>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</si>
  <si>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</si>
  <si>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</si>
  <si>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</si>
  <si>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</si>
  <si>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</si>
  <si>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</si>
  <si>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</si>
  <si>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</si>
  <si>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</si>
  <si>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</si>
  <si>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</si>
  <si>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</si>
  <si>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</si>
  <si>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</si>
  <si>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</si>
  <si>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</si>
  <si>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</si>
  <si>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</si>
  <si>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</si>
  <si>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</si>
  <si>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</si>
  <si>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</si>
  <si>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</si>
  <si>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</si>
  <si>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</si>
  <si>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</si>
  <si>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</si>
  <si>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</si>
  <si>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</si>
  <si>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</si>
  <si>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</si>
  <si>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</si>
  <si>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</si>
  <si>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</si>
  <si>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</si>
  <si>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</si>
  <si>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</si>
  <si>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</si>
  <si>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</si>
  <si>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</si>
  <si>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</si>
  <si>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</si>
  <si>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</si>
  <si>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</si>
  <si>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</si>
  <si>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</si>
  <si>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</si>
  <si>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</si>
  <si>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</si>
  <si>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</si>
  <si>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</si>
  <si>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</si>
  <si>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</si>
  <si>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</si>
  <si>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</si>
  <si>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</si>
  <si>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</si>
  <si>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</si>
  <si>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</si>
  <si>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</si>
  <si>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</si>
  <si>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</si>
  <si>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</si>
  <si>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</si>
  <si>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</si>
  <si>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</si>
  <si>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</si>
  <si>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</si>
  <si>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</si>
  <si>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</si>
  <si>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</si>
  <si>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</si>
  <si>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</si>
  <si>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</si>
  <si>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</si>
  <si>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</si>
  <si>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</si>
  <si>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</si>
  <si>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</si>
  <si>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</si>
  <si>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</si>
  <si>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</si>
  <si>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</si>
  <si>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</si>
  <si>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</si>
  <si>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</si>
  <si>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</si>
  <si>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</si>
  <si>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</si>
  <si>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</si>
  <si>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</si>
  <si>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</si>
  <si>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</si>
  <si>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</si>
  <si>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</si>
  <si>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</si>
  <si>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</si>
  <si>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</si>
  <si>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</si>
  <si>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</si>
  <si>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</si>
  <si>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</si>
  <si>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</si>
  <si>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</si>
  <si>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</si>
  <si>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</si>
  <si>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</si>
  <si>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</si>
  <si>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</si>
  <si>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</si>
  <si>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</si>
  <si>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</si>
  <si>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</si>
  <si>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</si>
  <si>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</si>
  <si>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</si>
  <si>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</si>
  <si>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</si>
  <si>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</si>
  <si>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</si>
  <si>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</si>
  <si>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</si>
  <si>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</si>
  <si>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</si>
  <si>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</si>
  <si>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</si>
  <si>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</si>
  <si>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</si>
  <si>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</si>
  <si>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</si>
  <si>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</si>
  <si>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</si>
  <si>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</si>
  <si>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</si>
  <si>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</si>
  <si>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</si>
  <si>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</si>
  <si>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</si>
  <si>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</si>
  <si>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</si>
  <si>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</si>
  <si>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</si>
  <si>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</si>
  <si>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</si>
  <si>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</si>
  <si>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</si>
  <si>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</si>
  <si>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</si>
  <si>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</si>
  <si>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</si>
  <si>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</si>
  <si>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</si>
  <si>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</si>
  <si>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</si>
  <si>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</si>
  <si>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</si>
  <si>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</si>
  <si>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</si>
  <si>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</si>
  <si>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</si>
  <si>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</si>
  <si>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</si>
  <si>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</si>
  <si>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</si>
  <si>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</si>
  <si>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</si>
  <si>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</si>
  <si>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</si>
  <si>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</si>
  <si>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</si>
  <si>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</si>
  <si>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</si>
  <si>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</si>
  <si>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</si>
  <si>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</si>
  <si>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</si>
  <si>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</si>
  <si>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</si>
  <si>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</si>
  <si>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</si>
  <si>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</si>
  <si>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</si>
  <si>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</si>
  <si>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</si>
  <si>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</si>
  <si>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</si>
  <si>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</si>
  <si>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</si>
  <si>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</si>
  <si>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</si>
  <si>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</si>
  <si>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</si>
  <si>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</si>
  <si>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</si>
  <si>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</si>
  <si>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</si>
  <si>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</si>
  <si>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</si>
  <si>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</si>
  <si>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</si>
  <si>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</si>
  <si>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</si>
  <si>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</si>
  <si>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</si>
  <si>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</si>
  <si>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</si>
  <si>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</si>
  <si>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</si>
  <si>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</si>
  <si>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</si>
  <si>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</si>
  <si>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</si>
  <si>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</si>
  <si>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</si>
  <si>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</si>
  <si>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</si>
  <si>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</si>
  <si>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</si>
  <si>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</si>
  <si>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</si>
  <si>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</si>
  <si>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</si>
  <si>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</si>
  <si>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</si>
  <si>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</si>
  <si>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</si>
  <si>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</si>
  <si>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</si>
  <si>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</si>
  <si>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</si>
  <si>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</si>
  <si>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</si>
  <si>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</si>
  <si>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</si>
  <si>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</si>
  <si>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</si>
  <si>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</si>
  <si>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</si>
  <si>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</si>
  <si>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</si>
  <si>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</si>
  <si>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</si>
  <si>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</si>
  <si>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</si>
  <si>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</si>
  <si>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</si>
  <si>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</si>
  <si>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</si>
  <si>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</si>
  <si>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</si>
  <si>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</si>
  <si>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</si>
  <si>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</si>
  <si>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</si>
  <si>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</si>
  <si>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</si>
  <si>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</si>
  <si>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</si>
  <si>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</si>
  <si>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</si>
  <si>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</si>
  <si>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</si>
  <si>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</si>
  <si>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</si>
  <si>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</si>
  <si>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</si>
  <si>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</si>
  <si>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</si>
  <si>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</si>
  <si>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</si>
  <si>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</si>
  <si>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</si>
  <si>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</si>
  <si>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</si>
  <si>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</si>
  <si>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</si>
  <si>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</si>
  <si>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</si>
  <si>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</si>
  <si>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</si>
  <si>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</si>
  <si>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</si>
  <si>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</si>
  <si>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</si>
  <si>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</si>
  <si>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</si>
  <si>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</si>
  <si>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</si>
  <si>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</si>
  <si>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</si>
  <si>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</si>
  <si>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</si>
  <si>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</si>
  <si>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</si>
  <si>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</si>
  <si>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</si>
  <si>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</si>
  <si>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</si>
  <si>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</si>
  <si>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</si>
  <si>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</si>
  <si>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</si>
  <si>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</si>
  <si>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</si>
  <si>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</si>
  <si>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</si>
  <si>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</si>
  <si>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</si>
  <si>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</si>
  <si>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</si>
  <si>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</si>
  <si>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</si>
  <si>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</si>
  <si>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</si>
  <si>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</si>
  <si>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</si>
  <si>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</si>
  <si>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</si>
  <si>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</si>
  <si>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</si>
  <si>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</si>
  <si>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</si>
  <si>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</si>
  <si>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</si>
  <si>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</si>
  <si>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</si>
  <si>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</si>
  <si>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</si>
  <si>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</si>
  <si>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</si>
  <si>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</si>
  <si>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</si>
  <si>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</si>
  <si>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</si>
  <si>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</si>
  <si>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</si>
  <si>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</si>
  <si>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</si>
  <si>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</si>
  <si>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</si>
  <si>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</si>
  <si>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</si>
  <si>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</si>
  <si>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</si>
  <si>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</si>
  <si>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</si>
  <si>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</si>
  <si>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</si>
  <si>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</si>
  <si>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</si>
  <si>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</si>
  <si>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</si>
  <si>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</si>
  <si>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</si>
  <si>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</si>
  <si>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</si>
  <si>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</si>
  <si>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</si>
  <si>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</si>
  <si>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</si>
  <si>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</si>
  <si>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</si>
  <si>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</si>
  <si>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</si>
  <si>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</si>
  <si>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</si>
  <si>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</si>
  <si>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</si>
  <si>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</si>
  <si>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</si>
  <si>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</si>
  <si>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</si>
  <si>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</si>
  <si>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</si>
  <si>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</si>
  <si>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</si>
  <si>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</si>
  <si>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</si>
  <si>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</si>
  <si>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</si>
  <si>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</si>
  <si>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</si>
  <si>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</si>
  <si>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</si>
  <si>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</si>
  <si>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</si>
  <si>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</si>
  <si>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</si>
  <si>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</si>
  <si>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</si>
  <si>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</si>
  <si>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</si>
  <si>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</si>
  <si>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</si>
  <si>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</si>
  <si>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</si>
  <si>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</si>
  <si>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</si>
  <si>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</si>
  <si>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</si>
  <si>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</si>
  <si>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</si>
  <si>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</si>
  <si>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</si>
  <si>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</si>
  <si>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</si>
  <si>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</si>
  <si>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</si>
  <si>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</si>
  <si>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</si>
  <si>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</si>
  <si>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</si>
  <si>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</si>
  <si>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</si>
  <si>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</si>
  <si>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</si>
  <si>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</si>
  <si>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</si>
  <si>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</si>
  <si>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</si>
  <si>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</si>
  <si>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</si>
  <si>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</si>
  <si>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</si>
  <si>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</si>
  <si>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</si>
  <si>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</si>
  <si>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</si>
  <si>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</si>
  <si>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</si>
  <si>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</si>
  <si>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</si>
  <si>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</si>
  <si>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</si>
  <si>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</si>
  <si>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</si>
  <si>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</si>
  <si>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</si>
  <si>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</si>
  <si>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</si>
  <si>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</si>
  <si>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</si>
  <si>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</si>
  <si>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</si>
  <si>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</si>
  <si>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</si>
  <si>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</si>
  <si>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</si>
  <si>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</si>
  <si>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</si>
  <si>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</si>
  <si>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</si>
  <si>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</si>
  <si>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</si>
  <si>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</si>
  <si>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</si>
  <si>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</si>
  <si>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</si>
  <si>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</si>
  <si>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</si>
  <si>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</si>
  <si>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</si>
  <si>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</si>
  <si>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</si>
  <si>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</si>
  <si>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</si>
  <si>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</si>
  <si>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</si>
  <si>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</si>
  <si>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</si>
  <si>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</si>
  <si>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</si>
  <si>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</si>
  <si>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</si>
  <si>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</si>
  <si>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</si>
  <si>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</si>
  <si>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</si>
  <si>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</si>
  <si>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</si>
  <si>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</si>
  <si>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</si>
  <si>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</si>
  <si>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</si>
  <si>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</si>
  <si>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</si>
  <si>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</si>
  <si>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</si>
  <si>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</si>
  <si>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</si>
  <si>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</si>
  <si>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</si>
  <si>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</si>
  <si>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</si>
  <si>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</si>
  <si>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</si>
  <si>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</si>
  <si>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</si>
  <si>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</si>
  <si>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</si>
  <si>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</si>
  <si>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</si>
  <si>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</si>
  <si>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</si>
  <si>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</si>
  <si>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</si>
  <si>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</si>
  <si>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</si>
  <si>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</si>
  <si>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</si>
  <si>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</si>
  <si>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</si>
  <si>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</si>
  <si>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</si>
  <si>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</si>
  <si>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</si>
  <si>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</si>
  <si>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</si>
  <si>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</si>
  <si>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</si>
  <si>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</si>
  <si>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</si>
  <si>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</si>
  <si>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</si>
  <si>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</si>
  <si>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</si>
  <si>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</si>
  <si>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</si>
  <si>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</si>
  <si>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</si>
  <si>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</si>
  <si>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</si>
  <si>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</si>
  <si>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</si>
  <si>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</si>
  <si>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</si>
  <si>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</si>
  <si>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</si>
  <si>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</si>
  <si>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</si>
  <si>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</si>
  <si>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</si>
  <si>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</si>
  <si>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</si>
  <si>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</si>
  <si>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</si>
  <si>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</si>
  <si>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</si>
  <si>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</si>
  <si>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</si>
  <si>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</si>
  <si>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</si>
  <si>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</si>
  <si>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</si>
  <si>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</si>
  <si>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</si>
  <si>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</si>
  <si>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</si>
  <si>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</si>
  <si>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</si>
  <si>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</si>
  <si>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</si>
  <si>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</si>
  <si>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</si>
  <si>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</si>
  <si>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</si>
  <si>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</si>
  <si>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</si>
  <si>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</si>
  <si>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</si>
  <si>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</si>
  <si>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</si>
  <si>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</si>
  <si>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</si>
  <si>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</si>
  <si>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</si>
  <si>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</si>
  <si>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</si>
  <si>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</si>
  <si>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</si>
  <si>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</si>
  <si>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</si>
  <si>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</si>
  <si>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</si>
  <si>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</si>
  <si>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</si>
  <si>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</si>
  <si>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</si>
  <si>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</si>
  <si>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</si>
  <si>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</si>
  <si>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</si>
  <si>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</si>
  <si>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</si>
  <si>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</si>
  <si>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</si>
  <si>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</si>
  <si>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</si>
  <si>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</si>
  <si>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</si>
  <si>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</si>
  <si>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</si>
  <si>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</si>
  <si>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</si>
  <si>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</si>
  <si>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</si>
  <si>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</si>
  <si>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</si>
  <si>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</si>
  <si>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</si>
  <si>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</si>
  <si>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</si>
  <si>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</si>
  <si>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</si>
  <si>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</si>
  <si>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</si>
  <si>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</si>
  <si>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</si>
  <si>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</si>
  <si>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</si>
  <si>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</si>
  <si>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</si>
  <si>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</si>
  <si>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</si>
  <si>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</si>
  <si>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</si>
  <si>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</si>
  <si>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</si>
  <si>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</si>
  <si>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</si>
  <si>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</si>
  <si>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</si>
  <si>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</si>
  <si>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</si>
  <si>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</si>
  <si>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</si>
  <si>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</si>
  <si>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</si>
  <si>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</si>
  <si>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</si>
  <si>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</si>
  <si>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</si>
  <si>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</si>
  <si>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</si>
  <si>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</si>
  <si>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</si>
  <si>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</si>
  <si>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</si>
  <si>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</si>
  <si>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</si>
  <si>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</si>
  <si>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</si>
  <si>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</si>
  <si>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</si>
  <si>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</si>
  <si>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</si>
  <si>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</si>
  <si>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</si>
  <si>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</si>
  <si>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</si>
  <si>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</si>
  <si>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</si>
  <si>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</si>
  <si>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</si>
  <si>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</si>
  <si>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</si>
  <si>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</si>
  <si>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</si>
  <si>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</si>
  <si>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</si>
  <si>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</si>
  <si>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</si>
  <si>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</si>
  <si>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</si>
  <si>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</si>
  <si>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</si>
  <si>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</si>
  <si>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</si>
  <si>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</si>
  <si>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</si>
  <si>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</si>
  <si>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</si>
  <si>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</si>
  <si>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</si>
  <si>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</si>
  <si>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</si>
  <si>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</si>
  <si>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</si>
  <si>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</si>
  <si>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</si>
  <si>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</si>
  <si>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</si>
  <si>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</si>
  <si>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</si>
  <si>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</si>
  <si>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</si>
  <si>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</si>
  <si>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</si>
  <si>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</si>
  <si>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</si>
  <si>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</si>
  <si>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</si>
  <si>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</si>
  <si>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</si>
  <si>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</si>
  <si>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</si>
  <si>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</si>
  <si>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</si>
  <si>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</si>
  <si>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</si>
  <si>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</si>
  <si>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</si>
  <si>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</si>
  <si>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</si>
  <si>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</si>
  <si>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</si>
  <si>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</si>
  <si>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</si>
  <si>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</si>
  <si>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</si>
  <si>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</si>
  <si>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</si>
  <si>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</si>
  <si>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</si>
  <si>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</si>
  <si>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</si>
  <si>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</si>
  <si>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</si>
  <si>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</si>
  <si>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</si>
  <si>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</si>
  <si>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</si>
  <si>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</si>
  <si>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</si>
  <si>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</si>
  <si>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</si>
  <si>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</si>
  <si>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</si>
  <si>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</si>
  <si>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</si>
  <si>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</si>
  <si>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</si>
  <si>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</si>
  <si>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</si>
  <si>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</si>
  <si>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</si>
  <si>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</si>
  <si>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</si>
  <si>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</si>
  <si>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</si>
  <si>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</si>
  <si>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</si>
  <si>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</si>
  <si>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</si>
  <si>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</si>
  <si>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</si>
  <si>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</si>
  <si>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</si>
  <si>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</si>
  <si>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</si>
  <si>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</si>
  <si>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</si>
  <si>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</si>
  <si>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</si>
  <si>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</si>
  <si>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</si>
  <si>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</si>
  <si>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</si>
  <si>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</si>
  <si>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</si>
  <si>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</si>
  <si>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</si>
  <si>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</si>
  <si>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</si>
  <si>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</si>
  <si>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</si>
  <si>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</si>
  <si>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</si>
  <si>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</si>
  <si>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</si>
  <si>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</si>
  <si>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</si>
  <si>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</si>
  <si>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</si>
  <si>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</si>
  <si>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</si>
  <si>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</si>
  <si>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</si>
  <si>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</si>
  <si>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</si>
  <si>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</si>
  <si>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</si>
  <si>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</si>
  <si>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</si>
  <si>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</si>
  <si>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</si>
  <si>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</si>
  <si>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</si>
  <si>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</si>
  <si>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</si>
  <si>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</si>
  <si>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</si>
  <si>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</si>
  <si>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</si>
  <si>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</si>
  <si>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</si>
  <si>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</si>
  <si>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</si>
  <si>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</si>
  <si>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</si>
  <si>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</si>
  <si>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</si>
  <si>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</si>
  <si>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</si>
  <si>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</si>
  <si>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</si>
  <si>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</si>
  <si>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</si>
  <si>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</si>
  <si>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</si>
  <si>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</si>
  <si>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</si>
  <si>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</si>
  <si>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</si>
  <si>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</si>
  <si>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</si>
  <si>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</si>
  <si>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</si>
  <si>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</si>
  <si>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</si>
  <si>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</si>
  <si>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</si>
  <si>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</si>
  <si>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</si>
  <si>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</si>
  <si>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</si>
  <si>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</si>
  <si>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</si>
  <si>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</si>
  <si>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</si>
  <si>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</si>
  <si>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</si>
  <si>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</si>
  <si>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</si>
  <si>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</si>
  <si>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</si>
  <si>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</si>
  <si>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</si>
  <si>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</si>
  <si>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</si>
  <si>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</si>
  <si>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</si>
  <si>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</si>
  <si>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</si>
  <si>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</si>
  <si>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</si>
  <si>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</si>
  <si>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</si>
  <si>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</si>
  <si>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</si>
  <si>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</si>
  <si>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</si>
  <si>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</si>
  <si>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</si>
  <si>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</si>
  <si>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</si>
  <si>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</si>
  <si>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</si>
  <si>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</si>
  <si>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</si>
  <si>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</si>
  <si>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</si>
  <si>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</si>
  <si>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</si>
  <si>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</si>
  <si>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</si>
  <si>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</si>
  <si>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</si>
  <si>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</si>
  <si>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</si>
  <si>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</si>
  <si>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</si>
  <si>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</si>
  <si>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</si>
  <si>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</si>
  <si>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</si>
  <si>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</si>
  <si>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</si>
  <si>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</si>
  <si>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</si>
  <si>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</si>
  <si>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</si>
  <si>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</si>
  <si>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</si>
  <si>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</si>
  <si>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</si>
  <si>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</si>
  <si>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</si>
  <si>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</si>
  <si>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</si>
  <si>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</si>
  <si>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</si>
  <si>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</si>
  <si>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</si>
  <si>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</si>
  <si>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</si>
  <si>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</si>
  <si>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</si>
  <si>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</si>
  <si>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</si>
  <si>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</si>
  <si>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</si>
  <si>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</si>
  <si>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</si>
  <si>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</si>
  <si>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</si>
  <si>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</si>
  <si>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</si>
  <si>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</si>
  <si>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</si>
  <si>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</si>
  <si>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</si>
  <si>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</si>
  <si>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</si>
  <si>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</si>
  <si>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</si>
  <si>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</si>
  <si>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</si>
  <si>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</si>
  <si>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</si>
  <si>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</si>
  <si>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</si>
  <si>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</si>
  <si>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</si>
  <si>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</si>
  <si>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</si>
  <si>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</si>
  <si>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</si>
  <si>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</si>
  <si>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</si>
  <si>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</si>
  <si>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</si>
  <si>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</si>
  <si>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</si>
  <si>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</si>
  <si>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</si>
  <si>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</si>
  <si>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</si>
  <si>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</si>
  <si>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</si>
  <si>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</si>
  <si>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</si>
  <si>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</si>
  <si>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</si>
  <si>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</si>
  <si>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</si>
  <si>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</si>
  <si>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</si>
  <si>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</si>
  <si>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</si>
  <si>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</si>
  <si>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</si>
  <si>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</si>
  <si>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</si>
  <si>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</si>
  <si>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</si>
  <si>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</si>
  <si>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</si>
  <si>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</si>
  <si>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</si>
  <si>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</si>
  <si>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</si>
  <si>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</si>
  <si>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</si>
  <si>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</si>
  <si>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</si>
  <si>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</si>
  <si>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</si>
  <si>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</si>
  <si>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</si>
  <si>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</si>
  <si>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</si>
  <si>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</si>
  <si>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</si>
  <si>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</si>
  <si>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</si>
  <si>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</si>
  <si>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</si>
  <si>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</si>
  <si>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</si>
  <si>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</si>
  <si>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</si>
  <si>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</si>
  <si>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</si>
  <si>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</si>
  <si>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</si>
  <si>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</si>
  <si>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</si>
  <si>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</si>
  <si>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</si>
  <si>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</si>
  <si>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</si>
  <si>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</si>
  <si>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</si>
  <si>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</si>
  <si>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</si>
  <si>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</si>
  <si>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</si>
  <si>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</si>
  <si>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</si>
  <si>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</si>
  <si>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</si>
  <si>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</si>
  <si>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</si>
  <si>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</si>
  <si>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</si>
  <si>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</si>
  <si>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</si>
  <si>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</si>
  <si>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</si>
  <si>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</si>
  <si>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</si>
  <si>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</si>
  <si>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</si>
  <si>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</si>
  <si>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</si>
  <si>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</si>
  <si>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</si>
  <si>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</si>
  <si>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</si>
  <si>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</si>
  <si>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</si>
  <si>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</si>
  <si>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</si>
  <si>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</si>
  <si>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</si>
  <si>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</si>
  <si>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</si>
  <si>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</si>
  <si>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</si>
  <si>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</si>
  <si>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</si>
  <si>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</si>
  <si>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</si>
  <si>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</si>
  <si>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</si>
  <si>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</si>
  <si>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</si>
  <si>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</si>
  <si>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</si>
  <si>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</si>
  <si>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</si>
  <si>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</si>
  <si>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</si>
  <si>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</si>
  <si>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</si>
  <si>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</si>
  <si>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</si>
  <si>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</si>
  <si>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</si>
  <si>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</si>
  <si>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</si>
  <si>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</si>
  <si>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</si>
  <si>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</si>
  <si>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</si>
  <si>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</si>
  <si>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</si>
  <si>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</si>
  <si>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</si>
  <si>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</si>
  <si>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</si>
  <si>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</si>
  <si>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</si>
  <si>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</si>
  <si>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</si>
  <si>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</si>
  <si>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</si>
  <si>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</si>
  <si>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</si>
  <si>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</si>
  <si>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</si>
  <si>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</si>
  <si>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</si>
  <si>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</si>
  <si>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</si>
  <si>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</si>
  <si>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</si>
  <si>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</si>
  <si>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</si>
  <si>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</si>
  <si>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</si>
  <si>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</si>
  <si>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</si>
  <si>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</si>
  <si>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</si>
  <si>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</si>
  <si>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</si>
  <si>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</si>
  <si>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</si>
  <si>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</si>
  <si>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</si>
  <si>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</si>
  <si>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</si>
  <si>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</si>
  <si>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</si>
  <si>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</si>
  <si>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</si>
  <si>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</si>
  <si>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</si>
  <si>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</si>
  <si>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</si>
  <si>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</si>
  <si>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</si>
  <si>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</si>
  <si>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</si>
  <si>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</si>
  <si>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</si>
  <si>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</si>
  <si>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</si>
  <si>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</si>
  <si>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</si>
  <si>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</si>
  <si>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</si>
  <si>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</si>
  <si>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</si>
  <si>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</si>
  <si>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</si>
  <si>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</si>
  <si>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</si>
  <si>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</si>
  <si>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</si>
  <si>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</si>
  <si>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</si>
  <si>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</si>
  <si>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</si>
  <si>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</si>
  <si>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</si>
  <si>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</si>
  <si>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</si>
  <si>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</si>
  <si>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</si>
  <si>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</si>
  <si>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</si>
  <si>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</si>
  <si>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</si>
  <si>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</si>
  <si>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</si>
  <si>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</si>
  <si>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</si>
  <si>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</si>
  <si>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</si>
  <si>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</si>
  <si>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</si>
  <si>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</si>
  <si>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</si>
  <si>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</si>
  <si>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</si>
  <si>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</si>
  <si>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</si>
  <si>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</si>
  <si>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</si>
  <si>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</si>
  <si>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</si>
  <si>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</si>
  <si>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</si>
  <si>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</si>
  <si>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</si>
  <si>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</si>
  <si>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</si>
  <si>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</si>
  <si>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</si>
  <si>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</si>
  <si>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</si>
  <si>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</si>
  <si>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</si>
  <si>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</si>
  <si>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</si>
  <si>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</si>
  <si>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</si>
  <si>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</si>
  <si>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</si>
  <si>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</si>
  <si>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</si>
  <si>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</si>
  <si>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</si>
  <si>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</si>
  <si>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</si>
  <si>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</si>
  <si>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</si>
  <si>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</si>
  <si>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</si>
  <si>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</si>
  <si>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</si>
  <si>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</si>
  <si>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</si>
  <si>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</si>
  <si>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</si>
  <si>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</si>
  <si>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</si>
  <si>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</si>
  <si>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</si>
  <si>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</si>
  <si>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</si>
  <si>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</si>
  <si>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</si>
  <si>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</si>
  <si>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</si>
  <si>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</si>
  <si>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</si>
  <si>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</si>
  <si>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</si>
  <si>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</si>
  <si>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</si>
  <si>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</si>
  <si>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</si>
  <si>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</si>
  <si>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</si>
  <si>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</si>
  <si>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</si>
  <si>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</si>
  <si>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</si>
  <si>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</si>
  <si>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</si>
  <si>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</si>
  <si>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</si>
  <si>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</si>
  <si>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</si>
  <si>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</si>
  <si>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</si>
  <si>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</si>
  <si>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</si>
  <si>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</si>
  <si>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</si>
  <si>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</si>
  <si>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</si>
  <si>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</si>
  <si>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</si>
  <si>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</si>
  <si>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</si>
  <si>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</si>
  <si>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</si>
  <si>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</si>
  <si>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</si>
  <si>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</si>
  <si>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</si>
  <si>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</si>
  <si>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</si>
  <si>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</si>
  <si>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</si>
  <si>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</si>
  <si>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</si>
  <si>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</si>
  <si>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</si>
  <si>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</si>
  <si>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</si>
  <si>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</si>
  <si>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</si>
  <si>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</si>
  <si>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</si>
  <si>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</si>
  <si>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</si>
  <si>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</si>
  <si>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</si>
  <si>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</si>
  <si>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</si>
  <si>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</si>
  <si>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</si>
  <si>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</si>
  <si>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</si>
  <si>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</si>
  <si>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</si>
  <si>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</si>
  <si>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</si>
  <si>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</si>
  <si>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</si>
  <si>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</si>
  <si>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</si>
  <si>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</si>
  <si>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</si>
  <si>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</si>
  <si>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</si>
  <si>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</si>
  <si>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</si>
  <si>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</si>
  <si>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</si>
  <si>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</si>
  <si>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</si>
  <si>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</si>
  <si>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</si>
  <si>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</si>
  <si>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</si>
  <si>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</si>
  <si>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</si>
  <si>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</si>
  <si>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</si>
  <si>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</si>
  <si>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</si>
  <si>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</si>
  <si>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</si>
  <si>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</si>
  <si>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</si>
  <si>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</si>
  <si>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</si>
  <si>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</si>
  <si>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</si>
  <si>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</si>
  <si>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</si>
  <si>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</si>
  <si>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</si>
  <si>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</si>
  <si>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</si>
  <si>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</si>
  <si>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</si>
  <si>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</si>
  <si>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</si>
  <si>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</si>
  <si>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</si>
  <si>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</si>
  <si>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</si>
  <si>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</si>
  <si>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</si>
  <si>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</si>
  <si>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</si>
  <si>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</si>
  <si>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</si>
  <si>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</si>
  <si>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</si>
  <si>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</si>
  <si>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</si>
  <si>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</si>
  <si>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</si>
  <si>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</si>
  <si>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</si>
  <si>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</si>
  <si>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</si>
  <si>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</si>
  <si>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</si>
  <si>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</si>
  <si>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</si>
  <si>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</si>
  <si>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</si>
  <si>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</si>
  <si>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</si>
  <si>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</si>
  <si>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</si>
  <si>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</si>
  <si>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</si>
  <si>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</si>
  <si>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</si>
  <si>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</si>
  <si>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</si>
  <si>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</si>
  <si>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</si>
  <si>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</si>
  <si>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</si>
  <si>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</si>
  <si>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</si>
  <si>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</si>
  <si>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</si>
  <si>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</si>
  <si>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</si>
  <si>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</si>
  <si>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</si>
  <si>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</si>
  <si>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</si>
  <si>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</si>
  <si>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</si>
  <si>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</si>
  <si>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</si>
  <si>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</si>
  <si>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</si>
  <si>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</si>
  <si>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</si>
  <si>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</si>
  <si>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</si>
  <si>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</si>
  <si>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</si>
  <si>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</si>
  <si>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</si>
  <si>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</si>
  <si>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</si>
  <si>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</si>
  <si>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</si>
  <si>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</si>
  <si>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</si>
  <si>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</si>
  <si>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</si>
  <si>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</si>
  <si>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</si>
  <si>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</si>
  <si>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</si>
  <si>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</si>
  <si>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</si>
  <si>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</si>
  <si>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</si>
  <si>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</si>
  <si>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</si>
  <si>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</si>
  <si>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</si>
  <si>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</si>
  <si>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</si>
  <si>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</si>
  <si>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</si>
  <si>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</si>
  <si>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</si>
  <si>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</si>
  <si>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</si>
  <si>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</si>
  <si>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</si>
  <si>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</si>
  <si>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</si>
  <si>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</si>
  <si>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</si>
  <si>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</si>
  <si>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</si>
  <si>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</si>
  <si>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</si>
  <si>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</si>
  <si>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</si>
  <si>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</si>
  <si>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</si>
  <si>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</si>
  <si>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</si>
  <si>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</si>
  <si>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</si>
  <si>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</si>
  <si>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</si>
  <si>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</si>
  <si>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</si>
  <si>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</si>
  <si>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</si>
  <si>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</si>
  <si>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</si>
  <si>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</si>
  <si>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</si>
  <si>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</si>
  <si>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</si>
  <si>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</si>
  <si>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</si>
  <si>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</si>
  <si>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</si>
  <si>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</si>
  <si>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</si>
  <si>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</si>
  <si>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</si>
  <si>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</si>
  <si>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</si>
  <si>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</si>
  <si>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</si>
  <si>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</si>
  <si>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</si>
  <si>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</si>
  <si>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</si>
  <si>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</si>
  <si>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</si>
  <si>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</si>
  <si>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</si>
  <si>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</si>
  <si>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</si>
  <si>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</si>
  <si>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</si>
  <si>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</si>
  <si>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</si>
  <si>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</si>
  <si>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</si>
  <si>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</si>
  <si>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</si>
  <si>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</si>
  <si>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</si>
  <si>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</si>
  <si>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</si>
  <si>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</si>
  <si>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</si>
  <si>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</si>
  <si>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</si>
  <si>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</si>
  <si>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</si>
  <si>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</si>
  <si>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</si>
  <si>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</si>
  <si>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</si>
  <si>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</si>
  <si>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</si>
  <si>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</si>
  <si>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</si>
  <si>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</si>
  <si>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</si>
  <si>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</si>
  <si>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</si>
  <si>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</si>
  <si>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</si>
  <si>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</si>
  <si>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</si>
  <si>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</si>
  <si>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</si>
  <si>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</si>
  <si>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</si>
  <si>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</si>
  <si>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</si>
  <si>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</si>
  <si>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</si>
  <si>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</si>
  <si>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</si>
  <si>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</si>
  <si>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</si>
  <si>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</si>
  <si>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</si>
  <si>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</si>
  <si>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</si>
  <si>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</si>
  <si>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</si>
  <si>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</si>
  <si>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</si>
  <si>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</si>
  <si>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</si>
  <si>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</si>
  <si>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</si>
  <si>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</si>
  <si>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</si>
  <si>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</si>
  <si>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</si>
  <si>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</si>
  <si>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</si>
  <si>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</si>
  <si>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</si>
  <si>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</si>
  <si>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</si>
  <si>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</si>
  <si>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</si>
  <si>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</si>
  <si>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</si>
  <si>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</si>
  <si>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</si>
  <si>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</si>
  <si>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</si>
  <si>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</si>
  <si>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</si>
  <si>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</si>
  <si>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</si>
  <si>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</si>
  <si>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</si>
  <si>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</si>
  <si>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</si>
  <si>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</si>
  <si>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</si>
  <si>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</si>
  <si>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</si>
  <si>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</si>
  <si>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</si>
  <si>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</si>
  <si>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</si>
  <si>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</si>
  <si>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</si>
  <si>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</si>
  <si>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</si>
  <si>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</si>
  <si>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</si>
  <si>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</si>
  <si>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</si>
  <si>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</si>
  <si>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</si>
  <si>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</si>
  <si>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</si>
  <si>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</si>
  <si>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</si>
  <si>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</si>
  <si>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</si>
  <si>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</si>
  <si>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</si>
  <si>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</si>
  <si>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</si>
  <si>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</si>
  <si>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</si>
  <si>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</si>
  <si>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</si>
  <si>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</si>
  <si>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</si>
  <si>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</si>
  <si>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</si>
  <si>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</si>
  <si>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</si>
  <si>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</si>
  <si>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</si>
  <si>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</si>
  <si>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</si>
  <si>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</si>
  <si>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</si>
  <si>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</si>
  <si>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</si>
  <si>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</si>
  <si>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</si>
  <si>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</si>
  <si>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</si>
  <si>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</si>
  <si>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</si>
  <si>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</si>
  <si>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</si>
  <si>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</si>
  <si>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</si>
  <si>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</si>
  <si>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</si>
  <si>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</si>
  <si>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</si>
  <si>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</si>
  <si>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</si>
  <si>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</si>
  <si>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</si>
  <si>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</si>
  <si>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</si>
  <si>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</si>
  <si>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</si>
  <si>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</si>
  <si>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</si>
  <si>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</si>
  <si>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</si>
  <si>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</si>
  <si>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</si>
  <si>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</si>
  <si>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</si>
  <si>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</si>
  <si>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</si>
  <si>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</si>
  <si>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</si>
  <si>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</si>
  <si>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</si>
  <si>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</si>
  <si>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</si>
  <si>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</si>
  <si>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</si>
  <si>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</si>
  <si>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</si>
  <si>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</si>
  <si>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</si>
  <si>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</si>
  <si>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</si>
  <si>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</si>
  <si>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</si>
  <si>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</si>
  <si>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</si>
  <si>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</si>
  <si>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</si>
  <si>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</si>
  <si>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</si>
  <si>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</si>
  <si>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</si>
  <si>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</si>
  <si>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</si>
  <si>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</si>
  <si>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</si>
  <si>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</si>
  <si>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</si>
  <si>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</si>
  <si>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</si>
  <si>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</si>
  <si>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</si>
  <si>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</si>
  <si>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</si>
  <si>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</si>
  <si>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</si>
  <si>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</si>
  <si>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</si>
  <si>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</si>
  <si>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</si>
  <si>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</si>
  <si>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</si>
  <si>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</si>
  <si>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</si>
  <si>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</si>
  <si>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</si>
  <si>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</si>
  <si>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</si>
  <si>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</si>
  <si>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</si>
  <si>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</si>
  <si>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</si>
  <si>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</si>
  <si>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</si>
  <si>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</si>
  <si>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</si>
  <si>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</si>
  <si>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</si>
  <si>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</si>
  <si>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</si>
  <si>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</si>
  <si>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</si>
  <si>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</si>
  <si>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</si>
  <si>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</si>
  <si>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</si>
  <si>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</si>
  <si>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</si>
  <si>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</si>
  <si>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</si>
  <si>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</si>
  <si>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</si>
  <si>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</si>
  <si>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</si>
  <si>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</si>
  <si>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</si>
  <si>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</si>
  <si>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</si>
  <si>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</si>
  <si>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</si>
  <si>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</si>
  <si>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</si>
  <si>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</si>
  <si>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</si>
  <si>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</si>
  <si>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</si>
  <si>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</si>
  <si>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</si>
  <si>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</si>
  <si>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</si>
  <si>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</si>
  <si>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</si>
  <si>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</si>
  <si>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</si>
  <si>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</si>
  <si>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</si>
  <si>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</si>
  <si>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</si>
  <si>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</si>
  <si>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</si>
  <si>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</si>
  <si>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</si>
  <si>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</si>
  <si>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</si>
  <si>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</si>
  <si>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</si>
  <si>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</si>
  <si>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</si>
  <si>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</si>
  <si>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</si>
  <si>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</si>
  <si>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</si>
  <si>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</si>
  <si>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</si>
  <si>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</si>
  <si>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</si>
  <si>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</si>
  <si>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</si>
  <si>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</si>
  <si>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</si>
  <si>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</si>
  <si>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</si>
  <si>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</si>
  <si>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</si>
  <si>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</si>
  <si>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</si>
  <si>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</si>
  <si>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</si>
  <si>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</si>
  <si>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</si>
  <si>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</si>
  <si>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</si>
  <si>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</si>
  <si>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</si>
  <si>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</si>
  <si>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</si>
  <si>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</si>
  <si>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</si>
  <si>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</si>
  <si>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</si>
  <si>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</si>
  <si>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</si>
  <si>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</si>
  <si>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</si>
  <si>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</si>
  <si>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</si>
  <si>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</si>
  <si>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</si>
  <si>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</si>
  <si>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</si>
  <si>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</si>
  <si>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</si>
  <si>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</si>
  <si>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</si>
  <si>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</si>
  <si>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</si>
  <si>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</si>
  <si>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</si>
  <si>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</si>
  <si>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</si>
  <si>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</si>
  <si>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</si>
  <si>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</si>
  <si>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</si>
  <si>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</si>
  <si>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</si>
  <si>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</si>
  <si>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</si>
  <si>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</si>
  <si>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</si>
  <si>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</si>
  <si>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</si>
  <si>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</si>
  <si>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</si>
  <si>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</si>
  <si>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</si>
  <si>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Pens&amp;Refills</t>
  </si>
  <si>
    <t>GelInkRollerballPens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</si>
  <si>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</si>
  <si>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</si>
  <si>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</si>
  <si>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</si>
  <si>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</si>
  <si>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</si>
  <si>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</si>
  <si>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</si>
  <si>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</si>
  <si>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</si>
  <si>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</si>
  <si>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</si>
  <si>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</si>
  <si>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</si>
  <si>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</si>
  <si>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</si>
  <si>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</si>
  <si>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</si>
  <si>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</si>
  <si>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</si>
  <si>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</si>
  <si>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</si>
  <si>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</si>
  <si>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</si>
  <si>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</si>
  <si>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</si>
  <si>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</si>
  <si>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</si>
  <si>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</si>
  <si>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</si>
  <si>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</si>
  <si>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</si>
  <si>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WireboundNotebooks</t>
  </si>
  <si>
    <t>RechargeableBatteries</t>
  </si>
  <si>
    <t>BluetoothAdapters</t>
  </si>
  <si>
    <t>USBtoUSBAdapters</t>
  </si>
  <si>
    <t>CompleteTripodUnits</t>
  </si>
  <si>
    <t>Notepads&amp;MemoBooks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</si>
  <si>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</si>
  <si>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</si>
  <si>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</si>
  <si>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</si>
  <si>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</si>
  <si>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</si>
  <si>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</si>
  <si>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</si>
  <si>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</si>
  <si>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</si>
  <si>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</si>
  <si>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</si>
  <si>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</si>
  <si>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</si>
  <si>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</si>
  <si>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</si>
  <si>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</si>
  <si>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</si>
  <si>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BottledInk</t>
  </si>
  <si>
    <t>CompositionNotebooks</t>
  </si>
  <si>
    <t>RetractableBallpointPens</t>
  </si>
  <si>
    <t>EthernetCables</t>
  </si>
  <si>
    <t>Components</t>
  </si>
  <si>
    <t>Memory</t>
  </si>
  <si>
    <t>UninterruptedPowerSupplies</t>
  </si>
  <si>
    <t>Cases</t>
  </si>
  <si>
    <t>SecureDigitalCards</t>
  </si>
  <si>
    <t>Flashes&amp;SelfieLights</t>
  </si>
  <si>
    <t>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</si>
  <si>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</si>
  <si>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</si>
  <si>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</si>
  <si>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</si>
  <si>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</si>
  <si>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</si>
  <si>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</si>
  <si>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</si>
  <si>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</si>
  <si>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</si>
  <si>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</si>
  <si>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</si>
  <si>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</si>
  <si>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</si>
  <si>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</si>
  <si>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</si>
  <si>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StickBallpointPens</t>
  </si>
  <si>
    <t>DrawingMaterials</t>
  </si>
  <si>
    <t>DrawingMedia</t>
  </si>
  <si>
    <t>Pencils</t>
  </si>
  <si>
    <t>WoodenPencils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</si>
  <si>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</si>
  <si>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</si>
  <si>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</si>
  <si>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</si>
  <si>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</si>
  <si>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</si>
  <si>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</si>
  <si>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</si>
  <si>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</si>
  <si>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</si>
  <si>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</si>
  <si>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</si>
  <si>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</si>
  <si>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</si>
  <si>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</si>
  <si>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</si>
  <si>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</si>
  <si>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</si>
  <si>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</si>
  <si>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BackgroundSupports</t>
  </si>
  <si>
    <t>Financial&amp;Business</t>
  </si>
  <si>
    <t>PowerAccessories</t>
  </si>
  <si>
    <t>SurgeProtectors</t>
  </si>
  <si>
    <t>Tablets</t>
  </si>
  <si>
    <t>CordManagement</t>
  </si>
  <si>
    <t>TonerCartridges</t>
  </si>
  <si>
    <t>LiquidInkRollerballPens</t>
  </si>
  <si>
    <t>FountainPens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</si>
  <si>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</si>
  <si>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</si>
  <si>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</si>
  <si>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</si>
  <si>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</si>
  <si>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</si>
  <si>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</si>
  <si>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</si>
  <si>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</si>
  <si>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</si>
  <si>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</si>
  <si>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</si>
  <si>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</si>
  <si>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</si>
  <si>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</si>
  <si>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</si>
  <si>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</si>
  <si>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</si>
  <si>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</si>
  <si>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</si>
  <si>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</si>
  <si>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</si>
  <si>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</si>
  <si>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DryIrons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</si>
  <si>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</si>
  <si>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</si>
  <si>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</si>
  <si>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</si>
  <si>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</si>
  <si>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</si>
  <si>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</si>
  <si>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</si>
  <si>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</si>
  <si>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</si>
  <si>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</si>
  <si>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SteamIrons</t>
  </si>
  <si>
    <t>JuicerMixerGrinders</t>
  </si>
  <si>
    <t>Vacuums&amp;FloorCare</t>
  </si>
  <si>
    <t>Vacuums</t>
  </si>
  <si>
    <t>HandheldVacuums</t>
  </si>
  <si>
    <t>EggBoilers</t>
  </si>
  <si>
    <t>SandwichMakers</t>
  </si>
  <si>
    <t>MiniFoodProcessors&amp;Choppers</t>
  </si>
  <si>
    <t>DigitalScales</t>
  </si>
  <si>
    <t>VacuumSealers</t>
  </si>
  <si>
    <t>Fans</t>
  </si>
  <si>
    <t>CeilingFans</t>
  </si>
  <si>
    <t>CanisterVacuums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</si>
  <si>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</si>
  <si>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</si>
  <si>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</si>
  <si>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</si>
  <si>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</si>
  <si>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</si>
  <si>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</si>
  <si>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</si>
  <si>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</si>
  <si>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</si>
  <si>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</si>
  <si>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</si>
  <si>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</si>
  <si>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</si>
  <si>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</si>
  <si>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</si>
  <si>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</si>
  <si>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Wet-DryVacuums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</si>
  <si>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</si>
  <si>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</si>
  <si>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</si>
  <si>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</si>
  <si>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</si>
  <si>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</si>
  <si>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</si>
  <si>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</si>
  <si>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</si>
  <si>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</si>
  <si>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</si>
  <si>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</si>
  <si>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</si>
  <si>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</si>
  <si>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</si>
  <si>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</si>
  <si>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</si>
  <si>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</si>
  <si>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</si>
  <si>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</si>
  <si>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</si>
  <si>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</si>
  <si>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</si>
  <si>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</si>
  <si>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RoboticVacuums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</si>
  <si>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</si>
  <si>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</si>
  <si>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</si>
  <si>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</si>
  <si>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</si>
  <si>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</si>
  <si>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</si>
  <si>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</si>
  <si>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</si>
  <si>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</si>
  <si>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</si>
  <si>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</si>
  <si>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</si>
  <si>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</si>
  <si>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</si>
  <si>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VacuumBags</t>
  </si>
  <si>
    <t>HandheldBags</t>
  </si>
  <si>
    <t>Main category</t>
  </si>
  <si>
    <t>Level 2 Category</t>
  </si>
  <si>
    <t>Level 3 Category</t>
  </si>
  <si>
    <t>Level 4 Category</t>
  </si>
  <si>
    <t>Level 5 category</t>
  </si>
  <si>
    <t>Total Potential Revenue</t>
  </si>
  <si>
    <t>Discount Range Bucket</t>
  </si>
  <si>
    <t>Price Range Bucket</t>
  </si>
  <si>
    <t>Grand Total</t>
  </si>
  <si>
    <t>Average of discount_percentage</t>
  </si>
  <si>
    <t>Count of product_name</t>
  </si>
  <si>
    <t>Sum of rating_count</t>
  </si>
  <si>
    <t>Sum of rating</t>
  </si>
  <si>
    <t>Average of discounted_price</t>
  </si>
  <si>
    <t>Average of actual_price</t>
  </si>
  <si>
    <t>&lt;50%</t>
  </si>
  <si>
    <t>50% or More</t>
  </si>
  <si>
    <t>Sum of Total Potential Revenue</t>
  </si>
  <si>
    <t>₹200-₹500</t>
  </si>
  <si>
    <t>&lt;₹200</t>
  </si>
  <si>
    <t>&gt;₹500</t>
  </si>
  <si>
    <t>Average of rating</t>
  </si>
  <si>
    <t>LOW REVIEWS</t>
  </si>
  <si>
    <t>Average Rating</t>
  </si>
  <si>
    <t>Rating Total</t>
  </si>
  <si>
    <t>COMBINED SCORE</t>
  </si>
  <si>
    <t>Sum of COMBINED SCORE</t>
  </si>
  <si>
    <t>high discount</t>
  </si>
  <si>
    <t xml:space="preserve">HIGHDISCOUNT </t>
  </si>
  <si>
    <t>Product name</t>
  </si>
  <si>
    <t>Low Reviews</t>
  </si>
  <si>
    <t>Discount Percentage</t>
  </si>
  <si>
    <t>Main Category</t>
  </si>
  <si>
    <t>Rating</t>
  </si>
  <si>
    <t>Discount Bucket Range</t>
  </si>
  <si>
    <t>Product Name</t>
  </si>
  <si>
    <t>Mustapha Morufat Adeola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</si>
</sst>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2">
    <xf numFmtId="0" fontId="0" fillId="0" borderId="0" xfId="0"/>
    <xf numFmtId="9" fontId="0" fillId="0" borderId="0" xfId="0" applyNumberFormat="1"/>
    <xf numFmtId="164" fontId="0" fillId="0" borderId="0" xfId="42" applyNumberFormat="1" applyFont="1"/>
    <xf numFmtId="165"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applyAlignment="1">
      <alignment horizontal="left"/>
    </xf>
    <xf numFmtId="0" fontId="0" fillId="0" borderId="0" xfId="0" applyNumberFormat="1"/>
    <xf numFmtId="43" fontId="0" fillId="0" borderId="0" xfId="0" applyNumberFormat="1"/>
    <xf numFmtId="1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400" b="1">
                <a:solidFill>
                  <a:schemeClr val="dk1"/>
                </a:solidFill>
                <a:effectLst/>
                <a:latin typeface="+mn-lt"/>
                <a:ea typeface="+mn-ea"/>
                <a:cs typeface="+mn-cs"/>
              </a:rPr>
              <a:t>Product Count by Category</a:t>
            </a:r>
            <a:endParaRPr lang="en-US" sz="1400" b="1">
              <a:effectLst/>
            </a:endParaRPr>
          </a:p>
        </c:rich>
      </c:tx>
      <c:overlay val="0"/>
      <c:spPr>
        <a:solidFill>
          <a:schemeClr val="bg2"/>
        </a:solidFill>
        <a:ln w="19050" cap="flat" cmpd="sng" algn="ctr">
          <a:solidFill>
            <a:schemeClr val="accent2"/>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PIVOT!$G$3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PIVOT!$G$4:$G$13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85F2-4F58-B689-AE19A9489821}"/>
            </c:ext>
          </c:extLst>
        </c:ser>
        <c:dLbls>
          <c:showLegendKey val="0"/>
          <c:showVal val="1"/>
          <c:showCatName val="0"/>
          <c:showSerName val="0"/>
          <c:showPercent val="0"/>
          <c:showBubbleSize val="0"/>
        </c:dLbls>
        <c:gapWidth val="150"/>
        <c:shape val="box"/>
        <c:axId val="614742328"/>
        <c:axId val="614742688"/>
        <c:axId val="0"/>
      </c:bar3DChart>
      <c:catAx>
        <c:axId val="614742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688"/>
        <c:crosses val="autoZero"/>
        <c:auto val="1"/>
        <c:lblAlgn val="ctr"/>
        <c:lblOffset val="100"/>
        <c:noMultiLvlLbl val="0"/>
      </c:catAx>
      <c:valAx>
        <c:axId val="61474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study.xlsx]PIVOT!PivotTable6</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1" i="0" u="none" strike="noStrike" baseline="0">
                <a:solidFill>
                  <a:schemeClr val="dk1"/>
                </a:solidFill>
                <a:effectLst/>
                <a:latin typeface="+mn-lt"/>
                <a:ea typeface="+mn-ea"/>
                <a:cs typeface="+mn-cs"/>
              </a:rPr>
              <a:t>Total Reviews per Catego</a:t>
            </a:r>
            <a:r>
              <a:rPr lang="en-US" sz="1800" b="1" i="0" u="none" strike="noStrike" baseline="0">
                <a:solidFill>
                  <a:schemeClr val="dk1"/>
                </a:solidFill>
                <a:effectLst/>
                <a:latin typeface="+mn-lt"/>
                <a:ea typeface="+mn-ea"/>
                <a:cs typeface="+mn-cs"/>
              </a:rPr>
              <a:t>ry</a:t>
            </a:r>
            <a:endParaRPr lang="en-US" sz="1800" b="1"/>
          </a:p>
        </c:rich>
      </c:tx>
      <c:overlay val="0"/>
      <c:spPr>
        <a:solidFill>
          <a:schemeClr val="bg2"/>
        </a:solidFill>
        <a:ln w="1905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PIVOT!$L$3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PIVOT!$K$4:$K$13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PIVOT!$L$4:$L$13</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98D2-4345-A36B-F6E812EDD0D6}"/>
            </c:ext>
          </c:extLst>
        </c:ser>
        <c:dLbls>
          <c:showLegendKey val="0"/>
          <c:showVal val="1"/>
          <c:showCatName val="0"/>
          <c:showSerName val="0"/>
          <c:showPercent val="0"/>
          <c:showBubbleSize val="0"/>
        </c:dLbls>
        <c:gapWidth val="150"/>
        <c:shape val="box"/>
        <c:axId val="681101400"/>
        <c:axId val="681098880"/>
        <c:axId val="0"/>
      </c:bar3DChart>
      <c:catAx>
        <c:axId val="681101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8880"/>
        <c:crosses val="autoZero"/>
        <c:auto val="1"/>
        <c:lblAlgn val="ctr"/>
        <c:lblOffset val="100"/>
        <c:noMultiLvlLbl val="0"/>
      </c:catAx>
      <c:valAx>
        <c:axId val="681098880"/>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0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2!PivotTable15</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1" i="0" u="none" strike="noStrike" baseline="0">
                <a:solidFill>
                  <a:schemeClr val="dk1"/>
                </a:solidFill>
                <a:effectLst/>
                <a:latin typeface="+mn-lt"/>
                <a:ea typeface="+mn-ea"/>
                <a:cs typeface="+mn-cs"/>
              </a:rPr>
              <a:t>Total Potential Revenue by Category</a:t>
            </a:r>
            <a:endParaRPr lang="en-US" sz="1400" b="1"/>
          </a:p>
        </c:rich>
      </c:tx>
      <c:overlay val="0"/>
      <c:spPr>
        <a:solidFill>
          <a:schemeClr val="bg2"/>
        </a:solidFill>
        <a:ln w="1905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2'!$S$3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2'!$R$4:$R$13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2'!$S$4:$S$13</c:f>
              <c:numCache>
                <c:formatCode>_ [$₹-4009]\ * #,##0.00_ ;_ [$₹-4009]\ * \-#,##0.00_ ;_ [$₹-4009]\ * "-"??_ ;_ @_ </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4219-487F-8B1A-89AE64223DFE}"/>
            </c:ext>
          </c:extLst>
        </c:ser>
        <c:dLbls>
          <c:showLegendKey val="0"/>
          <c:showVal val="1"/>
          <c:showCatName val="0"/>
          <c:showSerName val="0"/>
          <c:showPercent val="0"/>
          <c:showBubbleSize val="0"/>
        </c:dLbls>
        <c:gapWidth val="150"/>
        <c:shape val="box"/>
        <c:axId val="704263728"/>
        <c:axId val="704260128"/>
        <c:axId val="0"/>
      </c:bar3DChart>
      <c:catAx>
        <c:axId val="704263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0128"/>
        <c:crosses val="autoZero"/>
        <c:auto val="1"/>
        <c:lblAlgn val="ctr"/>
        <c:lblOffset val="100"/>
        <c:noMultiLvlLbl val="0"/>
      </c:catAx>
      <c:valAx>
        <c:axId val="704260128"/>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study.xlsx]PIVOT!PivotTable5</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lt1"/>
                </a:solidFill>
                <a:latin typeface="+mn-lt"/>
                <a:ea typeface="+mn-ea"/>
                <a:cs typeface="+mn-cs"/>
              </a:defRPr>
            </a:pPr>
            <a:r>
              <a:rPr lang="en-US" sz="1800" b="1">
                <a:solidFill>
                  <a:schemeClr val="lt1"/>
                </a:solidFill>
                <a:effectLst/>
                <a:latin typeface="+mn-lt"/>
                <a:ea typeface="+mn-ea"/>
                <a:cs typeface="+mn-cs"/>
              </a:rPr>
              <a:t>Product Count by Category</a:t>
            </a:r>
            <a:endParaRPr lang="en-US" sz="1800" b="1">
              <a:effectLst/>
            </a:endParaRPr>
          </a:p>
        </c:rich>
      </c:tx>
      <c:overlay val="0"/>
      <c:spPr>
        <a:solidFill>
          <a:schemeClr val="accent4"/>
        </a:solidFill>
        <a:ln w="19050" cap="flat" cmpd="sng" algn="ctr">
          <a:solidFill>
            <a:schemeClr val="accent4">
              <a:shade val="15000"/>
            </a:schemeClr>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PIVOT!$G$3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PIVOT!$G$4:$G$13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93AE-4077-A153-462F5EC96F8A}"/>
            </c:ext>
          </c:extLst>
        </c:ser>
        <c:dLbls>
          <c:showLegendKey val="0"/>
          <c:showVal val="1"/>
          <c:showCatName val="0"/>
          <c:showSerName val="0"/>
          <c:showPercent val="0"/>
          <c:showBubbleSize val="0"/>
        </c:dLbls>
        <c:gapWidth val="150"/>
        <c:shape val="box"/>
        <c:axId val="614742328"/>
        <c:axId val="614742688"/>
        <c:axId val="0"/>
      </c:bar3DChart>
      <c:catAx>
        <c:axId val="614742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688"/>
        <c:crosses val="autoZero"/>
        <c:auto val="1"/>
        <c:lblAlgn val="ctr"/>
        <c:lblOffset val="100"/>
        <c:noMultiLvlLbl val="0"/>
      </c:catAx>
      <c:valAx>
        <c:axId val="61474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study.xlsx]PIVOT!PivotTable4</c:name>
    <c:fmtId val="7"/>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u="none" strike="noStrike" baseline="0">
                <a:solidFill>
                  <a:schemeClr val="lt1"/>
                </a:solidFill>
                <a:latin typeface="+mn-lt"/>
                <a:ea typeface="+mn-ea"/>
                <a:cs typeface="+mn-cs"/>
              </a:rPr>
              <a:t>Average Discount Percentage by Product Category</a:t>
            </a:r>
            <a:endParaRPr lang="en-US" sz="1800" b="1"/>
          </a:p>
        </c:rich>
      </c:tx>
      <c:overlay val="0"/>
      <c:spPr>
        <a:solidFill>
          <a:schemeClr val="accent4"/>
        </a:solidFill>
        <a:ln w="19050" cap="flat" cmpd="sng" algn="ctr">
          <a:solidFill>
            <a:schemeClr val="accent4">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stacked"/>
        <c:varyColors val="0"/>
        <c:ser>
          <c:idx val="0"/>
          <c:order val="0"/>
          <c:tx>
            <c:strRef>
              <c:f>PIVOT!$B$3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PIVOT!$B$4:$B$13</c:f>
              <c:numCache>
                <c:formatCode>0%</c:formatCode>
                <c:ptCount val="9"/>
                <c:pt idx="0">
                  <c:v>0.42</c:v>
                </c:pt>
                <c:pt idx="1">
                  <c:v>0.54024282560706438</c:v>
                </c:pt>
                <c:pt idx="2">
                  <c:v>0.50828897338403001</c:v>
                </c:pt>
                <c:pt idx="3">
                  <c:v>0.53</c:v>
                </c:pt>
                <c:pt idx="4">
                  <c:v>0.40120535714285754</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F6AC-483F-A35F-A0C1AE468447}"/>
            </c:ext>
          </c:extLst>
        </c:ser>
        <c:dLbls>
          <c:showLegendKey val="0"/>
          <c:showVal val="1"/>
          <c:showCatName val="0"/>
          <c:showSerName val="0"/>
          <c:showPercent val="0"/>
          <c:showBubbleSize val="0"/>
        </c:dLbls>
        <c:gapWidth val="150"/>
        <c:shape val="box"/>
        <c:axId val="614749528"/>
        <c:axId val="614753488"/>
        <c:axId val="0"/>
      </c:bar3DChart>
      <c:catAx>
        <c:axId val="614749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53488"/>
        <c:crosses val="autoZero"/>
        <c:auto val="1"/>
        <c:lblAlgn val="ctr"/>
        <c:lblOffset val="100"/>
        <c:noMultiLvlLbl val="0"/>
      </c:catAx>
      <c:valAx>
        <c:axId val="6147534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9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400" b="1">
                <a:solidFill>
                  <a:schemeClr val="dk1"/>
                </a:solidFill>
                <a:effectLst/>
                <a:latin typeface="+mn-lt"/>
                <a:ea typeface="+mn-ea"/>
                <a:cs typeface="+mn-cs"/>
              </a:rPr>
              <a:t>Categories with Highest Discounts</a:t>
            </a:r>
            <a:endParaRPr lang="en-US" sz="1400" b="1">
              <a:effectLst/>
            </a:endParaRPr>
          </a:p>
        </c:rich>
      </c:tx>
      <c:layout>
        <c:manualLayout>
          <c:xMode val="edge"/>
          <c:yMode val="edge"/>
          <c:x val="0.22170134765636892"/>
          <c:y val="5.2805280528052806E-2"/>
        </c:manualLayout>
      </c:layout>
      <c:overlay val="0"/>
      <c:spPr>
        <a:solidFill>
          <a:schemeClr val="bg2"/>
        </a:solidFill>
        <a:ln w="19050" cap="flat" cmpd="sng" algn="ctr">
          <a:solidFill>
            <a:schemeClr val="accent2"/>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2'!$AI$3</c:f>
              <c:strCache>
                <c:ptCount val="1"/>
                <c:pt idx="0">
                  <c:v>Total</c:v>
                </c:pt>
              </c:strCache>
            </c:strRef>
          </c:tx>
          <c:spPr>
            <a:solidFill>
              <a:schemeClr val="accent1"/>
            </a:solidFill>
            <a:ln>
              <a:noFill/>
            </a:ln>
            <a:effectLst/>
            <a:sp3d/>
          </c:spPr>
          <c:invertIfNegative val="0"/>
          <c:cat>
            <c:strRef>
              <c:f>'PIVOT 2'!$AH$4:$AH$13</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2'!$AI$4:$AI$13</c:f>
              <c:numCache>
                <c:formatCode>0%</c:formatCode>
                <c:ptCount val="9"/>
                <c:pt idx="0">
                  <c:v>0</c:v>
                </c:pt>
                <c:pt idx="1">
                  <c:v>0.12354838709677421</c:v>
                </c:pt>
                <c:pt idx="2">
                  <c:v>0.45999999999999996</c:v>
                </c:pt>
                <c:pt idx="3">
                  <c:v>0.57499999999999996</c:v>
                </c:pt>
                <c:pt idx="4">
                  <c:v>0.40120535714285754</c:v>
                </c:pt>
                <c:pt idx="5">
                  <c:v>0.53</c:v>
                </c:pt>
                <c:pt idx="6">
                  <c:v>0.50828897338403001</c:v>
                </c:pt>
                <c:pt idx="7">
                  <c:v>0.54024282560706438</c:v>
                </c:pt>
                <c:pt idx="8">
                  <c:v>0.42</c:v>
                </c:pt>
              </c:numCache>
            </c:numRef>
          </c:val>
          <c:extLst>
            <c:ext xmlns:c16="http://schemas.microsoft.com/office/drawing/2014/chart" uri="{C3380CC4-5D6E-409C-BE32-E72D297353CC}">
              <c16:uniqueId val="{00000000-CE01-4AAB-92F2-9122F8C0A64C}"/>
            </c:ext>
          </c:extLst>
        </c:ser>
        <c:dLbls>
          <c:showLegendKey val="0"/>
          <c:showVal val="0"/>
          <c:showCatName val="0"/>
          <c:showSerName val="0"/>
          <c:showPercent val="0"/>
          <c:showBubbleSize val="0"/>
        </c:dLbls>
        <c:gapWidth val="150"/>
        <c:shape val="box"/>
        <c:axId val="842019856"/>
        <c:axId val="842026336"/>
        <c:axId val="0"/>
      </c:bar3DChart>
      <c:catAx>
        <c:axId val="842019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26336"/>
        <c:crosses val="autoZero"/>
        <c:auto val="1"/>
        <c:lblAlgn val="ctr"/>
        <c:lblOffset val="100"/>
        <c:noMultiLvlLbl val="0"/>
      </c:catAx>
      <c:valAx>
        <c:axId val="842026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1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2!PivotTable15</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u="none" strike="noStrike" baseline="0">
                <a:solidFill>
                  <a:schemeClr val="dk1"/>
                </a:solidFill>
                <a:effectLst/>
                <a:latin typeface="+mn-lt"/>
                <a:ea typeface="+mn-ea"/>
                <a:cs typeface="+mn-cs"/>
              </a:rPr>
              <a:t>Total Potential Revenue by Category</a:t>
            </a:r>
            <a:endParaRPr lang="en-US" sz="1800" b="1"/>
          </a:p>
        </c:rich>
      </c:tx>
      <c:overlay val="0"/>
      <c:spPr>
        <a:solidFill>
          <a:schemeClr val="bg2">
            <a:lumMod val="90000"/>
          </a:schemeClr>
        </a:solidFill>
        <a:ln w="19050" cap="flat" cmpd="sng" algn="ctr">
          <a:solidFill>
            <a:schemeClr val="accent3"/>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2'!$S$3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2'!$R$4:$R$13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2'!$S$4:$S$13</c:f>
              <c:numCache>
                <c:formatCode>_ [$₹-4009]\ * #,##0.00_ ;_ [$₹-4009]\ * \-#,##0.00_ ;_ [$₹-4009]\ * "-"??_ ;_ @_ </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71EE-4266-9E11-E5322368B61D}"/>
            </c:ext>
          </c:extLst>
        </c:ser>
        <c:dLbls>
          <c:showLegendKey val="0"/>
          <c:showVal val="1"/>
          <c:showCatName val="0"/>
          <c:showSerName val="0"/>
          <c:showPercent val="0"/>
          <c:showBubbleSize val="0"/>
        </c:dLbls>
        <c:gapWidth val="150"/>
        <c:shape val="box"/>
        <c:axId val="704263728"/>
        <c:axId val="704260128"/>
        <c:axId val="0"/>
      </c:bar3DChart>
      <c:catAx>
        <c:axId val="704263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0128"/>
        <c:crosses val="autoZero"/>
        <c:auto val="1"/>
        <c:lblAlgn val="ctr"/>
        <c:lblOffset val="100"/>
        <c:noMultiLvlLbl val="0"/>
      </c:catAx>
      <c:valAx>
        <c:axId val="704260128"/>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study.xlsx]PIVOT!PivotTable6</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u="none" strike="noStrike" baseline="0">
                <a:solidFill>
                  <a:schemeClr val="dk1"/>
                </a:solidFill>
                <a:effectLst/>
                <a:latin typeface="+mn-lt"/>
                <a:ea typeface="+mn-ea"/>
                <a:cs typeface="+mn-cs"/>
              </a:rPr>
              <a:t>Total Reviews per Category</a:t>
            </a:r>
            <a:endParaRPr lang="en-US" sz="1800" b="1"/>
          </a:p>
        </c:rich>
      </c:tx>
      <c:overlay val="0"/>
      <c:spPr>
        <a:solidFill>
          <a:schemeClr val="bg2">
            <a:lumMod val="75000"/>
          </a:schemeClr>
        </a:solidFill>
        <a:ln w="12700" cap="flat" cmpd="sng" algn="ctr">
          <a:solidFill>
            <a:schemeClr val="dk1"/>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PIVOT!$L$3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PIVOT!$K$4:$K$13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PIVOT!$L$4:$L$13</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2773-4CAB-895B-11FA98331AC1}"/>
            </c:ext>
          </c:extLst>
        </c:ser>
        <c:dLbls>
          <c:showLegendKey val="0"/>
          <c:showVal val="1"/>
          <c:showCatName val="0"/>
          <c:showSerName val="0"/>
          <c:showPercent val="0"/>
          <c:showBubbleSize val="0"/>
        </c:dLbls>
        <c:gapWidth val="150"/>
        <c:shape val="box"/>
        <c:axId val="681101400"/>
        <c:axId val="681098880"/>
        <c:axId val="0"/>
      </c:bar3DChart>
      <c:catAx>
        <c:axId val="681101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8880"/>
        <c:crosses val="autoZero"/>
        <c:auto val="1"/>
        <c:lblAlgn val="ctr"/>
        <c:lblOffset val="100"/>
        <c:noMultiLvlLbl val="0"/>
      </c:catAx>
      <c:valAx>
        <c:axId val="681098880"/>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0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2!PivotTable16</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0" i="0" u="none" strike="noStrike" baseline="0">
                <a:solidFill>
                  <a:schemeClr val="dk1"/>
                </a:solidFill>
                <a:effectLst/>
                <a:latin typeface="+mn-lt"/>
                <a:ea typeface="+mn-ea"/>
                <a:cs typeface="+mn-cs"/>
              </a:rPr>
              <a:t>Unique Products per Price Range Bucket</a:t>
            </a:r>
            <a:endParaRPr lang="en-US" sz="1800"/>
          </a:p>
        </c:rich>
      </c:tx>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12700" cap="flat" cmpd="sng" algn="ctr">
          <a:solidFill>
            <a:schemeClr val="accent3"/>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2'!$W$3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AA2-4030-BCB3-F5DDED1D95C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AA2-4030-BCB3-F5DDED1D95C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AA2-4030-BCB3-F5DDED1D95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2'!$V$4:$V$7</c:f>
              <c:strCache>
                <c:ptCount val="3"/>
                <c:pt idx="0">
                  <c:v>₹200-₹500</c:v>
                </c:pt>
                <c:pt idx="1">
                  <c:v>&lt;₹200</c:v>
                </c:pt>
                <c:pt idx="2">
                  <c:v>&gt;₹500</c:v>
                </c:pt>
              </c:strCache>
            </c:strRef>
          </c:cat>
          <c:val>
            <c:numRef>
              <c:f>'PIVOT 2'!$W$4:$W$7</c:f>
              <c:numCache>
                <c:formatCode>General</c:formatCode>
                <c:ptCount val="3"/>
                <c:pt idx="0">
                  <c:v>377</c:v>
                </c:pt>
                <c:pt idx="1">
                  <c:v>199</c:v>
                </c:pt>
                <c:pt idx="2">
                  <c:v>889</c:v>
                </c:pt>
              </c:numCache>
            </c:numRef>
          </c:val>
          <c:extLst>
            <c:ext xmlns:c16="http://schemas.microsoft.com/office/drawing/2014/chart" uri="{C3380CC4-5D6E-409C-BE32-E72D297353CC}">
              <c16:uniqueId val="{00000006-FAA2-4030-BCB3-F5DDED1D95C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800" b="1">
                <a:solidFill>
                  <a:schemeClr val="dk1"/>
                </a:solidFill>
                <a:effectLst/>
                <a:latin typeface="+mn-lt"/>
                <a:ea typeface="+mn-ea"/>
                <a:cs typeface="+mn-cs"/>
              </a:rPr>
              <a:t>Average Actual Price vs Discounted Price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chemeClr val="dk1"/>
                </a:solidFill>
                <a:latin typeface="+mn-lt"/>
                <a:ea typeface="+mn-ea"/>
                <a:cs typeface="+mn-cs"/>
              </a:defRPr>
            </a:pPr>
            <a:endParaRPr lang="en-US"/>
          </a:p>
        </c:rich>
      </c:tx>
      <c:layout>
        <c:manualLayout>
          <c:xMode val="edge"/>
          <c:yMode val="edge"/>
          <c:x val="0.12821522309711286"/>
          <c:y val="0"/>
        </c:manualLayout>
      </c:layout>
      <c:overlay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12700" cap="flat" cmpd="sng" algn="ctr">
          <a:solidFill>
            <a:schemeClr val="accent3"/>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2'!$B$3</c:f>
              <c:strCache>
                <c:ptCount val="1"/>
                <c:pt idx="0">
                  <c:v>Average of discounted_price</c:v>
                </c:pt>
              </c:strCache>
            </c:strRef>
          </c:tx>
          <c:spPr>
            <a:solidFill>
              <a:schemeClr val="accent1"/>
            </a:solidFill>
            <a:ln>
              <a:noFill/>
            </a:ln>
            <a:effectLst/>
            <a:sp3d/>
          </c:spPr>
          <c:invertIfNegative val="0"/>
          <c:cat>
            <c:strRef>
              <c:f>'PIVOT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2'!$B$4:$B$13</c:f>
              <c:numCache>
                <c:formatCode>_ [$₹-4009]\ * #,##0.00_ ;_ [$₹-4009]\ * \-#,##0.00_ ;_ [$₹-4009]\ * "-"??_ ;_ @_ </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1D88-4B2B-80FA-D30E887ED98C}"/>
            </c:ext>
          </c:extLst>
        </c:ser>
        <c:ser>
          <c:idx val="1"/>
          <c:order val="1"/>
          <c:tx>
            <c:strRef>
              <c:f>'PIVOT 2'!$C$3</c:f>
              <c:strCache>
                <c:ptCount val="1"/>
                <c:pt idx="0">
                  <c:v>Average of actual_price</c:v>
                </c:pt>
              </c:strCache>
            </c:strRef>
          </c:tx>
          <c:spPr>
            <a:solidFill>
              <a:schemeClr val="accent2"/>
            </a:solidFill>
            <a:ln>
              <a:noFill/>
            </a:ln>
            <a:effectLst/>
            <a:sp3d/>
          </c:spPr>
          <c:invertIfNegative val="0"/>
          <c:cat>
            <c:strRef>
              <c:f>'PIVOT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2'!$C$4:$C$13</c:f>
              <c:numCache>
                <c:formatCode>_ [$₹-4009]\ * #,##0.00_ ;_ [$₹-4009]\ * \-#,##0.00_ ;_ [$₹-4009]\ * "-"??_ ;_ @_ </c:formatCode>
                <c:ptCount val="9"/>
                <c:pt idx="0">
                  <c:v>4000</c:v>
                </c:pt>
                <c:pt idx="1">
                  <c:v>1683.6231346578368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1D88-4B2B-80FA-D30E887ED98C}"/>
            </c:ext>
          </c:extLst>
        </c:ser>
        <c:dLbls>
          <c:showLegendKey val="0"/>
          <c:showVal val="0"/>
          <c:showCatName val="0"/>
          <c:showSerName val="0"/>
          <c:showPercent val="0"/>
          <c:showBubbleSize val="0"/>
        </c:dLbls>
        <c:gapWidth val="150"/>
        <c:shape val="box"/>
        <c:axId val="681091680"/>
        <c:axId val="681092400"/>
        <c:axId val="0"/>
      </c:bar3DChart>
      <c:catAx>
        <c:axId val="68109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2400"/>
        <c:crosses val="autoZero"/>
        <c:auto val="1"/>
        <c:lblAlgn val="ctr"/>
        <c:lblOffset val="100"/>
        <c:noMultiLvlLbl val="0"/>
      </c:catAx>
      <c:valAx>
        <c:axId val="681092400"/>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800" b="1" i="0" u="none" strike="noStrike" baseline="0">
                <a:solidFill>
                  <a:schemeClr val="dk1"/>
                </a:solidFill>
                <a:effectLst/>
                <a:latin typeface="+mn-lt"/>
                <a:ea typeface="+mn-ea"/>
                <a:cs typeface="+mn-cs"/>
              </a:rPr>
              <a:t>Rating vs Discount Level</a:t>
            </a:r>
            <a:endParaRPr lang="en-US" sz="1800" b="1"/>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12700" cap="flat" cmpd="sng" algn="ctr">
          <a:solidFill>
            <a:schemeClr val="accent2"/>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Sheet2!$F$1</c:f>
              <c:strCache>
                <c:ptCount val="1"/>
                <c:pt idx="0">
                  <c:v>Average of rating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Sheet2!$E$2:$E$94</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Grand Total</c:v>
                </c:pt>
              </c:strCache>
            </c:strRef>
          </c:xVal>
          <c:yVal>
            <c:numRef>
              <c:f>Sheet2!$F$2:$F$94</c:f>
              <c:numCache>
                <c:formatCode>General</c:formatCode>
                <c:ptCount val="93"/>
                <c:pt idx="0">
                  <c:v>4.2408163265306129</c:v>
                </c:pt>
                <c:pt idx="1">
                  <c:v>4.5</c:v>
                </c:pt>
                <c:pt idx="2">
                  <c:v>4.1999999999999993</c:v>
                </c:pt>
                <c:pt idx="3">
                  <c:v>4.1999999999999993</c:v>
                </c:pt>
                <c:pt idx="4">
                  <c:v>4.3000000000000007</c:v>
                </c:pt>
                <c:pt idx="5">
                  <c:v>3.95</c:v>
                </c:pt>
                <c:pt idx="6">
                  <c:v>4.1999999999999993</c:v>
                </c:pt>
                <c:pt idx="7">
                  <c:v>4</c:v>
                </c:pt>
                <c:pt idx="8">
                  <c:v>4.2</c:v>
                </c:pt>
                <c:pt idx="9">
                  <c:v>4.160000000000001</c:v>
                </c:pt>
                <c:pt idx="10">
                  <c:v>4.0375000000000005</c:v>
                </c:pt>
                <c:pt idx="11">
                  <c:v>4.26</c:v>
                </c:pt>
                <c:pt idx="12">
                  <c:v>4.1222222222222227</c:v>
                </c:pt>
                <c:pt idx="13">
                  <c:v>4.1363636363636367</c:v>
                </c:pt>
                <c:pt idx="14">
                  <c:v>4.2222222222222214</c:v>
                </c:pt>
                <c:pt idx="15">
                  <c:v>3.5500000000000003</c:v>
                </c:pt>
                <c:pt idx="16">
                  <c:v>4.1181818181818182</c:v>
                </c:pt>
                <c:pt idx="17">
                  <c:v>4.1083333333333334</c:v>
                </c:pt>
                <c:pt idx="18">
                  <c:v>4.1333333333333329</c:v>
                </c:pt>
                <c:pt idx="19">
                  <c:v>4.2214285714285706</c:v>
                </c:pt>
                <c:pt idx="20">
                  <c:v>4.1571428571428575</c:v>
                </c:pt>
                <c:pt idx="21">
                  <c:v>4.1266666666666669</c:v>
                </c:pt>
                <c:pt idx="22">
                  <c:v>4.1545454545454543</c:v>
                </c:pt>
                <c:pt idx="23">
                  <c:v>4.3071428571428569</c:v>
                </c:pt>
                <c:pt idx="24">
                  <c:v>4.1478260869565222</c:v>
                </c:pt>
                <c:pt idx="25">
                  <c:v>4.1142857142857148</c:v>
                </c:pt>
                <c:pt idx="26">
                  <c:v>4.2133333333333338</c:v>
                </c:pt>
                <c:pt idx="27">
                  <c:v>4.1366666666666667</c:v>
                </c:pt>
                <c:pt idx="28">
                  <c:v>4.0749999999999993</c:v>
                </c:pt>
                <c:pt idx="29">
                  <c:v>4.1333333333333329</c:v>
                </c:pt>
                <c:pt idx="30">
                  <c:v>4.2285714285714278</c:v>
                </c:pt>
                <c:pt idx="31">
                  <c:v>4.1249999999999991</c:v>
                </c:pt>
                <c:pt idx="32">
                  <c:v>4.1363636363636367</c:v>
                </c:pt>
                <c:pt idx="33">
                  <c:v>4.0777777777777775</c:v>
                </c:pt>
                <c:pt idx="34">
                  <c:v>4.0166666666666666</c:v>
                </c:pt>
                <c:pt idx="35">
                  <c:v>4.0699999999999994</c:v>
                </c:pt>
                <c:pt idx="36">
                  <c:v>4.1214285714285719</c:v>
                </c:pt>
                <c:pt idx="37">
                  <c:v>4.0676470588235283</c:v>
                </c:pt>
                <c:pt idx="38">
                  <c:v>4.1461538461538456</c:v>
                </c:pt>
                <c:pt idx="39">
                  <c:v>4.0785714285714283</c:v>
                </c:pt>
                <c:pt idx="40">
                  <c:v>4.1523809523809527</c:v>
                </c:pt>
                <c:pt idx="41">
                  <c:v>4.2099999999999991</c:v>
                </c:pt>
                <c:pt idx="42">
                  <c:v>4.0875000000000004</c:v>
                </c:pt>
                <c:pt idx="43">
                  <c:v>4.1130434782608702</c:v>
                </c:pt>
                <c:pt idx="44">
                  <c:v>3.9888888888888889</c:v>
                </c:pt>
                <c:pt idx="45">
                  <c:v>4.1380952380952376</c:v>
                </c:pt>
                <c:pt idx="46">
                  <c:v>4.1666666666666661</c:v>
                </c:pt>
                <c:pt idx="47">
                  <c:v>3.9679999999999995</c:v>
                </c:pt>
                <c:pt idx="48">
                  <c:v>4.04</c:v>
                </c:pt>
                <c:pt idx="49">
                  <c:v>4.0946428571428566</c:v>
                </c:pt>
                <c:pt idx="50">
                  <c:v>4.0823529411764712</c:v>
                </c:pt>
                <c:pt idx="51">
                  <c:v>4.0769230769230766</c:v>
                </c:pt>
                <c:pt idx="52">
                  <c:v>4.1107142857142849</c:v>
                </c:pt>
                <c:pt idx="53">
                  <c:v>3.9909090909090907</c:v>
                </c:pt>
                <c:pt idx="54">
                  <c:v>4.1249999999999991</c:v>
                </c:pt>
                <c:pt idx="55">
                  <c:v>4.1882352941176482</c:v>
                </c:pt>
                <c:pt idx="56">
                  <c:v>4.0363636363636353</c:v>
                </c:pt>
                <c:pt idx="57">
                  <c:v>4.0478260869565226</c:v>
                </c:pt>
                <c:pt idx="58">
                  <c:v>4.081818181818182</c:v>
                </c:pt>
                <c:pt idx="59">
                  <c:v>3.9910714285714284</c:v>
                </c:pt>
                <c:pt idx="60">
                  <c:v>4.1250000000000009</c:v>
                </c:pt>
                <c:pt idx="61">
                  <c:v>4.0874999999999995</c:v>
                </c:pt>
                <c:pt idx="62">
                  <c:v>4.1259259259259258</c:v>
                </c:pt>
                <c:pt idx="63">
                  <c:v>4.0571428571428569</c:v>
                </c:pt>
                <c:pt idx="64">
                  <c:v>4.0741935483870959</c:v>
                </c:pt>
                <c:pt idx="65">
                  <c:v>4.1954545454545444</c:v>
                </c:pt>
                <c:pt idx="66">
                  <c:v>3.9083333333333332</c:v>
                </c:pt>
                <c:pt idx="67">
                  <c:v>4.1100000000000003</c:v>
                </c:pt>
                <c:pt idx="68">
                  <c:v>4.1823529411764699</c:v>
                </c:pt>
                <c:pt idx="69">
                  <c:v>4.1642857142857146</c:v>
                </c:pt>
                <c:pt idx="70">
                  <c:v>4.0100000000000007</c:v>
                </c:pt>
                <c:pt idx="71">
                  <c:v>3.9599999999999995</c:v>
                </c:pt>
                <c:pt idx="72">
                  <c:v>4.15625</c:v>
                </c:pt>
                <c:pt idx="73">
                  <c:v>3.9666666666666663</c:v>
                </c:pt>
                <c:pt idx="74">
                  <c:v>4.0689655172413799</c:v>
                </c:pt>
                <c:pt idx="75">
                  <c:v>4.0071428571428571</c:v>
                </c:pt>
                <c:pt idx="76">
                  <c:v>3.8882352941176475</c:v>
                </c:pt>
                <c:pt idx="77">
                  <c:v>3.9266666666666672</c:v>
                </c:pt>
                <c:pt idx="78">
                  <c:v>4.0249999999999995</c:v>
                </c:pt>
                <c:pt idx="79">
                  <c:v>4.0891891891891889</c:v>
                </c:pt>
                <c:pt idx="80">
                  <c:v>4.1857142857142859</c:v>
                </c:pt>
                <c:pt idx="81">
                  <c:v>4.08</c:v>
                </c:pt>
                <c:pt idx="82">
                  <c:v>3.96</c:v>
                </c:pt>
                <c:pt idx="83">
                  <c:v>3.9000000000000004</c:v>
                </c:pt>
                <c:pt idx="84">
                  <c:v>3.899999999999999</c:v>
                </c:pt>
                <c:pt idx="85">
                  <c:v>3.6749999999999998</c:v>
                </c:pt>
                <c:pt idx="86">
                  <c:v>3.8666666666666671</c:v>
                </c:pt>
                <c:pt idx="87">
                  <c:v>3.8499999999999996</c:v>
                </c:pt>
                <c:pt idx="88">
                  <c:v>3.9</c:v>
                </c:pt>
                <c:pt idx="89">
                  <c:v>3.9875000000000003</c:v>
                </c:pt>
                <c:pt idx="90">
                  <c:v>4.2</c:v>
                </c:pt>
                <c:pt idx="91">
                  <c:v>4.3</c:v>
                </c:pt>
                <c:pt idx="92">
                  <c:v>4.0937883959044425</c:v>
                </c:pt>
              </c:numCache>
            </c:numRef>
          </c:yVal>
          <c:smooth val="0"/>
          <c:extLst>
            <c:ext xmlns:c16="http://schemas.microsoft.com/office/drawing/2014/chart" uri="{C3380CC4-5D6E-409C-BE32-E72D297353CC}">
              <c16:uniqueId val="{00000000-15CE-4D76-9980-77CC8E081D41}"/>
            </c:ext>
          </c:extLst>
        </c:ser>
        <c:dLbls>
          <c:showLegendKey val="0"/>
          <c:showVal val="0"/>
          <c:showCatName val="0"/>
          <c:showSerName val="0"/>
          <c:showPercent val="0"/>
          <c:showBubbleSize val="0"/>
        </c:dLbls>
        <c:axId val="911064960"/>
        <c:axId val="911066400"/>
      </c:scatterChart>
      <c:valAx>
        <c:axId val="91106496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066400"/>
        <c:crosses val="autoZero"/>
        <c:crossBetween val="midCat"/>
      </c:valAx>
      <c:valAx>
        <c:axId val="91106640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0649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effectLst/>
              </a:rPr>
              <a:t>Top 5 Products by Combined Score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2'!$AM$3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2'!$AL$4:$AL$9</c:f>
              <c:strCache>
                <c:ptCount val="5"/>
                <c:pt idx="0">
                  <c:v>JBL C100SI Wired In Ear Headphones with Mic, JBL Pure Bass Sound, One Button Multi-function Remote, Angled Buds for Comfort fit (Black)</c:v>
                </c:pt>
                <c:pt idx="1">
                  <c:v>boAt BassHeads 100 in-Ear Wired Headphones with Mic (Black)</c:v>
                </c:pt>
                <c:pt idx="2">
                  <c:v>AmazonBasics Flexible Premium HDMI Cable (Black, 4K@60Hz, 18Gbps), 3-Foot</c:v>
                </c:pt>
                <c:pt idx="3">
                  <c:v>Amazon Basics High-Speed HDMI Cable, 6 Feet (2-Pack),Black</c:v>
                </c:pt>
                <c:pt idx="4">
                  <c:v>Amazon Basics High-Speed HDMI Cable, 6 Feet - Supports Ethernet, 3D, 4K video,Black</c:v>
                </c:pt>
              </c:strCache>
            </c:strRef>
          </c:cat>
          <c:val>
            <c:numRef>
              <c:f>'PIVOT 2'!$AM$4:$AM$9</c:f>
              <c:numCache>
                <c:formatCode>General</c:formatCode>
                <c:ptCount val="5"/>
                <c:pt idx="0">
                  <c:v>393.37699999999995</c:v>
                </c:pt>
                <c:pt idx="1">
                  <c:v>368.11099999999999</c:v>
                </c:pt>
                <c:pt idx="2">
                  <c:v>862.44499999999994</c:v>
                </c:pt>
                <c:pt idx="3">
                  <c:v>431.37299999999999</c:v>
                </c:pt>
                <c:pt idx="4">
                  <c:v>431.37299999999999</c:v>
                </c:pt>
              </c:numCache>
            </c:numRef>
          </c:val>
          <c:extLst>
            <c:ext xmlns:c16="http://schemas.microsoft.com/office/drawing/2014/chart" uri="{C3380CC4-5D6E-409C-BE32-E72D297353CC}">
              <c16:uniqueId val="{00000000-6339-4E5C-87AE-350757232975}"/>
            </c:ext>
          </c:extLst>
        </c:ser>
        <c:dLbls>
          <c:showLegendKey val="0"/>
          <c:showVal val="1"/>
          <c:showCatName val="0"/>
          <c:showSerName val="0"/>
          <c:showPercent val="0"/>
          <c:showBubbleSize val="0"/>
        </c:dLbls>
        <c:gapWidth val="150"/>
        <c:shape val="box"/>
        <c:axId val="835296360"/>
        <c:axId val="835293840"/>
        <c:axId val="0"/>
      </c:bar3DChart>
      <c:catAx>
        <c:axId val="835296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3840"/>
        <c:crosses val="autoZero"/>
        <c:auto val="1"/>
        <c:lblAlgn val="ctr"/>
        <c:lblOffset val="100"/>
        <c:noMultiLvlLbl val="0"/>
      </c:catAx>
      <c:valAx>
        <c:axId val="835293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6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a:t>
            </a:r>
            <a:r>
              <a:rPr lang="en-US" sz="1400" b="0" i="0" u="none" strike="noStrike" baseline="0">
                <a:effectLst/>
              </a:rPr>
              <a:t>Products with Most Reviews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2'!$G$3</c:f>
              <c:strCache>
                <c:ptCount val="1"/>
                <c:pt idx="0">
                  <c:v>Total</c:v>
                </c:pt>
              </c:strCache>
            </c:strRef>
          </c:tx>
          <c:spPr>
            <a:solidFill>
              <a:schemeClr val="accent1"/>
            </a:solidFill>
            <a:ln>
              <a:noFill/>
            </a:ln>
            <a:effectLst/>
            <a:sp3d/>
          </c:spPr>
          <c:invertIfNegative val="0"/>
          <c:cat>
            <c:strRef>
              <c:f>'PIVOT 2'!$F$4:$F$15</c:f>
              <c:strCache>
                <c:ptCount val="11"/>
                <c:pt idx="0">
                  <c:v>Redmi 9A Sport (Coral Green, 3GB RAM, 32GB Storage) | 2GHz Octa-core Helio G25 Processor | 5000 mAh Battery</c:v>
                </c:pt>
                <c:pt idx="1">
                  <c:v>Redmi 9A Sport (Coral Green, 2GB RAM, 32GB Storage) | 2GHz Octa-core Helio G25 Processor | 5000 mAh Battery</c:v>
                </c:pt>
                <c:pt idx="2">
                  <c:v>Redmi 9A Sport (Carbon Black, 2GB RAM, 32GB Storage) | 2GHz Octa-core Helio G25 Processor | 5000 mAh Battery</c:v>
                </c:pt>
                <c:pt idx="3">
                  <c:v>Redmi 9 Activ (Carbon Black, 4GB RAM, 64GB Storage) | Octa-core Helio G35 | 5000 mAh Battery</c:v>
                </c:pt>
                <c:pt idx="4">
                  <c:v>JBL C100SI Wired In Ear Headphones with Mic, JBL Pure Bass Sound, One Button Multi-function Remote, Angled Buds for Comfort fit (Black)</c:v>
                </c:pt>
                <c:pt idx="5">
                  <c:v>boAt BassHeads 100 in-Ear Wired Headphones with Mic (Black)</c:v>
                </c:pt>
                <c:pt idx="6">
                  <c:v>boAt Bassheads 100 in Ear Wired Earphones with Mic(Taffy Pink)</c:v>
                </c:pt>
                <c:pt idx="7">
                  <c:v>boAt Bassheads 100 in Ear Wired Earphones with Mic(Furious Red)</c:v>
                </c:pt>
                <c:pt idx="8">
                  <c:v>AmazonBasics Flexible Premium HDMI Cable (Black, 4K@60Hz, 18Gbps), 3-Foot</c:v>
                </c:pt>
                <c:pt idx="9">
                  <c:v>Amazon Basics High-Speed HDMI Cable, 6 Feet (2-Pack),Black</c:v>
                </c:pt>
                <c:pt idx="10">
                  <c:v>Amazon Basics High-Speed HDMI Cable, 6 Feet - Supports Ethernet, 3D, 4K video,Black</c:v>
                </c:pt>
              </c:strCache>
            </c:strRef>
          </c:cat>
          <c:val>
            <c:numRef>
              <c:f>'PIVOT 2'!$G$4:$G$15</c:f>
              <c:numCache>
                <c:formatCode>_(* #,##0_);_(* \(#,##0\);_(* "-"??_);_(@_)</c:formatCode>
                <c:ptCount val="11"/>
                <c:pt idx="0">
                  <c:v>313832</c:v>
                </c:pt>
                <c:pt idx="1">
                  <c:v>313836</c:v>
                </c:pt>
                <c:pt idx="2">
                  <c:v>313832</c:v>
                </c:pt>
                <c:pt idx="3">
                  <c:v>313836</c:v>
                </c:pt>
                <c:pt idx="4">
                  <c:v>385177</c:v>
                </c:pt>
                <c:pt idx="5">
                  <c:v>363711</c:v>
                </c:pt>
                <c:pt idx="6">
                  <c:v>363713</c:v>
                </c:pt>
                <c:pt idx="7">
                  <c:v>363713</c:v>
                </c:pt>
                <c:pt idx="8">
                  <c:v>853945</c:v>
                </c:pt>
                <c:pt idx="9">
                  <c:v>426973</c:v>
                </c:pt>
                <c:pt idx="10">
                  <c:v>426973</c:v>
                </c:pt>
              </c:numCache>
            </c:numRef>
          </c:val>
          <c:extLst>
            <c:ext xmlns:c16="http://schemas.microsoft.com/office/drawing/2014/chart" uri="{C3380CC4-5D6E-409C-BE32-E72D297353CC}">
              <c16:uniqueId val="{00000000-804E-469A-BB6B-5BC1B64DDD01}"/>
            </c:ext>
          </c:extLst>
        </c:ser>
        <c:dLbls>
          <c:showLegendKey val="0"/>
          <c:showVal val="0"/>
          <c:showCatName val="0"/>
          <c:showSerName val="0"/>
          <c:showPercent val="0"/>
          <c:showBubbleSize val="0"/>
        </c:dLbls>
        <c:gapWidth val="150"/>
        <c:shape val="box"/>
        <c:axId val="704285328"/>
        <c:axId val="704284968"/>
        <c:axId val="0"/>
      </c:bar3DChart>
      <c:catAx>
        <c:axId val="704285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4968"/>
        <c:crosses val="autoZero"/>
        <c:auto val="1"/>
        <c:lblAlgn val="ctr"/>
        <c:lblOffset val="100"/>
        <c:noMultiLvlLbl val="0"/>
      </c:catAx>
      <c:valAx>
        <c:axId val="704284968"/>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r>
              <a:rPr lang="en-US" sz="1800" b="1" i="0" u="none" strike="noStrike" baseline="0">
                <a:solidFill>
                  <a:schemeClr val="dk1"/>
                </a:solidFill>
                <a:effectLst/>
                <a:latin typeface="+mn-lt"/>
                <a:ea typeface="+mn-ea"/>
                <a:cs typeface="+mn-cs"/>
              </a:rPr>
              <a:t>Count of Products per Rating Value</a:t>
            </a:r>
            <a:endParaRPr lang="en-US" sz="1800" b="1">
              <a:solidFill>
                <a:schemeClr val="dk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solidFill>
                  <a:schemeClr val="dk1"/>
                </a:solidFill>
                <a:latin typeface="+mn-lt"/>
                <a:ea typeface="+mn-ea"/>
                <a:cs typeface="+mn-cs"/>
              </a:defRPr>
            </a:pPr>
            <a:endParaRPr lang="en-US" sz="1800" b="1">
              <a:solidFill>
                <a:schemeClr val="dk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solidFill>
                  <a:schemeClr val="dk1"/>
                </a:solidFill>
                <a:latin typeface="+mn-lt"/>
                <a:ea typeface="+mn-ea"/>
                <a:cs typeface="+mn-cs"/>
              </a:defRPr>
            </a:pPr>
            <a:endParaRPr lang="en-US"/>
          </a:p>
        </c:rich>
      </c:tx>
      <c:overlay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2700" cap="flat" cmpd="sng" algn="ctr">
          <a:solidFill>
            <a:schemeClr val="accent1"/>
          </a:solidFill>
          <a:prstDash val="solid"/>
          <a:miter lim="800000"/>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858705161854774E-2"/>
          <c:y val="0.39828703703703705"/>
          <c:w val="0.87747462817147859"/>
          <c:h val="0.51783209390492857"/>
        </c:manualLayout>
      </c:layout>
      <c:bar3DChart>
        <c:barDir val="bar"/>
        <c:grouping val="stacked"/>
        <c:varyColors val="0"/>
        <c:ser>
          <c:idx val="0"/>
          <c:order val="0"/>
          <c:tx>
            <c:strRef>
              <c:f>'PIVOT 2'!$O$3</c:f>
              <c:strCache>
                <c:ptCount val="1"/>
                <c:pt idx="0">
                  <c:v>Total</c:v>
                </c:pt>
              </c:strCache>
            </c:strRef>
          </c:tx>
          <c:spPr>
            <a:solidFill>
              <a:schemeClr val="accent1"/>
            </a:solidFill>
            <a:ln>
              <a:noFill/>
            </a:ln>
            <a:effectLst/>
            <a:sp3d/>
          </c:spPr>
          <c:invertIfNegative val="0"/>
          <c:cat>
            <c:strRef>
              <c:f>'PIVOT 2'!$N$4</c:f>
              <c:strCache>
                <c:ptCount val="1"/>
                <c:pt idx="0">
                  <c:v>Grand Total</c:v>
                </c:pt>
              </c:strCache>
            </c:strRef>
          </c:cat>
          <c:val>
            <c:numRef>
              <c:f>'PIVOT 2'!$O$4</c:f>
              <c:numCache>
                <c:formatCode>General</c:formatCode>
                <c:ptCount val="1"/>
              </c:numCache>
            </c:numRef>
          </c:val>
          <c:extLst>
            <c:ext xmlns:c16="http://schemas.microsoft.com/office/drawing/2014/chart" uri="{C3380CC4-5D6E-409C-BE32-E72D297353CC}">
              <c16:uniqueId val="{00000000-6177-43B0-ADCA-EA4D466FFFD8}"/>
            </c:ext>
          </c:extLst>
        </c:ser>
        <c:dLbls>
          <c:showLegendKey val="0"/>
          <c:showVal val="0"/>
          <c:showCatName val="0"/>
          <c:showSerName val="0"/>
          <c:showPercent val="0"/>
          <c:showBubbleSize val="0"/>
        </c:dLbls>
        <c:gapWidth val="150"/>
        <c:shape val="box"/>
        <c:axId val="704258688"/>
        <c:axId val="704255808"/>
        <c:axId val="0"/>
      </c:bar3DChart>
      <c:catAx>
        <c:axId val="70425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55808"/>
        <c:crosses val="autoZero"/>
        <c:auto val="1"/>
        <c:lblAlgn val="ctr"/>
        <c:lblOffset val="100"/>
        <c:noMultiLvlLbl val="0"/>
      </c:catAx>
      <c:valAx>
        <c:axId val="70425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5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Products per Rating Value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2'!$G$3</c:f>
              <c:strCache>
                <c:ptCount val="1"/>
                <c:pt idx="0">
                  <c:v>Total</c:v>
                </c:pt>
              </c:strCache>
            </c:strRef>
          </c:tx>
          <c:spPr>
            <a:solidFill>
              <a:schemeClr val="accent1"/>
            </a:solidFill>
            <a:ln>
              <a:noFill/>
            </a:ln>
            <a:effectLst/>
            <a:sp3d/>
          </c:spPr>
          <c:invertIfNegative val="0"/>
          <c:cat>
            <c:strRef>
              <c:f>'PIVOT 2'!$F$4:$F$15</c:f>
              <c:strCache>
                <c:ptCount val="11"/>
                <c:pt idx="0">
                  <c:v>Redmi 9A Sport (Coral Green, 3GB RAM, 32GB Storage) | 2GHz Octa-core Helio G25 Processor | 5000 mAh Battery</c:v>
                </c:pt>
                <c:pt idx="1">
                  <c:v>Redmi 9A Sport (Coral Green, 2GB RAM, 32GB Storage) | 2GHz Octa-core Helio G25 Processor | 5000 mAh Battery</c:v>
                </c:pt>
                <c:pt idx="2">
                  <c:v>Redmi 9A Sport (Carbon Black, 2GB RAM, 32GB Storage) | 2GHz Octa-core Helio G25 Processor | 5000 mAh Battery</c:v>
                </c:pt>
                <c:pt idx="3">
                  <c:v>Redmi 9 Activ (Carbon Black, 4GB RAM, 64GB Storage) | Octa-core Helio G35 | 5000 mAh Battery</c:v>
                </c:pt>
                <c:pt idx="4">
                  <c:v>JBL C100SI Wired In Ear Headphones with Mic, JBL Pure Bass Sound, One Button Multi-function Remote, Angled Buds for Comfort fit (Black)</c:v>
                </c:pt>
                <c:pt idx="5">
                  <c:v>boAt BassHeads 100 in-Ear Wired Headphones with Mic (Black)</c:v>
                </c:pt>
                <c:pt idx="6">
                  <c:v>boAt Bassheads 100 in Ear Wired Earphones with Mic(Taffy Pink)</c:v>
                </c:pt>
                <c:pt idx="7">
                  <c:v>boAt Bassheads 100 in Ear Wired Earphones with Mic(Furious Red)</c:v>
                </c:pt>
                <c:pt idx="8">
                  <c:v>AmazonBasics Flexible Premium HDMI Cable (Black, 4K@60Hz, 18Gbps), 3-Foot</c:v>
                </c:pt>
                <c:pt idx="9">
                  <c:v>Amazon Basics High-Speed HDMI Cable, 6 Feet (2-Pack),Black</c:v>
                </c:pt>
                <c:pt idx="10">
                  <c:v>Amazon Basics High-Speed HDMI Cable, 6 Feet - Supports Ethernet, 3D, 4K video,Black</c:v>
                </c:pt>
              </c:strCache>
            </c:strRef>
          </c:cat>
          <c:val>
            <c:numRef>
              <c:f>'PIVOT 2'!$G$4:$G$15</c:f>
              <c:numCache>
                <c:formatCode>_(* #,##0_);_(* \(#,##0\);_(* "-"??_);_(@_)</c:formatCode>
                <c:ptCount val="11"/>
                <c:pt idx="0">
                  <c:v>313832</c:v>
                </c:pt>
                <c:pt idx="1">
                  <c:v>313836</c:v>
                </c:pt>
                <c:pt idx="2">
                  <c:v>313832</c:v>
                </c:pt>
                <c:pt idx="3">
                  <c:v>313836</c:v>
                </c:pt>
                <c:pt idx="4">
                  <c:v>385177</c:v>
                </c:pt>
                <c:pt idx="5">
                  <c:v>363711</c:v>
                </c:pt>
                <c:pt idx="6">
                  <c:v>363713</c:v>
                </c:pt>
                <c:pt idx="7">
                  <c:v>363713</c:v>
                </c:pt>
                <c:pt idx="8">
                  <c:v>853945</c:v>
                </c:pt>
                <c:pt idx="9">
                  <c:v>426973</c:v>
                </c:pt>
                <c:pt idx="10">
                  <c:v>426973</c:v>
                </c:pt>
              </c:numCache>
            </c:numRef>
          </c:val>
          <c:extLst>
            <c:ext xmlns:c16="http://schemas.microsoft.com/office/drawing/2014/chart" uri="{C3380CC4-5D6E-409C-BE32-E72D297353CC}">
              <c16:uniqueId val="{00000000-F219-41DE-A9E7-F9E28CE5A1E3}"/>
            </c:ext>
          </c:extLst>
        </c:ser>
        <c:dLbls>
          <c:showLegendKey val="0"/>
          <c:showVal val="0"/>
          <c:showCatName val="0"/>
          <c:showSerName val="0"/>
          <c:showPercent val="0"/>
          <c:showBubbleSize val="0"/>
        </c:dLbls>
        <c:gapWidth val="150"/>
        <c:shape val="box"/>
        <c:axId val="835287720"/>
        <c:axId val="835290960"/>
        <c:axId val="0"/>
      </c:bar3DChart>
      <c:catAx>
        <c:axId val="835287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0960"/>
        <c:crosses val="autoZero"/>
        <c:auto val="1"/>
        <c:lblAlgn val="ctr"/>
        <c:lblOffset val="100"/>
        <c:noMultiLvlLbl val="0"/>
      </c:catAx>
      <c:valAx>
        <c:axId val="8352909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87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u="none" strike="noStrike" baseline="0"/>
              <a:t>Average Discount Percentage by Product Category</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stacked"/>
        <c:varyColors val="0"/>
        <c:ser>
          <c:idx val="0"/>
          <c:order val="0"/>
          <c:tx>
            <c:strRef>
              <c:f>PIVOT!$B$3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PIVOT!$B$4:$B$13</c:f>
              <c:numCache>
                <c:formatCode>0%</c:formatCode>
                <c:ptCount val="9"/>
                <c:pt idx="0">
                  <c:v>0.42</c:v>
                </c:pt>
                <c:pt idx="1">
                  <c:v>0.54024282560706438</c:v>
                </c:pt>
                <c:pt idx="2">
                  <c:v>0.50828897338403001</c:v>
                </c:pt>
                <c:pt idx="3">
                  <c:v>0.53</c:v>
                </c:pt>
                <c:pt idx="4">
                  <c:v>0.40120535714285754</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4-D219-4399-B000-8E2A7E69D46F}"/>
            </c:ext>
          </c:extLst>
        </c:ser>
        <c:dLbls>
          <c:showLegendKey val="0"/>
          <c:showVal val="1"/>
          <c:showCatName val="0"/>
          <c:showSerName val="0"/>
          <c:showPercent val="0"/>
          <c:showBubbleSize val="0"/>
        </c:dLbls>
        <c:gapWidth val="150"/>
        <c:shape val="box"/>
        <c:axId val="614749528"/>
        <c:axId val="614753488"/>
        <c:axId val="0"/>
      </c:bar3DChart>
      <c:catAx>
        <c:axId val="614749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53488"/>
        <c:crosses val="autoZero"/>
        <c:auto val="1"/>
        <c:lblAlgn val="ctr"/>
        <c:lblOffset val="100"/>
        <c:noMultiLvlLbl val="0"/>
      </c:catAx>
      <c:valAx>
        <c:axId val="61475348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9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Product Count by Category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PIVOT!$G$3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PIVOT!$F$4:$F$13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PIVOT!$G$4:$G$13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1D0E-433D-AC5C-DFE4320A0AF1}"/>
            </c:ext>
          </c:extLst>
        </c:ser>
        <c:dLbls>
          <c:showLegendKey val="0"/>
          <c:showVal val="1"/>
          <c:showCatName val="0"/>
          <c:showSerName val="0"/>
          <c:showPercent val="0"/>
          <c:showBubbleSize val="0"/>
        </c:dLbls>
        <c:gapWidth val="150"/>
        <c:shape val="box"/>
        <c:axId val="614742328"/>
        <c:axId val="614742688"/>
        <c:axId val="0"/>
      </c:bar3DChart>
      <c:catAx>
        <c:axId val="614742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688"/>
        <c:crosses val="autoZero"/>
        <c:auto val="1"/>
        <c:lblAlgn val="ctr"/>
        <c:lblOffset val="100"/>
        <c:noMultiLvlLbl val="0"/>
      </c:catAx>
      <c:valAx>
        <c:axId val="614742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Total Reviews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PIVOT!$L$3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PIVOT!$K$4:$K$13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PIVOT!$L$4:$L$13</c:f>
              <c:numCache>
                <c:formatCode>_(* #,##0_);_(* \(#,##0\);_(* "-"??_);_(@_)</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02A5-4DA4-842B-BCF1A5725C82}"/>
            </c:ext>
          </c:extLst>
        </c:ser>
        <c:dLbls>
          <c:showLegendKey val="0"/>
          <c:showVal val="1"/>
          <c:showCatName val="0"/>
          <c:showSerName val="0"/>
          <c:showPercent val="0"/>
          <c:showBubbleSize val="0"/>
        </c:dLbls>
        <c:gapWidth val="150"/>
        <c:shape val="box"/>
        <c:axId val="681101400"/>
        <c:axId val="681098880"/>
        <c:axId val="0"/>
      </c:bar3DChart>
      <c:catAx>
        <c:axId val="681101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8880"/>
        <c:crosses val="autoZero"/>
        <c:auto val="1"/>
        <c:lblAlgn val="ctr"/>
        <c:lblOffset val="100"/>
        <c:noMultiLvlLbl val="0"/>
      </c:catAx>
      <c:valAx>
        <c:axId val="681098880"/>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10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study.xlsx]PIVOT!PivotTable7</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Top Ten Products with Highest Ratings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layout>
        <c:manualLayout>
          <c:xMode val="edge"/>
          <c:yMode val="edge"/>
          <c:x val="0.17642344706911633"/>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PIVOT!$P$3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PIVOT!$O$4:$O$16</c:f>
              <c:strCache>
                <c:ptCount val="12"/>
                <c:pt idx="0">
                  <c:v>Portronics Konnect L POR-1081 Fast Charging 3A Type-C Cable 1.2Meter with Charge &amp; Sync Function for All Type-C Devices (Grey)</c:v>
                </c:pt>
                <c:pt idx="1">
                  <c:v>MI Usb Type-C Cable Smartphone (Black)</c:v>
                </c:pt>
                <c:pt idx="2">
                  <c:v>MI Braided USB Type-C Cable for Charging Adapter (Red)</c:v>
                </c:pt>
                <c:pt idx="3">
                  <c:v>Fire-Boltt Visionary 1.78" AMOLED Bluetooth Calling Smartwatch with 368*448 Pixel Resolution 100+ Sports Mode, TWS Connection, Voice Assistance, SPO2 &amp; Heart Rate Monitoring</c:v>
                </c:pt>
                <c:pt idx="4">
                  <c:v>Fire-Boltt Phoenix Smart Watch with Bluetooth Calling 1.3",120+ Sports Modes, 240*240 PX High Res with SpO2, Heart Rate Monitoring &amp; IP67 Rating</c:v>
                </c:pt>
                <c:pt idx="5">
                  <c:v>Fire-Boltt Ninja Call Pro Plus 1.83" Smart Watch with Bluetooth Calling, AI Voice Assistance, 100 Sports Modes IP67 Rating, 240*280 Pixel High Resolution</c:v>
                </c:pt>
                <c:pt idx="6">
                  <c:v>Duracell USB Lightning Apple Certified (Mfi) Braided Sync &amp; Charge Cable For Iphone, Ipad And Ipod. Fast Charging Lightning Cable, 3.9 Feet (1.2M) - Black</c:v>
                </c:pt>
                <c:pt idx="7">
                  <c:v>Duracell USB C To Lightning Apple Certified (Mfi) Braided Sync &amp; Charge Cable For Iphone, Ipad And Ipod. Fast Charging Lightning Cable, 3.9 Feet (1.2M) - Black</c:v>
                </c:pt>
                <c:pt idx="8">
                  <c:v>boAt A400 USB Type-C to USB-A 2.0 Male Data Cable, 2 Meter (Black)</c:v>
                </c:pt>
                <c:pt idx="9">
                  <c:v>Amazonbasics Nylon Braided Usb-C To Lightning Cable, Fast Charging Mfi Certified Smartphone, Iphone Charger (6-Foot, Dark Grey)</c:v>
                </c:pt>
                <c:pt idx="10">
                  <c:v>AmazonBasics New Release Nylon USB-A to Lightning Cable Cord, Fast Charging MFi Certified Charger for Apple iPhone, iPad (6-Ft, Rose Gold)</c:v>
                </c:pt>
                <c:pt idx="11">
                  <c:v>Amazon Basics USB Type-C to USB-A 2.0 Male Fast Charging Cable for Laptop - 3 Feet (0.9 Meters), Black</c:v>
                </c:pt>
              </c:strCache>
            </c:strRef>
          </c:cat>
          <c:val>
            <c:numRef>
              <c:f>PIVOT!$P$4:$P$16</c:f>
              <c:numCache>
                <c:formatCode>General</c:formatCode>
                <c:ptCount val="12"/>
                <c:pt idx="0">
                  <c:v>12.899999999999999</c:v>
                </c:pt>
                <c:pt idx="1">
                  <c:v>12.899999999999999</c:v>
                </c:pt>
                <c:pt idx="2">
                  <c:v>13.200000000000001</c:v>
                </c:pt>
                <c:pt idx="3">
                  <c:v>12.899999999999999</c:v>
                </c:pt>
                <c:pt idx="4">
                  <c:v>17.2</c:v>
                </c:pt>
                <c:pt idx="5">
                  <c:v>21</c:v>
                </c:pt>
                <c:pt idx="6">
                  <c:v>13.5</c:v>
                </c:pt>
                <c:pt idx="7">
                  <c:v>13.200000000000001</c:v>
                </c:pt>
                <c:pt idx="8">
                  <c:v>12.899999999999999</c:v>
                </c:pt>
                <c:pt idx="9">
                  <c:v>13.200000000000001</c:v>
                </c:pt>
                <c:pt idx="10">
                  <c:v>12.899999999999999</c:v>
                </c:pt>
                <c:pt idx="11">
                  <c:v>12.899999999999999</c:v>
                </c:pt>
              </c:numCache>
            </c:numRef>
          </c:val>
          <c:extLst>
            <c:ext xmlns:c16="http://schemas.microsoft.com/office/drawing/2014/chart" uri="{C3380CC4-5D6E-409C-BE32-E72D297353CC}">
              <c16:uniqueId val="{00000000-006D-4D2E-9AEE-A25DA48CF65B}"/>
            </c:ext>
          </c:extLst>
        </c:ser>
        <c:dLbls>
          <c:showLegendKey val="0"/>
          <c:showVal val="1"/>
          <c:showCatName val="0"/>
          <c:showSerName val="0"/>
          <c:showPercent val="0"/>
          <c:showBubbleSize val="0"/>
        </c:dLbls>
        <c:gapWidth val="150"/>
        <c:shape val="box"/>
        <c:axId val="681090600"/>
        <c:axId val="681097800"/>
        <c:axId val="690252608"/>
      </c:bar3DChart>
      <c:catAx>
        <c:axId val="681090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7800"/>
        <c:crosses val="autoZero"/>
        <c:auto val="1"/>
        <c:lblAlgn val="ctr"/>
        <c:lblOffset val="100"/>
        <c:noMultiLvlLbl val="0"/>
      </c:catAx>
      <c:valAx>
        <c:axId val="68109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0600"/>
        <c:crosses val="autoZero"/>
        <c:crossBetween val="between"/>
      </c:valAx>
      <c:serAx>
        <c:axId val="690252608"/>
        <c:scaling>
          <c:orientation val="minMax"/>
        </c:scaling>
        <c:delete val="1"/>
        <c:axPos val="b"/>
        <c:majorTickMark val="none"/>
        <c:minorTickMark val="none"/>
        <c:tickLblPos val="nextTo"/>
        <c:crossAx val="6810978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Average Actual Price vs Discounted Price by Category</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layout>
        <c:manualLayout>
          <c:xMode val="edge"/>
          <c:yMode val="edge"/>
          <c:x val="0.12821522309711286"/>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2'!$B$3</c:f>
              <c:strCache>
                <c:ptCount val="1"/>
                <c:pt idx="0">
                  <c:v>Average of discounted_price</c:v>
                </c:pt>
              </c:strCache>
            </c:strRef>
          </c:tx>
          <c:spPr>
            <a:solidFill>
              <a:schemeClr val="accent1"/>
            </a:solidFill>
            <a:ln>
              <a:noFill/>
            </a:ln>
            <a:effectLst/>
            <a:sp3d/>
          </c:spPr>
          <c:invertIfNegative val="0"/>
          <c:cat>
            <c:strRef>
              <c:f>'PIVOT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2'!$B$4:$B$13</c:f>
              <c:numCache>
                <c:formatCode>_ [$₹-4009]\ * #,##0.00_ ;_ [$₹-4009]\ * \-#,##0.00_ ;_ [$₹-4009]\ * "-"??_ ;_ @_ </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6D8C-4823-961D-29DD89B69426}"/>
            </c:ext>
          </c:extLst>
        </c:ser>
        <c:ser>
          <c:idx val="1"/>
          <c:order val="1"/>
          <c:tx>
            <c:strRef>
              <c:f>'PIVOT 2'!$C$3</c:f>
              <c:strCache>
                <c:ptCount val="1"/>
                <c:pt idx="0">
                  <c:v>Average of actual_price</c:v>
                </c:pt>
              </c:strCache>
            </c:strRef>
          </c:tx>
          <c:spPr>
            <a:solidFill>
              <a:schemeClr val="accent2"/>
            </a:solidFill>
            <a:ln>
              <a:noFill/>
            </a:ln>
            <a:effectLst/>
            <a:sp3d/>
          </c:spPr>
          <c:invertIfNegative val="0"/>
          <c:cat>
            <c:strRef>
              <c:f>'PIVOT 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2'!$C$4:$C$13</c:f>
              <c:numCache>
                <c:formatCode>_ [$₹-4009]\ * #,##0.00_ ;_ [$₹-4009]\ * \-#,##0.00_ ;_ [$₹-4009]\ * "-"??_ ;_ @_ </c:formatCode>
                <c:ptCount val="9"/>
                <c:pt idx="0">
                  <c:v>4000</c:v>
                </c:pt>
                <c:pt idx="1">
                  <c:v>1683.6231346578368</c:v>
                </c:pt>
                <c:pt idx="2">
                  <c:v>10127.311787072244</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6D8C-4823-961D-29DD89B69426}"/>
            </c:ext>
          </c:extLst>
        </c:ser>
        <c:dLbls>
          <c:showLegendKey val="0"/>
          <c:showVal val="0"/>
          <c:showCatName val="0"/>
          <c:showSerName val="0"/>
          <c:showPercent val="0"/>
          <c:showBubbleSize val="0"/>
        </c:dLbls>
        <c:gapWidth val="150"/>
        <c:shape val="box"/>
        <c:axId val="681091680"/>
        <c:axId val="681092400"/>
        <c:axId val="0"/>
      </c:bar3DChart>
      <c:catAx>
        <c:axId val="68109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2400"/>
        <c:crosses val="autoZero"/>
        <c:auto val="1"/>
        <c:lblAlgn val="ctr"/>
        <c:lblOffset val="100"/>
        <c:noMultiLvlLbl val="0"/>
      </c:catAx>
      <c:valAx>
        <c:axId val="681092400"/>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09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a:t>
            </a:r>
            <a:r>
              <a:rPr lang="en-US" sz="1400" b="0" i="0" u="none" strike="noStrike" baseline="0">
                <a:effectLst/>
              </a:rPr>
              <a:t>Products with Most Reviews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2'!$G$3</c:f>
              <c:strCache>
                <c:ptCount val="1"/>
                <c:pt idx="0">
                  <c:v>Total</c:v>
                </c:pt>
              </c:strCache>
            </c:strRef>
          </c:tx>
          <c:spPr>
            <a:solidFill>
              <a:schemeClr val="accent1"/>
            </a:solidFill>
            <a:ln>
              <a:noFill/>
            </a:ln>
            <a:effectLst/>
            <a:sp3d/>
          </c:spPr>
          <c:invertIfNegative val="0"/>
          <c:cat>
            <c:strRef>
              <c:f>'PIVOT 2'!$F$4:$F$15</c:f>
              <c:strCache>
                <c:ptCount val="11"/>
                <c:pt idx="0">
                  <c:v>Redmi 9A Sport (Coral Green, 3GB RAM, 32GB Storage) | 2GHz Octa-core Helio G25 Processor | 5000 mAh Battery</c:v>
                </c:pt>
                <c:pt idx="1">
                  <c:v>Redmi 9A Sport (Coral Green, 2GB RAM, 32GB Storage) | 2GHz Octa-core Helio G25 Processor | 5000 mAh Battery</c:v>
                </c:pt>
                <c:pt idx="2">
                  <c:v>Redmi 9A Sport (Carbon Black, 2GB RAM, 32GB Storage) | 2GHz Octa-core Helio G25 Processor | 5000 mAh Battery</c:v>
                </c:pt>
                <c:pt idx="3">
                  <c:v>Redmi 9 Activ (Carbon Black, 4GB RAM, 64GB Storage) | Octa-core Helio G35 | 5000 mAh Battery</c:v>
                </c:pt>
                <c:pt idx="4">
                  <c:v>JBL C100SI Wired In Ear Headphones with Mic, JBL Pure Bass Sound, One Button Multi-function Remote, Angled Buds for Comfort fit (Black)</c:v>
                </c:pt>
                <c:pt idx="5">
                  <c:v>boAt BassHeads 100 in-Ear Wired Headphones with Mic (Black)</c:v>
                </c:pt>
                <c:pt idx="6">
                  <c:v>boAt Bassheads 100 in Ear Wired Earphones with Mic(Taffy Pink)</c:v>
                </c:pt>
                <c:pt idx="7">
                  <c:v>boAt Bassheads 100 in Ear Wired Earphones with Mic(Furious Red)</c:v>
                </c:pt>
                <c:pt idx="8">
                  <c:v>AmazonBasics Flexible Premium HDMI Cable (Black, 4K@60Hz, 18Gbps), 3-Foot</c:v>
                </c:pt>
                <c:pt idx="9">
                  <c:v>Amazon Basics High-Speed HDMI Cable, 6 Feet (2-Pack),Black</c:v>
                </c:pt>
                <c:pt idx="10">
                  <c:v>Amazon Basics High-Speed HDMI Cable, 6 Feet - Supports Ethernet, 3D, 4K video,Black</c:v>
                </c:pt>
              </c:strCache>
            </c:strRef>
          </c:cat>
          <c:val>
            <c:numRef>
              <c:f>'PIVOT 2'!$G$4:$G$15</c:f>
              <c:numCache>
                <c:formatCode>_(* #,##0_);_(* \(#,##0\);_(* "-"??_);_(@_)</c:formatCode>
                <c:ptCount val="11"/>
                <c:pt idx="0">
                  <c:v>313832</c:v>
                </c:pt>
                <c:pt idx="1">
                  <c:v>313836</c:v>
                </c:pt>
                <c:pt idx="2">
                  <c:v>313832</c:v>
                </c:pt>
                <c:pt idx="3">
                  <c:v>313836</c:v>
                </c:pt>
                <c:pt idx="4">
                  <c:v>385177</c:v>
                </c:pt>
                <c:pt idx="5">
                  <c:v>363711</c:v>
                </c:pt>
                <c:pt idx="6">
                  <c:v>363713</c:v>
                </c:pt>
                <c:pt idx="7">
                  <c:v>363713</c:v>
                </c:pt>
                <c:pt idx="8">
                  <c:v>853945</c:v>
                </c:pt>
                <c:pt idx="9">
                  <c:v>426973</c:v>
                </c:pt>
                <c:pt idx="10">
                  <c:v>426973</c:v>
                </c:pt>
              </c:numCache>
            </c:numRef>
          </c:val>
          <c:extLst>
            <c:ext xmlns:c16="http://schemas.microsoft.com/office/drawing/2014/chart" uri="{C3380CC4-5D6E-409C-BE32-E72D297353CC}">
              <c16:uniqueId val="{00000000-A12C-4C89-9585-04F5FCF3C8DD}"/>
            </c:ext>
          </c:extLst>
        </c:ser>
        <c:dLbls>
          <c:showLegendKey val="0"/>
          <c:showVal val="0"/>
          <c:showCatName val="0"/>
          <c:showSerName val="0"/>
          <c:showPercent val="0"/>
          <c:showBubbleSize val="0"/>
        </c:dLbls>
        <c:gapWidth val="150"/>
        <c:shape val="box"/>
        <c:axId val="704285328"/>
        <c:axId val="704284968"/>
        <c:axId val="0"/>
      </c:bar3DChart>
      <c:catAx>
        <c:axId val="704285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4968"/>
        <c:crosses val="autoZero"/>
        <c:auto val="1"/>
        <c:lblAlgn val="ctr"/>
        <c:lblOffset val="100"/>
        <c:noMultiLvlLbl val="0"/>
      </c:catAx>
      <c:valAx>
        <c:axId val="704284968"/>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8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Distribution of Product Ratings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sz="1800" b="1">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6858705161854774E-2"/>
          <c:y val="0.39828703703703705"/>
          <c:w val="0.87747462817147859"/>
          <c:h val="0.51783209390492857"/>
        </c:manualLayout>
      </c:layout>
      <c:bar3DChart>
        <c:barDir val="bar"/>
        <c:grouping val="stacked"/>
        <c:varyColors val="0"/>
        <c:ser>
          <c:idx val="0"/>
          <c:order val="0"/>
          <c:tx>
            <c:strRef>
              <c:f>'PIVOT 2'!$O$3</c:f>
              <c:strCache>
                <c:ptCount val="1"/>
                <c:pt idx="0">
                  <c:v>Total</c:v>
                </c:pt>
              </c:strCache>
            </c:strRef>
          </c:tx>
          <c:spPr>
            <a:solidFill>
              <a:schemeClr val="accent1"/>
            </a:solidFill>
            <a:ln>
              <a:noFill/>
            </a:ln>
            <a:effectLst/>
            <a:sp3d/>
          </c:spPr>
          <c:invertIfNegative val="0"/>
          <c:cat>
            <c:strRef>
              <c:f>'PIVOT 2'!$N$4</c:f>
              <c:strCache>
                <c:ptCount val="1"/>
                <c:pt idx="0">
                  <c:v>Grand Total</c:v>
                </c:pt>
              </c:strCache>
            </c:strRef>
          </c:cat>
          <c:val>
            <c:numRef>
              <c:f>'PIVOT 2'!$O$4</c:f>
              <c:numCache>
                <c:formatCode>General</c:formatCode>
                <c:ptCount val="1"/>
              </c:numCache>
            </c:numRef>
          </c:val>
          <c:extLst>
            <c:ext xmlns:c16="http://schemas.microsoft.com/office/drawing/2014/chart" uri="{C3380CC4-5D6E-409C-BE32-E72D297353CC}">
              <c16:uniqueId val="{00000000-088D-4ECB-8CA7-23F5F165047F}"/>
            </c:ext>
          </c:extLst>
        </c:ser>
        <c:dLbls>
          <c:showLegendKey val="0"/>
          <c:showVal val="0"/>
          <c:showCatName val="0"/>
          <c:showSerName val="0"/>
          <c:showPercent val="0"/>
          <c:showBubbleSize val="0"/>
        </c:dLbls>
        <c:gapWidth val="150"/>
        <c:shape val="box"/>
        <c:axId val="704258688"/>
        <c:axId val="704255808"/>
        <c:axId val="0"/>
      </c:bar3DChart>
      <c:catAx>
        <c:axId val="704258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55808"/>
        <c:crosses val="autoZero"/>
        <c:auto val="1"/>
        <c:lblAlgn val="ctr"/>
        <c:lblOffset val="100"/>
        <c:noMultiLvlLbl val="0"/>
      </c:catAx>
      <c:valAx>
        <c:axId val="70425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5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Total Potential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2'!$S$3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2'!$R$4:$R$13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2'!$S$4:$S$13</c:f>
              <c:numCache>
                <c:formatCode>_ [$₹-4009]\ * #,##0.00_ ;_ [$₹-4009]\ * \-#,##0.00_ ;_ [$₹-4009]\ * "-"??_ ;_ @_ </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DD2C-4090-AE34-5F1D85A45163}"/>
            </c:ext>
          </c:extLst>
        </c:ser>
        <c:dLbls>
          <c:showLegendKey val="0"/>
          <c:showVal val="1"/>
          <c:showCatName val="0"/>
          <c:showSerName val="0"/>
          <c:showPercent val="0"/>
          <c:showBubbleSize val="0"/>
        </c:dLbls>
        <c:gapWidth val="150"/>
        <c:shape val="box"/>
        <c:axId val="704263728"/>
        <c:axId val="704260128"/>
        <c:axId val="0"/>
      </c:bar3DChart>
      <c:catAx>
        <c:axId val="704263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0128"/>
        <c:crosses val="autoZero"/>
        <c:auto val="1"/>
        <c:lblAlgn val="ctr"/>
        <c:lblOffset val="100"/>
        <c:noMultiLvlLbl val="0"/>
      </c:catAx>
      <c:valAx>
        <c:axId val="704260128"/>
        <c:scaling>
          <c:orientation val="minMax"/>
        </c:scaling>
        <c:delete val="0"/>
        <c:axPos val="b"/>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26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Unique Products per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2'!$W$3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2'!$V$4:$V$7</c:f>
              <c:strCache>
                <c:ptCount val="3"/>
                <c:pt idx="0">
                  <c:v>₹200-₹500</c:v>
                </c:pt>
                <c:pt idx="1">
                  <c:v>&lt;₹200</c:v>
                </c:pt>
                <c:pt idx="2">
                  <c:v>&gt;₹500</c:v>
                </c:pt>
              </c:strCache>
            </c:strRef>
          </c:cat>
          <c:val>
            <c:numRef>
              <c:f>'PIVOT 2'!$W$4:$W$7</c:f>
              <c:numCache>
                <c:formatCode>General</c:formatCode>
                <c:ptCount val="3"/>
                <c:pt idx="0">
                  <c:v>377</c:v>
                </c:pt>
                <c:pt idx="1">
                  <c:v>199</c:v>
                </c:pt>
                <c:pt idx="2">
                  <c:v>889</c:v>
                </c:pt>
              </c:numCache>
            </c:numRef>
          </c:val>
          <c:extLst>
            <c:ext xmlns:c16="http://schemas.microsoft.com/office/drawing/2014/chart" uri="{C3380CC4-5D6E-409C-BE32-E72D297353CC}">
              <c16:uniqueId val="{00000000-CEEB-4EAB-9F9D-2AD8D62B88C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Categories with Highest Discounts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2'!$AI$3</c:f>
              <c:strCache>
                <c:ptCount val="1"/>
                <c:pt idx="0">
                  <c:v>Total</c:v>
                </c:pt>
              </c:strCache>
            </c:strRef>
          </c:tx>
          <c:spPr>
            <a:solidFill>
              <a:schemeClr val="accent1"/>
            </a:solidFill>
            <a:ln>
              <a:noFill/>
            </a:ln>
            <a:effectLst/>
            <a:sp3d/>
          </c:spPr>
          <c:invertIfNegative val="0"/>
          <c:cat>
            <c:strRef>
              <c:f>'PIVOT 2'!$AH$4:$AH$13</c:f>
              <c:strCache>
                <c:ptCount val="9"/>
                <c:pt idx="0">
                  <c:v>Toys&amp;Games</c:v>
                </c:pt>
                <c:pt idx="1">
                  <c:v>OfficeProducts</c:v>
                </c:pt>
                <c:pt idx="2">
                  <c:v>MusicalInstruments</c:v>
                </c:pt>
                <c:pt idx="3">
                  <c:v>HomeImprovement</c:v>
                </c:pt>
                <c:pt idx="4">
                  <c:v>Home&amp;Kitchen</c:v>
                </c:pt>
                <c:pt idx="5">
                  <c:v>Health&amp;PersonalCare</c:v>
                </c:pt>
                <c:pt idx="6">
                  <c:v>Electronics</c:v>
                </c:pt>
                <c:pt idx="7">
                  <c:v>Computers&amp;Accessories</c:v>
                </c:pt>
                <c:pt idx="8">
                  <c:v>Car&amp;Motorbike</c:v>
                </c:pt>
              </c:strCache>
            </c:strRef>
          </c:cat>
          <c:val>
            <c:numRef>
              <c:f>'PIVOT 2'!$AI$4:$AI$13</c:f>
              <c:numCache>
                <c:formatCode>0%</c:formatCode>
                <c:ptCount val="9"/>
                <c:pt idx="0">
                  <c:v>0</c:v>
                </c:pt>
                <c:pt idx="1">
                  <c:v>0.12354838709677421</c:v>
                </c:pt>
                <c:pt idx="2">
                  <c:v>0.45999999999999996</c:v>
                </c:pt>
                <c:pt idx="3">
                  <c:v>0.57499999999999996</c:v>
                </c:pt>
                <c:pt idx="4">
                  <c:v>0.40120535714285754</c:v>
                </c:pt>
                <c:pt idx="5">
                  <c:v>0.53</c:v>
                </c:pt>
                <c:pt idx="6">
                  <c:v>0.50828897338403001</c:v>
                </c:pt>
                <c:pt idx="7">
                  <c:v>0.54024282560706438</c:v>
                </c:pt>
                <c:pt idx="8">
                  <c:v>0.42</c:v>
                </c:pt>
              </c:numCache>
            </c:numRef>
          </c:val>
          <c:extLst>
            <c:ext xmlns:c16="http://schemas.microsoft.com/office/drawing/2014/chart" uri="{C3380CC4-5D6E-409C-BE32-E72D297353CC}">
              <c16:uniqueId val="{00000000-6F37-4D5F-8AC1-E07E8DC79E7E}"/>
            </c:ext>
          </c:extLst>
        </c:ser>
        <c:dLbls>
          <c:showLegendKey val="0"/>
          <c:showVal val="0"/>
          <c:showCatName val="0"/>
          <c:showSerName val="0"/>
          <c:showPercent val="0"/>
          <c:showBubbleSize val="0"/>
        </c:dLbls>
        <c:gapWidth val="150"/>
        <c:shape val="box"/>
        <c:axId val="842019856"/>
        <c:axId val="842026336"/>
        <c:axId val="0"/>
      </c:bar3DChart>
      <c:catAx>
        <c:axId val="8420198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26336"/>
        <c:crosses val="autoZero"/>
        <c:auto val="1"/>
        <c:lblAlgn val="ctr"/>
        <c:lblOffset val="100"/>
        <c:noMultiLvlLbl val="0"/>
      </c:catAx>
      <c:valAx>
        <c:axId val="8420263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01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a:effectLst/>
              </a:rPr>
              <a:t>Products with 50% or More Discount</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2'!$AP$3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2'!$AO$4:$AO$6</c:f>
              <c:strCache>
                <c:ptCount val="2"/>
                <c:pt idx="1">
                  <c:v>high discount</c:v>
                </c:pt>
              </c:strCache>
            </c:strRef>
          </c:cat>
          <c:val>
            <c:numRef>
              <c:f>'PIVOT 2'!$AP$4:$AP$6</c:f>
              <c:numCache>
                <c:formatCode>General</c:formatCode>
                <c:ptCount val="2"/>
                <c:pt idx="0">
                  <c:v>714</c:v>
                </c:pt>
                <c:pt idx="1">
                  <c:v>751</c:v>
                </c:pt>
              </c:numCache>
            </c:numRef>
          </c:val>
          <c:extLst>
            <c:ext xmlns:c16="http://schemas.microsoft.com/office/drawing/2014/chart" uri="{C3380CC4-5D6E-409C-BE32-E72D297353CC}">
              <c16:uniqueId val="{00000000-233C-4627-A1AC-EB644D26AD5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effectLst/>
              </a:rPr>
              <a:t>Top 5 Products by Combined Score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2'!$AM$3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2'!$AL$4:$AL$9</c:f>
              <c:strCache>
                <c:ptCount val="5"/>
                <c:pt idx="0">
                  <c:v>JBL C100SI Wired In Ear Headphones with Mic, JBL Pure Bass Sound, One Button Multi-function Remote, Angled Buds for Comfort fit (Black)</c:v>
                </c:pt>
                <c:pt idx="1">
                  <c:v>boAt BassHeads 100 in-Ear Wired Headphones with Mic (Black)</c:v>
                </c:pt>
                <c:pt idx="2">
                  <c:v>AmazonBasics Flexible Premium HDMI Cable (Black, 4K@60Hz, 18Gbps), 3-Foot</c:v>
                </c:pt>
                <c:pt idx="3">
                  <c:v>Amazon Basics High-Speed HDMI Cable, 6 Feet (2-Pack),Black</c:v>
                </c:pt>
                <c:pt idx="4">
                  <c:v>Amazon Basics High-Speed HDMI Cable, 6 Feet - Supports Ethernet, 3D, 4K video,Black</c:v>
                </c:pt>
              </c:strCache>
            </c:strRef>
          </c:cat>
          <c:val>
            <c:numRef>
              <c:f>'PIVOT 2'!$AM$4:$AM$9</c:f>
              <c:numCache>
                <c:formatCode>General</c:formatCode>
                <c:ptCount val="5"/>
                <c:pt idx="0">
                  <c:v>393.37699999999995</c:v>
                </c:pt>
                <c:pt idx="1">
                  <c:v>368.11099999999999</c:v>
                </c:pt>
                <c:pt idx="2">
                  <c:v>862.44499999999994</c:v>
                </c:pt>
                <c:pt idx="3">
                  <c:v>431.37299999999999</c:v>
                </c:pt>
                <c:pt idx="4">
                  <c:v>431.37299999999999</c:v>
                </c:pt>
              </c:numCache>
            </c:numRef>
          </c:val>
          <c:extLst>
            <c:ext xmlns:c16="http://schemas.microsoft.com/office/drawing/2014/chart" uri="{C3380CC4-5D6E-409C-BE32-E72D297353CC}">
              <c16:uniqueId val="{00000000-0B7A-4476-8904-9926A7869B55}"/>
            </c:ext>
          </c:extLst>
        </c:ser>
        <c:dLbls>
          <c:showLegendKey val="0"/>
          <c:showVal val="1"/>
          <c:showCatName val="0"/>
          <c:showSerName val="0"/>
          <c:showPercent val="0"/>
          <c:showBubbleSize val="0"/>
        </c:dLbls>
        <c:gapWidth val="150"/>
        <c:shape val="box"/>
        <c:axId val="835296360"/>
        <c:axId val="835293840"/>
        <c:axId val="0"/>
      </c:bar3DChart>
      <c:catAx>
        <c:axId val="835296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3840"/>
        <c:crosses val="autoZero"/>
        <c:auto val="1"/>
        <c:lblAlgn val="ctr"/>
        <c:lblOffset val="100"/>
        <c:noMultiLvlLbl val="0"/>
      </c:catAx>
      <c:valAx>
        <c:axId val="835293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6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2!PivotTable12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2'!$G$3</c:f>
              <c:strCache>
                <c:ptCount val="1"/>
                <c:pt idx="0">
                  <c:v>Total</c:v>
                </c:pt>
              </c:strCache>
            </c:strRef>
          </c:tx>
          <c:spPr>
            <a:solidFill>
              <a:schemeClr val="accent1"/>
            </a:solidFill>
            <a:ln>
              <a:noFill/>
            </a:ln>
            <a:effectLst/>
            <a:sp3d/>
          </c:spPr>
          <c:invertIfNegative val="0"/>
          <c:cat>
            <c:strRef>
              <c:f>'PIVOT 2'!$F$4:$F$15</c:f>
              <c:strCache>
                <c:ptCount val="11"/>
                <c:pt idx="0">
                  <c:v>Redmi 9A Sport (Coral Green, 3GB RAM, 32GB Storage) | 2GHz Octa-core Helio G25 Processor | 5000 mAh Battery</c:v>
                </c:pt>
                <c:pt idx="1">
                  <c:v>Redmi 9A Sport (Coral Green, 2GB RAM, 32GB Storage) | 2GHz Octa-core Helio G25 Processor | 5000 mAh Battery</c:v>
                </c:pt>
                <c:pt idx="2">
                  <c:v>Redmi 9A Sport (Carbon Black, 2GB RAM, 32GB Storage) | 2GHz Octa-core Helio G25 Processor | 5000 mAh Battery</c:v>
                </c:pt>
                <c:pt idx="3">
                  <c:v>Redmi 9 Activ (Carbon Black, 4GB RAM, 64GB Storage) | Octa-core Helio G35 | 5000 mAh Battery</c:v>
                </c:pt>
                <c:pt idx="4">
                  <c:v>JBL C100SI Wired In Ear Headphones with Mic, JBL Pure Bass Sound, One Button Multi-function Remote, Angled Buds for Comfort fit (Black)</c:v>
                </c:pt>
                <c:pt idx="5">
                  <c:v>boAt BassHeads 100 in-Ear Wired Headphones with Mic (Black)</c:v>
                </c:pt>
                <c:pt idx="6">
                  <c:v>boAt Bassheads 100 in Ear Wired Earphones with Mic(Taffy Pink)</c:v>
                </c:pt>
                <c:pt idx="7">
                  <c:v>boAt Bassheads 100 in Ear Wired Earphones with Mic(Furious Red)</c:v>
                </c:pt>
                <c:pt idx="8">
                  <c:v>AmazonBasics Flexible Premium HDMI Cable (Black, 4K@60Hz, 18Gbps), 3-Foot</c:v>
                </c:pt>
                <c:pt idx="9">
                  <c:v>Amazon Basics High-Speed HDMI Cable, 6 Feet (2-Pack),Black</c:v>
                </c:pt>
                <c:pt idx="10">
                  <c:v>Amazon Basics High-Speed HDMI Cable, 6 Feet - Supports Ethernet, 3D, 4K video,Black</c:v>
                </c:pt>
              </c:strCache>
            </c:strRef>
          </c:cat>
          <c:val>
            <c:numRef>
              <c:f>'PIVOT 2'!$G$4:$G$15</c:f>
              <c:numCache>
                <c:formatCode>_(* #,##0_);_(* \(#,##0\);_(* "-"??_);_(@_)</c:formatCode>
                <c:ptCount val="11"/>
                <c:pt idx="0">
                  <c:v>313832</c:v>
                </c:pt>
                <c:pt idx="1">
                  <c:v>313836</c:v>
                </c:pt>
                <c:pt idx="2">
                  <c:v>313832</c:v>
                </c:pt>
                <c:pt idx="3">
                  <c:v>313836</c:v>
                </c:pt>
                <c:pt idx="4">
                  <c:v>385177</c:v>
                </c:pt>
                <c:pt idx="5">
                  <c:v>363711</c:v>
                </c:pt>
                <c:pt idx="6">
                  <c:v>363713</c:v>
                </c:pt>
                <c:pt idx="7">
                  <c:v>363713</c:v>
                </c:pt>
                <c:pt idx="8">
                  <c:v>853945</c:v>
                </c:pt>
                <c:pt idx="9">
                  <c:v>426973</c:v>
                </c:pt>
                <c:pt idx="10">
                  <c:v>426973</c:v>
                </c:pt>
              </c:numCache>
            </c:numRef>
          </c:val>
          <c:extLst>
            <c:ext xmlns:c16="http://schemas.microsoft.com/office/drawing/2014/chart" uri="{C3380CC4-5D6E-409C-BE32-E72D297353CC}">
              <c16:uniqueId val="{00000000-AE6D-4514-B9A5-89340CEFA1B0}"/>
            </c:ext>
          </c:extLst>
        </c:ser>
        <c:dLbls>
          <c:showLegendKey val="0"/>
          <c:showVal val="0"/>
          <c:showCatName val="0"/>
          <c:showSerName val="0"/>
          <c:showPercent val="0"/>
          <c:showBubbleSize val="0"/>
        </c:dLbls>
        <c:gapWidth val="150"/>
        <c:shape val="box"/>
        <c:axId val="835287720"/>
        <c:axId val="835290960"/>
        <c:axId val="0"/>
      </c:bar3DChart>
      <c:catAx>
        <c:axId val="835287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90960"/>
        <c:crosses val="autoZero"/>
        <c:auto val="1"/>
        <c:lblAlgn val="ctr"/>
        <c:lblOffset val="100"/>
        <c:noMultiLvlLbl val="0"/>
      </c:catAx>
      <c:valAx>
        <c:axId val="8352909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287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baseline="0">
                <a:effectLst/>
              </a:rPr>
              <a:t>Rating vs Discount Level</a:t>
            </a:r>
            <a:endParaRPr lang="en-US" sz="1800" b="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tx>
            <c:strRef>
              <c:f>Sheet2!$F$1</c:f>
              <c:strCache>
                <c:ptCount val="1"/>
                <c:pt idx="0">
                  <c:v>Average of rating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Sheet2!$E$2:$E$94</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Grand Total</c:v>
                </c:pt>
              </c:strCache>
            </c:strRef>
          </c:xVal>
          <c:yVal>
            <c:numRef>
              <c:f>Sheet2!$F$2:$F$94</c:f>
              <c:numCache>
                <c:formatCode>General</c:formatCode>
                <c:ptCount val="93"/>
                <c:pt idx="0">
                  <c:v>4.2408163265306129</c:v>
                </c:pt>
                <c:pt idx="1">
                  <c:v>4.5</c:v>
                </c:pt>
                <c:pt idx="2">
                  <c:v>4.1999999999999993</c:v>
                </c:pt>
                <c:pt idx="3">
                  <c:v>4.1999999999999993</c:v>
                </c:pt>
                <c:pt idx="4">
                  <c:v>4.3000000000000007</c:v>
                </c:pt>
                <c:pt idx="5">
                  <c:v>3.95</c:v>
                </c:pt>
                <c:pt idx="6">
                  <c:v>4.1999999999999993</c:v>
                </c:pt>
                <c:pt idx="7">
                  <c:v>4</c:v>
                </c:pt>
                <c:pt idx="8">
                  <c:v>4.2</c:v>
                </c:pt>
                <c:pt idx="9">
                  <c:v>4.160000000000001</c:v>
                </c:pt>
                <c:pt idx="10">
                  <c:v>4.0375000000000005</c:v>
                </c:pt>
                <c:pt idx="11">
                  <c:v>4.26</c:v>
                </c:pt>
                <c:pt idx="12">
                  <c:v>4.1222222222222227</c:v>
                </c:pt>
                <c:pt idx="13">
                  <c:v>4.1363636363636367</c:v>
                </c:pt>
                <c:pt idx="14">
                  <c:v>4.2222222222222214</c:v>
                </c:pt>
                <c:pt idx="15">
                  <c:v>3.5500000000000003</c:v>
                </c:pt>
                <c:pt idx="16">
                  <c:v>4.1181818181818182</c:v>
                </c:pt>
                <c:pt idx="17">
                  <c:v>4.1083333333333334</c:v>
                </c:pt>
                <c:pt idx="18">
                  <c:v>4.1333333333333329</c:v>
                </c:pt>
                <c:pt idx="19">
                  <c:v>4.2214285714285706</c:v>
                </c:pt>
                <c:pt idx="20">
                  <c:v>4.1571428571428575</c:v>
                </c:pt>
                <c:pt idx="21">
                  <c:v>4.1266666666666669</c:v>
                </c:pt>
                <c:pt idx="22">
                  <c:v>4.1545454545454543</c:v>
                </c:pt>
                <c:pt idx="23">
                  <c:v>4.3071428571428569</c:v>
                </c:pt>
                <c:pt idx="24">
                  <c:v>4.1478260869565222</c:v>
                </c:pt>
                <c:pt idx="25">
                  <c:v>4.1142857142857148</c:v>
                </c:pt>
                <c:pt idx="26">
                  <c:v>4.2133333333333338</c:v>
                </c:pt>
                <c:pt idx="27">
                  <c:v>4.1366666666666667</c:v>
                </c:pt>
                <c:pt idx="28">
                  <c:v>4.0749999999999993</c:v>
                </c:pt>
                <c:pt idx="29">
                  <c:v>4.1333333333333329</c:v>
                </c:pt>
                <c:pt idx="30">
                  <c:v>4.2285714285714278</c:v>
                </c:pt>
                <c:pt idx="31">
                  <c:v>4.1249999999999991</c:v>
                </c:pt>
                <c:pt idx="32">
                  <c:v>4.1363636363636367</c:v>
                </c:pt>
                <c:pt idx="33">
                  <c:v>4.0777777777777775</c:v>
                </c:pt>
                <c:pt idx="34">
                  <c:v>4.0166666666666666</c:v>
                </c:pt>
                <c:pt idx="35">
                  <c:v>4.0699999999999994</c:v>
                </c:pt>
                <c:pt idx="36">
                  <c:v>4.1214285714285719</c:v>
                </c:pt>
                <c:pt idx="37">
                  <c:v>4.0676470588235283</c:v>
                </c:pt>
                <c:pt idx="38">
                  <c:v>4.1461538461538456</c:v>
                </c:pt>
                <c:pt idx="39">
                  <c:v>4.0785714285714283</c:v>
                </c:pt>
                <c:pt idx="40">
                  <c:v>4.1523809523809527</c:v>
                </c:pt>
                <c:pt idx="41">
                  <c:v>4.2099999999999991</c:v>
                </c:pt>
                <c:pt idx="42">
                  <c:v>4.0875000000000004</c:v>
                </c:pt>
                <c:pt idx="43">
                  <c:v>4.1130434782608702</c:v>
                </c:pt>
                <c:pt idx="44">
                  <c:v>3.9888888888888889</c:v>
                </c:pt>
                <c:pt idx="45">
                  <c:v>4.1380952380952376</c:v>
                </c:pt>
                <c:pt idx="46">
                  <c:v>4.1666666666666661</c:v>
                </c:pt>
                <c:pt idx="47">
                  <c:v>3.9679999999999995</c:v>
                </c:pt>
                <c:pt idx="48">
                  <c:v>4.04</c:v>
                </c:pt>
                <c:pt idx="49">
                  <c:v>4.0946428571428566</c:v>
                </c:pt>
                <c:pt idx="50">
                  <c:v>4.0823529411764712</c:v>
                </c:pt>
                <c:pt idx="51">
                  <c:v>4.0769230769230766</c:v>
                </c:pt>
                <c:pt idx="52">
                  <c:v>4.1107142857142849</c:v>
                </c:pt>
                <c:pt idx="53">
                  <c:v>3.9909090909090907</c:v>
                </c:pt>
                <c:pt idx="54">
                  <c:v>4.1249999999999991</c:v>
                </c:pt>
                <c:pt idx="55">
                  <c:v>4.1882352941176482</c:v>
                </c:pt>
                <c:pt idx="56">
                  <c:v>4.0363636363636353</c:v>
                </c:pt>
                <c:pt idx="57">
                  <c:v>4.0478260869565226</c:v>
                </c:pt>
                <c:pt idx="58">
                  <c:v>4.081818181818182</c:v>
                </c:pt>
                <c:pt idx="59">
                  <c:v>3.9910714285714284</c:v>
                </c:pt>
                <c:pt idx="60">
                  <c:v>4.1250000000000009</c:v>
                </c:pt>
                <c:pt idx="61">
                  <c:v>4.0874999999999995</c:v>
                </c:pt>
                <c:pt idx="62">
                  <c:v>4.1259259259259258</c:v>
                </c:pt>
                <c:pt idx="63">
                  <c:v>4.0571428571428569</c:v>
                </c:pt>
                <c:pt idx="64">
                  <c:v>4.0741935483870959</c:v>
                </c:pt>
                <c:pt idx="65">
                  <c:v>4.1954545454545444</c:v>
                </c:pt>
                <c:pt idx="66">
                  <c:v>3.9083333333333332</c:v>
                </c:pt>
                <c:pt idx="67">
                  <c:v>4.1100000000000003</c:v>
                </c:pt>
                <c:pt idx="68">
                  <c:v>4.1823529411764699</c:v>
                </c:pt>
                <c:pt idx="69">
                  <c:v>4.1642857142857146</c:v>
                </c:pt>
                <c:pt idx="70">
                  <c:v>4.0100000000000007</c:v>
                </c:pt>
                <c:pt idx="71">
                  <c:v>3.9599999999999995</c:v>
                </c:pt>
                <c:pt idx="72">
                  <c:v>4.15625</c:v>
                </c:pt>
                <c:pt idx="73">
                  <c:v>3.9666666666666663</c:v>
                </c:pt>
                <c:pt idx="74">
                  <c:v>4.0689655172413799</c:v>
                </c:pt>
                <c:pt idx="75">
                  <c:v>4.0071428571428571</c:v>
                </c:pt>
                <c:pt idx="76">
                  <c:v>3.8882352941176475</c:v>
                </c:pt>
                <c:pt idx="77">
                  <c:v>3.9266666666666672</c:v>
                </c:pt>
                <c:pt idx="78">
                  <c:v>4.0249999999999995</c:v>
                </c:pt>
                <c:pt idx="79">
                  <c:v>4.0891891891891889</c:v>
                </c:pt>
                <c:pt idx="80">
                  <c:v>4.1857142857142859</c:v>
                </c:pt>
                <c:pt idx="81">
                  <c:v>4.08</c:v>
                </c:pt>
                <c:pt idx="82">
                  <c:v>3.96</c:v>
                </c:pt>
                <c:pt idx="83">
                  <c:v>3.9000000000000004</c:v>
                </c:pt>
                <c:pt idx="84">
                  <c:v>3.899999999999999</c:v>
                </c:pt>
                <c:pt idx="85">
                  <c:v>3.6749999999999998</c:v>
                </c:pt>
                <c:pt idx="86">
                  <c:v>3.8666666666666671</c:v>
                </c:pt>
                <c:pt idx="87">
                  <c:v>3.8499999999999996</c:v>
                </c:pt>
                <c:pt idx="88">
                  <c:v>3.9</c:v>
                </c:pt>
                <c:pt idx="89">
                  <c:v>3.9875000000000003</c:v>
                </c:pt>
                <c:pt idx="90">
                  <c:v>4.2</c:v>
                </c:pt>
                <c:pt idx="91">
                  <c:v>4.3</c:v>
                </c:pt>
                <c:pt idx="92">
                  <c:v>4.0937883959044425</c:v>
                </c:pt>
              </c:numCache>
            </c:numRef>
          </c:yVal>
          <c:smooth val="0"/>
          <c:extLst>
            <c:ext xmlns:c16="http://schemas.microsoft.com/office/drawing/2014/chart" uri="{C3380CC4-5D6E-409C-BE32-E72D297353CC}">
              <c16:uniqueId val="{00000000-FAB4-4E84-8846-6314B0E1A770}"/>
            </c:ext>
          </c:extLst>
        </c:ser>
        <c:dLbls>
          <c:dLblPos val="t"/>
          <c:showLegendKey val="0"/>
          <c:showVal val="0"/>
          <c:showCatName val="0"/>
          <c:showSerName val="0"/>
          <c:showPercent val="0"/>
          <c:showBubbleSize val="0"/>
        </c:dLbls>
        <c:axId val="911064960"/>
        <c:axId val="911066400"/>
      </c:scatterChart>
      <c:valAx>
        <c:axId val="91106496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066400"/>
        <c:crosses val="autoZero"/>
        <c:crossBetween val="midCat"/>
      </c:valAx>
      <c:valAx>
        <c:axId val="91106640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0649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473682</xdr:colOff>
      <xdr:row>9</xdr:row>
      <xdr:rowOff>173698</xdr:rowOff>
    </xdr:from>
    <xdr:to>
      <xdr:col>15</xdr:col>
      <xdr:colOff>168882</xdr:colOff>
      <xdr:row>11</xdr:row>
      <xdr:rowOff>154647</xdr:rowOff>
    </xdr:to>
    <xdr:sp macro="" textlink="">
      <xdr:nvSpPr>
        <xdr:cNvPr id="2" name="Rectangle 1">
          <a:extLst>
            <a:ext uri="{FF2B5EF4-FFF2-40B4-BE49-F238E27FC236}">
              <a16:creationId xmlns:a16="http://schemas.microsoft.com/office/drawing/2014/main" id="{1DB4C724-9DCA-6D38-A9CB-24CFF68DBAD0}"/>
            </a:ext>
          </a:extLst>
        </xdr:cNvPr>
        <xdr:cNvSpPr/>
      </xdr:nvSpPr>
      <xdr:spPr>
        <a:xfrm>
          <a:off x="473682" y="2003782"/>
          <a:ext cx="9969357" cy="38763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AMAZON</a:t>
          </a:r>
          <a:r>
            <a:rPr lang="en-US" sz="1800" b="1" baseline="0"/>
            <a:t> PRODUCT REVIEW DASHBOARD</a:t>
          </a:r>
          <a:endParaRPr lang="en-US" sz="1800" b="1"/>
        </a:p>
      </xdr:txBody>
    </xdr:sp>
    <xdr:clientData/>
  </xdr:twoCellAnchor>
  <xdr:twoCellAnchor>
    <xdr:from>
      <xdr:col>2</xdr:col>
      <xdr:colOff>638176</xdr:colOff>
      <xdr:row>11</xdr:row>
      <xdr:rowOff>171450</xdr:rowOff>
    </xdr:from>
    <xdr:to>
      <xdr:col>8</xdr:col>
      <xdr:colOff>561976</xdr:colOff>
      <xdr:row>19</xdr:row>
      <xdr:rowOff>47625</xdr:rowOff>
    </xdr:to>
    <xdr:graphicFrame macro="">
      <xdr:nvGraphicFramePr>
        <xdr:cNvPr id="3" name="Chart 2">
          <a:extLst>
            <a:ext uri="{FF2B5EF4-FFF2-40B4-BE49-F238E27FC236}">
              <a16:creationId xmlns:a16="http://schemas.microsoft.com/office/drawing/2014/main" id="{C00BDBAD-2243-4139-A7FC-96F99CC85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619125</xdr:colOff>
      <xdr:row>11</xdr:row>
      <xdr:rowOff>190500</xdr:rowOff>
    </xdr:from>
    <xdr:to>
      <xdr:col>14</xdr:col>
      <xdr:colOff>76200</xdr:colOff>
      <xdr:row>19</xdr:row>
      <xdr:rowOff>19050</xdr:rowOff>
    </xdr:to>
    <xdr:graphicFrame macro="">
      <xdr:nvGraphicFramePr>
        <xdr:cNvPr id="4" name="Chart 3">
          <a:extLst>
            <a:ext uri="{FF2B5EF4-FFF2-40B4-BE49-F238E27FC236}">
              <a16:creationId xmlns:a16="http://schemas.microsoft.com/office/drawing/2014/main" id="{A5E8D7CA-AD6B-4648-B753-ACCF08ACE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628650</xdr:colOff>
      <xdr:row>19</xdr:row>
      <xdr:rowOff>9524</xdr:rowOff>
    </xdr:from>
    <xdr:to>
      <xdr:col>14</xdr:col>
      <xdr:colOff>314325</xdr:colOff>
      <xdr:row>30</xdr:row>
      <xdr:rowOff>38100</xdr:rowOff>
    </xdr:to>
    <xdr:graphicFrame macro="">
      <xdr:nvGraphicFramePr>
        <xdr:cNvPr id="5" name="Chart 4">
          <a:extLst>
            <a:ext uri="{FF2B5EF4-FFF2-40B4-BE49-F238E27FC236}">
              <a16:creationId xmlns:a16="http://schemas.microsoft.com/office/drawing/2014/main" id="{2EEC943E-CDFD-458D-AFF5-71707A754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44</xdr:row>
      <xdr:rowOff>76200</xdr:rowOff>
    </xdr:from>
    <xdr:to>
      <xdr:col>14</xdr:col>
      <xdr:colOff>628650</xdr:colOff>
      <xdr:row>45</xdr:row>
      <xdr:rowOff>190500</xdr:rowOff>
    </xdr:to>
    <xdr:sp macro="" textlink="">
      <xdr:nvSpPr>
        <xdr:cNvPr id="8" name="Flowchart: Alternate Process 7">
          <a:extLst>
            <a:ext uri="{FF2B5EF4-FFF2-40B4-BE49-F238E27FC236}">
              <a16:creationId xmlns:a16="http://schemas.microsoft.com/office/drawing/2014/main" id="{CA702EC6-8F37-3B85-9430-712C92B09917}"/>
            </a:ext>
          </a:extLst>
        </xdr:cNvPr>
        <xdr:cNvSpPr/>
      </xdr:nvSpPr>
      <xdr:spPr>
        <a:xfrm>
          <a:off x="1381125" y="8877300"/>
          <a:ext cx="8162925" cy="314325"/>
        </a:xfrm>
        <a:prstGeom prst="flowChartAlternateProcess">
          <a:avLst/>
        </a:prstGeom>
        <a:solidFill>
          <a:schemeClr val="accent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PRODUCT CATEGORIES OVERVIEW</a:t>
          </a:r>
        </a:p>
      </xdr:txBody>
    </xdr:sp>
    <xdr:clientData/>
  </xdr:twoCellAnchor>
  <xdr:twoCellAnchor>
    <xdr:from>
      <xdr:col>3</xdr:col>
      <xdr:colOff>0</xdr:colOff>
      <xdr:row>46</xdr:row>
      <xdr:rowOff>0</xdr:rowOff>
    </xdr:from>
    <xdr:to>
      <xdr:col>9</xdr:col>
      <xdr:colOff>457200</xdr:colOff>
      <xdr:row>59</xdr:row>
      <xdr:rowOff>142875</xdr:rowOff>
    </xdr:to>
    <xdr:graphicFrame macro="">
      <xdr:nvGraphicFramePr>
        <xdr:cNvPr id="9" name="Chart 8">
          <a:extLst>
            <a:ext uri="{FF2B5EF4-FFF2-40B4-BE49-F238E27FC236}">
              <a16:creationId xmlns:a16="http://schemas.microsoft.com/office/drawing/2014/main" id="{2AA5B975-22CD-4721-9F68-05973A8FC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46</xdr:row>
      <xdr:rowOff>0</xdr:rowOff>
    </xdr:from>
    <xdr:to>
      <xdr:col>15</xdr:col>
      <xdr:colOff>47625</xdr:colOff>
      <xdr:row>59</xdr:row>
      <xdr:rowOff>142875</xdr:rowOff>
    </xdr:to>
    <xdr:graphicFrame macro="">
      <xdr:nvGraphicFramePr>
        <xdr:cNvPr id="10" name="Chart 9">
          <a:extLst>
            <a:ext uri="{FF2B5EF4-FFF2-40B4-BE49-F238E27FC236}">
              <a16:creationId xmlns:a16="http://schemas.microsoft.com/office/drawing/2014/main" id="{EE2DBF8F-2E9A-4F51-8388-F2B0CAE32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581025</xdr:colOff>
      <xdr:row>19</xdr:row>
      <xdr:rowOff>76201</xdr:rowOff>
    </xdr:from>
    <xdr:to>
      <xdr:col>8</xdr:col>
      <xdr:colOff>571500</xdr:colOff>
      <xdr:row>29</xdr:row>
      <xdr:rowOff>1</xdr:rowOff>
    </xdr:to>
    <xdr:graphicFrame macro="">
      <xdr:nvGraphicFramePr>
        <xdr:cNvPr id="11" name="Chart 10">
          <a:extLst>
            <a:ext uri="{FF2B5EF4-FFF2-40B4-BE49-F238E27FC236}">
              <a16:creationId xmlns:a16="http://schemas.microsoft.com/office/drawing/2014/main" id="{336EB38B-6A54-4A62-8503-F1F4C6C7F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400050</xdr:colOff>
      <xdr:row>63</xdr:row>
      <xdr:rowOff>76199</xdr:rowOff>
    </xdr:from>
    <xdr:to>
      <xdr:col>15</xdr:col>
      <xdr:colOff>47625</xdr:colOff>
      <xdr:row>66</xdr:row>
      <xdr:rowOff>76199</xdr:rowOff>
    </xdr:to>
    <xdr:sp macro="" textlink="">
      <xdr:nvSpPr>
        <xdr:cNvPr id="12" name="Oval 11">
          <a:extLst>
            <a:ext uri="{FF2B5EF4-FFF2-40B4-BE49-F238E27FC236}">
              <a16:creationId xmlns:a16="http://schemas.microsoft.com/office/drawing/2014/main" id="{87A76967-641A-BC90-BE10-D172F459F48E}"/>
            </a:ext>
          </a:extLst>
        </xdr:cNvPr>
        <xdr:cNvSpPr/>
      </xdr:nvSpPr>
      <xdr:spPr>
        <a:xfrm>
          <a:off x="1771650" y="12677774"/>
          <a:ext cx="7877175" cy="600075"/>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	</a:t>
          </a:r>
          <a:r>
            <a:rPr lang="en-US" sz="1800" b="1"/>
            <a:t>REVENUE AND REVIEW INSIGHTS</a:t>
          </a:r>
        </a:p>
      </xdr:txBody>
    </xdr:sp>
    <xdr:clientData/>
  </xdr:twoCellAnchor>
  <xdr:twoCellAnchor>
    <xdr:from>
      <xdr:col>3</xdr:col>
      <xdr:colOff>0</xdr:colOff>
      <xdr:row>65</xdr:row>
      <xdr:rowOff>171450</xdr:rowOff>
    </xdr:from>
    <xdr:to>
      <xdr:col>9</xdr:col>
      <xdr:colOff>19050</xdr:colOff>
      <xdr:row>79</xdr:row>
      <xdr:rowOff>142875</xdr:rowOff>
    </xdr:to>
    <xdr:graphicFrame macro="">
      <xdr:nvGraphicFramePr>
        <xdr:cNvPr id="14" name="Chart 13">
          <a:extLst>
            <a:ext uri="{FF2B5EF4-FFF2-40B4-BE49-F238E27FC236}">
              <a16:creationId xmlns:a16="http://schemas.microsoft.com/office/drawing/2014/main" id="{620C1229-F50D-47A8-AC2C-B30F2225A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66</xdr:row>
      <xdr:rowOff>0</xdr:rowOff>
    </xdr:from>
    <xdr:to>
      <xdr:col>14</xdr:col>
      <xdr:colOff>676275</xdr:colOff>
      <xdr:row>79</xdr:row>
      <xdr:rowOff>161925</xdr:rowOff>
    </xdr:to>
    <xdr:graphicFrame macro="">
      <xdr:nvGraphicFramePr>
        <xdr:cNvPr id="15" name="Chart 14">
          <a:extLst>
            <a:ext uri="{FF2B5EF4-FFF2-40B4-BE49-F238E27FC236}">
              <a16:creationId xmlns:a16="http://schemas.microsoft.com/office/drawing/2014/main" id="{5081212B-783D-42D8-B0DD-CBEB2D69D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657225</xdr:colOff>
      <xdr:row>83</xdr:row>
      <xdr:rowOff>66675</xdr:rowOff>
    </xdr:from>
    <xdr:to>
      <xdr:col>15</xdr:col>
      <xdr:colOff>76200</xdr:colOff>
      <xdr:row>85</xdr:row>
      <xdr:rowOff>9525</xdr:rowOff>
    </xdr:to>
    <xdr:sp macro="" textlink="">
      <xdr:nvSpPr>
        <xdr:cNvPr id="16" name="Rectangle: Diagonal Corners Rounded 15">
          <a:extLst>
            <a:ext uri="{FF2B5EF4-FFF2-40B4-BE49-F238E27FC236}">
              <a16:creationId xmlns:a16="http://schemas.microsoft.com/office/drawing/2014/main" id="{24177282-3F68-BBB4-D793-28F84C70A6A0}"/>
            </a:ext>
          </a:extLst>
        </xdr:cNvPr>
        <xdr:cNvSpPr/>
      </xdr:nvSpPr>
      <xdr:spPr>
        <a:xfrm>
          <a:off x="1343025" y="16668750"/>
          <a:ext cx="8334375" cy="342900"/>
        </a:xfrm>
        <a:prstGeom prst="round2DiagRect">
          <a:avLst/>
        </a:prstGeom>
        <a:solidFill>
          <a:schemeClr val="accent6">
            <a:lumMod val="40000"/>
            <a:lumOff val="6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en-US" sz="1800" b="1"/>
            <a:t>PRICE RANGE ANALYSIS</a:t>
          </a:r>
        </a:p>
      </xdr:txBody>
    </xdr:sp>
    <xdr:clientData/>
  </xdr:twoCellAnchor>
  <xdr:twoCellAnchor>
    <xdr:from>
      <xdr:col>3</xdr:col>
      <xdr:colOff>1</xdr:colOff>
      <xdr:row>85</xdr:row>
      <xdr:rowOff>0</xdr:rowOff>
    </xdr:from>
    <xdr:to>
      <xdr:col>8</xdr:col>
      <xdr:colOff>666751</xdr:colOff>
      <xdr:row>98</xdr:row>
      <xdr:rowOff>123825</xdr:rowOff>
    </xdr:to>
    <xdr:graphicFrame macro="">
      <xdr:nvGraphicFramePr>
        <xdr:cNvPr id="17" name="Chart 16">
          <a:extLst>
            <a:ext uri="{FF2B5EF4-FFF2-40B4-BE49-F238E27FC236}">
              <a16:creationId xmlns:a16="http://schemas.microsoft.com/office/drawing/2014/main" id="{2EC8F5DB-CC40-4FA9-A7FF-41E57D8AA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85</xdr:row>
      <xdr:rowOff>0</xdr:rowOff>
    </xdr:from>
    <xdr:to>
      <xdr:col>15</xdr:col>
      <xdr:colOff>19050</xdr:colOff>
      <xdr:row>98</xdr:row>
      <xdr:rowOff>142875</xdr:rowOff>
    </xdr:to>
    <xdr:graphicFrame macro="">
      <xdr:nvGraphicFramePr>
        <xdr:cNvPr id="18" name="Chart 17">
          <a:extLst>
            <a:ext uri="{FF2B5EF4-FFF2-40B4-BE49-F238E27FC236}">
              <a16:creationId xmlns:a16="http://schemas.microsoft.com/office/drawing/2014/main" id="{B2FD70FE-3084-45FC-8F5B-1198B47D5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28576</xdr:colOff>
      <xdr:row>101</xdr:row>
      <xdr:rowOff>190501</xdr:rowOff>
    </xdr:from>
    <xdr:to>
      <xdr:col>15</xdr:col>
      <xdr:colOff>9526</xdr:colOff>
      <xdr:row>104</xdr:row>
      <xdr:rowOff>9525</xdr:rowOff>
    </xdr:to>
    <xdr:sp macro="" textlink="">
      <xdr:nvSpPr>
        <xdr:cNvPr id="20" name="Flowchart: Alternate Process 19">
          <a:extLst>
            <a:ext uri="{FF2B5EF4-FFF2-40B4-BE49-F238E27FC236}">
              <a16:creationId xmlns:a16="http://schemas.microsoft.com/office/drawing/2014/main" id="{E52FC335-9FF6-1C80-4452-01BB10D733B2}"/>
            </a:ext>
          </a:extLst>
        </xdr:cNvPr>
        <xdr:cNvSpPr/>
      </xdr:nvSpPr>
      <xdr:spPr>
        <a:xfrm>
          <a:off x="1400176" y="20393026"/>
          <a:ext cx="8210550" cy="419099"/>
        </a:xfrm>
        <a:prstGeom prst="flowChartAlternateProcess">
          <a:avLst/>
        </a:prstGeom>
        <a:solidFill>
          <a:schemeClr val="accent2">
            <a:lumMod val="20000"/>
            <a:lumOff val="8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800" b="1"/>
            <a:t>DISCOUNT AND RATING RELATIONSHIP</a:t>
          </a:r>
        </a:p>
      </xdr:txBody>
    </xdr:sp>
    <xdr:clientData/>
  </xdr:twoCellAnchor>
  <xdr:twoCellAnchor>
    <xdr:from>
      <xdr:col>3</xdr:col>
      <xdr:colOff>0</xdr:colOff>
      <xdr:row>104</xdr:row>
      <xdr:rowOff>0</xdr:rowOff>
    </xdr:from>
    <xdr:to>
      <xdr:col>15</xdr:col>
      <xdr:colOff>0</xdr:colOff>
      <xdr:row>117</xdr:row>
      <xdr:rowOff>142875</xdr:rowOff>
    </xdr:to>
    <xdr:graphicFrame macro="">
      <xdr:nvGraphicFramePr>
        <xdr:cNvPr id="21" name="Chart 20">
          <a:extLst>
            <a:ext uri="{FF2B5EF4-FFF2-40B4-BE49-F238E27FC236}">
              <a16:creationId xmlns:a16="http://schemas.microsoft.com/office/drawing/2014/main" id="{81BDA759-8675-4A7C-8664-563D3C5E6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57150</xdr:colOff>
      <xdr:row>119</xdr:row>
      <xdr:rowOff>171450</xdr:rowOff>
    </xdr:from>
    <xdr:to>
      <xdr:col>15</xdr:col>
      <xdr:colOff>38100</xdr:colOff>
      <xdr:row>122</xdr:row>
      <xdr:rowOff>0</xdr:rowOff>
    </xdr:to>
    <xdr:sp macro="" textlink="">
      <xdr:nvSpPr>
        <xdr:cNvPr id="22" name="Flowchart: Terminator 21">
          <a:extLst>
            <a:ext uri="{FF2B5EF4-FFF2-40B4-BE49-F238E27FC236}">
              <a16:creationId xmlns:a16="http://schemas.microsoft.com/office/drawing/2014/main" id="{6CE11C3F-9D24-36BD-0679-9A80E20DD52D}"/>
            </a:ext>
          </a:extLst>
        </xdr:cNvPr>
        <xdr:cNvSpPr/>
      </xdr:nvSpPr>
      <xdr:spPr>
        <a:xfrm>
          <a:off x="1428750" y="23974425"/>
          <a:ext cx="8210550" cy="428625"/>
        </a:xfrm>
        <a:prstGeom prst="flowChartTermina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TOP PRODUCTS </a:t>
          </a:r>
        </a:p>
      </xdr:txBody>
    </xdr:sp>
    <xdr:clientData/>
  </xdr:twoCellAnchor>
  <xdr:twoCellAnchor>
    <xdr:from>
      <xdr:col>2</xdr:col>
      <xdr:colOff>685799</xdr:colOff>
      <xdr:row>122</xdr:row>
      <xdr:rowOff>0</xdr:rowOff>
    </xdr:from>
    <xdr:to>
      <xdr:col>9</xdr:col>
      <xdr:colOff>657224</xdr:colOff>
      <xdr:row>135</xdr:row>
      <xdr:rowOff>142875</xdr:rowOff>
    </xdr:to>
    <xdr:graphicFrame macro="">
      <xdr:nvGraphicFramePr>
        <xdr:cNvPr id="23" name="Chart 22">
          <a:extLst>
            <a:ext uri="{FF2B5EF4-FFF2-40B4-BE49-F238E27FC236}">
              <a16:creationId xmlns:a16="http://schemas.microsoft.com/office/drawing/2014/main" id="{76B34D20-1AFD-43FC-8DEA-DFC3E2D9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122</xdr:row>
      <xdr:rowOff>0</xdr:rowOff>
    </xdr:from>
    <xdr:to>
      <xdr:col>15</xdr:col>
      <xdr:colOff>9525</xdr:colOff>
      <xdr:row>135</xdr:row>
      <xdr:rowOff>142875</xdr:rowOff>
    </xdr:to>
    <xdr:graphicFrame macro="">
      <xdr:nvGraphicFramePr>
        <xdr:cNvPr id="24" name="Chart 23">
          <a:extLst>
            <a:ext uri="{FF2B5EF4-FFF2-40B4-BE49-F238E27FC236}">
              <a16:creationId xmlns:a16="http://schemas.microsoft.com/office/drawing/2014/main" id="{E276481B-3E4D-453F-82B7-A617A8A0A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620730</xdr:colOff>
      <xdr:row>138</xdr:row>
      <xdr:rowOff>29752</xdr:rowOff>
    </xdr:from>
    <xdr:to>
      <xdr:col>23</xdr:col>
      <xdr:colOff>492303</xdr:colOff>
      <xdr:row>140</xdr:row>
      <xdr:rowOff>0</xdr:rowOff>
    </xdr:to>
    <xdr:sp macro="" textlink="">
      <xdr:nvSpPr>
        <xdr:cNvPr id="25" name="Flowchart: Alternate Process 24">
          <a:extLst>
            <a:ext uri="{FF2B5EF4-FFF2-40B4-BE49-F238E27FC236}">
              <a16:creationId xmlns:a16="http://schemas.microsoft.com/office/drawing/2014/main" id="{695DAB17-6F60-6E5C-87CD-917795BFB226}"/>
            </a:ext>
          </a:extLst>
        </xdr:cNvPr>
        <xdr:cNvSpPr/>
      </xdr:nvSpPr>
      <xdr:spPr>
        <a:xfrm>
          <a:off x="11579831" y="28091044"/>
          <a:ext cx="4666180" cy="376934"/>
        </a:xfrm>
        <a:prstGeom prst="flowChartAlternateProcess">
          <a:avLst/>
        </a:prstGeom>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RATING DISTRIBUTION</a:t>
          </a:r>
        </a:p>
      </xdr:txBody>
    </xdr:sp>
    <xdr:clientData/>
  </xdr:twoCellAnchor>
  <xdr:twoCellAnchor>
    <xdr:from>
      <xdr:col>3</xdr:col>
      <xdr:colOff>0</xdr:colOff>
      <xdr:row>140</xdr:row>
      <xdr:rowOff>0</xdr:rowOff>
    </xdr:from>
    <xdr:to>
      <xdr:col>15</xdr:col>
      <xdr:colOff>19050</xdr:colOff>
      <xdr:row>153</xdr:row>
      <xdr:rowOff>142875</xdr:rowOff>
    </xdr:to>
    <xdr:graphicFrame macro="">
      <xdr:nvGraphicFramePr>
        <xdr:cNvPr id="26" name="Chart 25">
          <a:extLst>
            <a:ext uri="{FF2B5EF4-FFF2-40B4-BE49-F238E27FC236}">
              <a16:creationId xmlns:a16="http://schemas.microsoft.com/office/drawing/2014/main" id="{9B8234CC-5500-48FC-87B0-9C91F3D4C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345253</xdr:colOff>
      <xdr:row>15</xdr:row>
      <xdr:rowOff>74915</xdr:rowOff>
    </xdr:from>
    <xdr:to>
      <xdr:col>2</xdr:col>
      <xdr:colOff>663538</xdr:colOff>
      <xdr:row>18</xdr:row>
      <xdr:rowOff>117723</xdr:rowOff>
    </xdr:to>
    <mc:AlternateContent xmlns:mc="http://schemas.openxmlformats.org/markup-compatibility/2006">
      <mc:Choice xmlns:a14="http://schemas.microsoft.com/office/drawing/2010/main" Requires="a14">
        <xdr:graphicFrame macro="">
          <xdr:nvGraphicFramePr>
            <xdr:cNvPr id="28" name="Price Range Bucket">
              <a:extLst>
                <a:ext uri="{FF2B5EF4-FFF2-40B4-BE49-F238E27FC236}">
                  <a16:creationId xmlns:a16="http://schemas.microsoft.com/office/drawing/2014/main" id="{26DFE7B3-07D9-7FDF-4F72-BD720D579C90}"/>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dr:sp macro="" textlink="">
          <xdr:nvSpPr>
            <xdr:cNvPr id="0" name=""/>
            <xdr:cNvSpPr>
              <a:spLocks noTextEdit="1"/>
            </xdr:cNvSpPr>
          </xdr:nvSpPr>
          <xdr:spPr>
            <a:xfrm>
              <a:off x="345253" y="3125055"/>
              <a:ext cx="1688173" cy="652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379824</xdr:colOff>
      <xdr:row>18</xdr:row>
      <xdr:rowOff>140520</xdr:rowOff>
    </xdr:from>
    <xdr:to>
      <xdr:col>2</xdr:col>
      <xdr:colOff>503006</xdr:colOff>
      <xdr:row>23</xdr:row>
      <xdr:rowOff>21404</xdr:rowOff>
    </xdr:to>
    <mc:AlternateContent xmlns:mc="http://schemas.openxmlformats.org/markup-compatibility/2006">
      <mc:Choice xmlns:a14="http://schemas.microsoft.com/office/drawing/2010/main" Requires="a14">
        <xdr:graphicFrame macro="">
          <xdr:nvGraphicFramePr>
            <xdr:cNvPr id="30" name="HIGHDISCOUNT ">
              <a:extLst>
                <a:ext uri="{FF2B5EF4-FFF2-40B4-BE49-F238E27FC236}">
                  <a16:creationId xmlns:a16="http://schemas.microsoft.com/office/drawing/2014/main" id="{E083737F-B7C2-4493-8C85-E85CEEB6744B}"/>
                </a:ext>
              </a:extLst>
            </xdr:cNvPr>
            <xdr:cNvGraphicFramePr/>
          </xdr:nvGraphicFramePr>
          <xdr:xfrm>
            <a:off x="0" y="0"/>
            <a:ext cx="0" cy="0"/>
          </xdr:xfrm>
          <a:graphic>
            <a:graphicData uri="http://schemas.microsoft.com/office/drawing/2010/slicer">
              <sle:slicer xmlns:sle="http://schemas.microsoft.com/office/drawing/2010/slicer" name="HIGHDISCOUNT "/>
            </a:graphicData>
          </a:graphic>
        </xdr:graphicFrame>
      </mc:Choice>
      <mc:Fallback>
        <xdr:sp macro="" textlink="">
          <xdr:nvSpPr>
            <xdr:cNvPr id="0" name=""/>
            <xdr:cNvSpPr>
              <a:spLocks noTextEdit="1"/>
            </xdr:cNvSpPr>
          </xdr:nvSpPr>
          <xdr:spPr>
            <a:xfrm>
              <a:off x="379824" y="3800689"/>
              <a:ext cx="1493070" cy="8975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277401</xdr:colOff>
      <xdr:row>23</xdr:row>
      <xdr:rowOff>72775</xdr:rowOff>
    </xdr:from>
    <xdr:to>
      <xdr:col>2</xdr:col>
      <xdr:colOff>567218</xdr:colOff>
      <xdr:row>28</xdr:row>
      <xdr:rowOff>192641</xdr:rowOff>
    </xdr:to>
    <mc:AlternateContent xmlns:mc="http://schemas.openxmlformats.org/markup-compatibility/2006">
      <mc:Choice xmlns:a14="http://schemas.microsoft.com/office/drawing/2010/main" Requires="a14">
        <xdr:graphicFrame macro="">
          <xdr:nvGraphicFramePr>
            <xdr:cNvPr id="31" name="Main category">
              <a:extLst>
                <a:ext uri="{FF2B5EF4-FFF2-40B4-BE49-F238E27FC236}">
                  <a16:creationId xmlns:a16="http://schemas.microsoft.com/office/drawing/2014/main" id="{461550A1-0AB8-4C7A-BF55-A26692A5325C}"/>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277401" y="4749657"/>
              <a:ext cx="1659705" cy="1136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0</xdr:colOff>
      <xdr:row>140</xdr:row>
      <xdr:rowOff>0</xdr:rowOff>
    </xdr:from>
    <xdr:to>
      <xdr:col>23</xdr:col>
      <xdr:colOff>462337</xdr:colOff>
      <xdr:row>153</xdr:row>
      <xdr:rowOff>99745</xdr:rowOff>
    </xdr:to>
    <xdr:graphicFrame macro="">
      <xdr:nvGraphicFramePr>
        <xdr:cNvPr id="2048" name="Chart 2047">
          <a:extLst>
            <a:ext uri="{FF2B5EF4-FFF2-40B4-BE49-F238E27FC236}">
              <a16:creationId xmlns:a16="http://schemas.microsoft.com/office/drawing/2014/main" id="{E74FDA56-9EBF-415B-B7BA-A6F647E45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1252537</xdr:colOff>
      <xdr:row>14</xdr:row>
      <xdr:rowOff>4762</xdr:rowOff>
    </xdr:from>
    <xdr:to>
      <xdr:col>6</xdr:col>
      <xdr:colOff>80962</xdr:colOff>
      <xdr:row>27</xdr:row>
      <xdr:rowOff>147637</xdr:rowOff>
    </xdr:to>
    <xdr:graphicFrame macro="">
      <xdr:nvGraphicFramePr>
        <xdr:cNvPr id="2" name="Chart 1">
          <a:extLst>
            <a:ext uri="{FF2B5EF4-FFF2-40B4-BE49-F238E27FC236}">
              <a16:creationId xmlns:a16="http://schemas.microsoft.com/office/drawing/2014/main" id="{AA4E7A69-6821-0542-DC40-BFE4C7739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333375</xdr:colOff>
      <xdr:row>14</xdr:row>
      <xdr:rowOff>61912</xdr:rowOff>
    </xdr:from>
    <xdr:to>
      <xdr:col>10</xdr:col>
      <xdr:colOff>1323975</xdr:colOff>
      <xdr:row>28</xdr:row>
      <xdr:rowOff>4762</xdr:rowOff>
    </xdr:to>
    <xdr:graphicFrame macro="">
      <xdr:nvGraphicFramePr>
        <xdr:cNvPr id="3" name="Chart 2">
          <a:extLst>
            <a:ext uri="{FF2B5EF4-FFF2-40B4-BE49-F238E27FC236}">
              <a16:creationId xmlns:a16="http://schemas.microsoft.com/office/drawing/2014/main" id="{F3DB6C94-B712-AA10-E177-3E0C04CA6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18</xdr:row>
      <xdr:rowOff>100012</xdr:rowOff>
    </xdr:from>
    <xdr:to>
      <xdr:col>14</xdr:col>
      <xdr:colOff>2038350</xdr:colOff>
      <xdr:row>32</xdr:row>
      <xdr:rowOff>42862</xdr:rowOff>
    </xdr:to>
    <xdr:graphicFrame macro="">
      <xdr:nvGraphicFramePr>
        <xdr:cNvPr id="4" name="Chart 3">
          <a:extLst>
            <a:ext uri="{FF2B5EF4-FFF2-40B4-BE49-F238E27FC236}">
              <a16:creationId xmlns:a16="http://schemas.microsoft.com/office/drawing/2014/main" id="{71C6ACE7-63E3-D78D-DD3C-0AE24001D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2152650</xdr:colOff>
      <xdr:row>18</xdr:row>
      <xdr:rowOff>176212</xdr:rowOff>
    </xdr:from>
    <xdr:to>
      <xdr:col>14</xdr:col>
      <xdr:colOff>6724650</xdr:colOff>
      <xdr:row>32</xdr:row>
      <xdr:rowOff>119062</xdr:rowOff>
    </xdr:to>
    <xdr:graphicFrame macro="">
      <xdr:nvGraphicFramePr>
        <xdr:cNvPr id="6" name="Chart 5">
          <a:extLst>
            <a:ext uri="{FF2B5EF4-FFF2-40B4-BE49-F238E27FC236}">
              <a16:creationId xmlns:a16="http://schemas.microsoft.com/office/drawing/2014/main" id="{23F2CE22-17B9-13D5-4322-9A578D11F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90487</xdr:rowOff>
    </xdr:from>
    <xdr:to>
      <xdr:col>2</xdr:col>
      <xdr:colOff>1123950</xdr:colOff>
      <xdr:row>29</xdr:row>
      <xdr:rowOff>33337</xdr:rowOff>
    </xdr:to>
    <xdr:graphicFrame macro="">
      <xdr:nvGraphicFramePr>
        <xdr:cNvPr id="2" name="Chart 1">
          <a:extLst>
            <a:ext uri="{FF2B5EF4-FFF2-40B4-BE49-F238E27FC236}">
              <a16:creationId xmlns:a16="http://schemas.microsoft.com/office/drawing/2014/main" id="{A13F18D2-E40D-F9EE-21D0-BB63DBF9A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1333500</xdr:colOff>
      <xdr:row>17</xdr:row>
      <xdr:rowOff>4762</xdr:rowOff>
    </xdr:from>
    <xdr:to>
      <xdr:col>5</xdr:col>
      <xdr:colOff>5905500</xdr:colOff>
      <xdr:row>30</xdr:row>
      <xdr:rowOff>147637</xdr:rowOff>
    </xdr:to>
    <xdr:graphicFrame macro="">
      <xdr:nvGraphicFramePr>
        <xdr:cNvPr id="5" name="Chart 4">
          <a:extLst>
            <a:ext uri="{FF2B5EF4-FFF2-40B4-BE49-F238E27FC236}">
              <a16:creationId xmlns:a16="http://schemas.microsoft.com/office/drawing/2014/main" id="{C052D463-F050-3A60-A1AC-6F2051D14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438150</xdr:colOff>
      <xdr:row>7</xdr:row>
      <xdr:rowOff>147637</xdr:rowOff>
    </xdr:from>
    <xdr:to>
      <xdr:col>16</xdr:col>
      <xdr:colOff>514350</xdr:colOff>
      <xdr:row>21</xdr:row>
      <xdr:rowOff>90487</xdr:rowOff>
    </xdr:to>
    <xdr:graphicFrame macro="">
      <xdr:nvGraphicFramePr>
        <xdr:cNvPr id="6" name="Chart 5">
          <a:extLst>
            <a:ext uri="{FF2B5EF4-FFF2-40B4-BE49-F238E27FC236}">
              <a16:creationId xmlns:a16="http://schemas.microsoft.com/office/drawing/2014/main" id="{594C0261-B736-23A1-0DC0-442888596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657225</xdr:colOff>
      <xdr:row>15</xdr:row>
      <xdr:rowOff>14287</xdr:rowOff>
    </xdr:from>
    <xdr:to>
      <xdr:col>20</xdr:col>
      <xdr:colOff>209550</xdr:colOff>
      <xdr:row>28</xdr:row>
      <xdr:rowOff>157162</xdr:rowOff>
    </xdr:to>
    <xdr:graphicFrame macro="">
      <xdr:nvGraphicFramePr>
        <xdr:cNvPr id="7" name="Chart 6">
          <a:extLst>
            <a:ext uri="{FF2B5EF4-FFF2-40B4-BE49-F238E27FC236}">
              <a16:creationId xmlns:a16="http://schemas.microsoft.com/office/drawing/2014/main" id="{CE47E0E0-0E28-E580-4A2B-F2DDD8ADF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266700</xdr:colOff>
      <xdr:row>4</xdr:row>
      <xdr:rowOff>190499</xdr:rowOff>
    </xdr:from>
    <xdr:to>
      <xdr:col>24</xdr:col>
      <xdr:colOff>619125</xdr:colOff>
      <xdr:row>15</xdr:row>
      <xdr:rowOff>61911</xdr:rowOff>
    </xdr:to>
    <xdr:graphicFrame macro="">
      <xdr:nvGraphicFramePr>
        <xdr:cNvPr id="8" name="Chart 7">
          <a:extLst>
            <a:ext uri="{FF2B5EF4-FFF2-40B4-BE49-F238E27FC236}">
              <a16:creationId xmlns:a16="http://schemas.microsoft.com/office/drawing/2014/main" id="{594D2AE5-566E-EF30-22EA-F322FE739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76200</xdr:colOff>
      <xdr:row>13</xdr:row>
      <xdr:rowOff>195262</xdr:rowOff>
    </xdr:from>
    <xdr:to>
      <xdr:col>35</xdr:col>
      <xdr:colOff>276225</xdr:colOff>
      <xdr:row>27</xdr:row>
      <xdr:rowOff>138112</xdr:rowOff>
    </xdr:to>
    <xdr:graphicFrame macro="">
      <xdr:nvGraphicFramePr>
        <xdr:cNvPr id="10" name="Chart 9">
          <a:extLst>
            <a:ext uri="{FF2B5EF4-FFF2-40B4-BE49-F238E27FC236}">
              <a16:creationId xmlns:a16="http://schemas.microsoft.com/office/drawing/2014/main" id="{AE2ECED1-6422-DB5E-9820-9CF92D4D9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152400</xdr:colOff>
      <xdr:row>2</xdr:row>
      <xdr:rowOff>33337</xdr:rowOff>
    </xdr:from>
    <xdr:to>
      <xdr:col>49</xdr:col>
      <xdr:colOff>609600</xdr:colOff>
      <xdr:row>15</xdr:row>
      <xdr:rowOff>176212</xdr:rowOff>
    </xdr:to>
    <xdr:graphicFrame macro="">
      <xdr:nvGraphicFramePr>
        <xdr:cNvPr id="11" name="Chart 10">
          <a:extLst>
            <a:ext uri="{FF2B5EF4-FFF2-40B4-BE49-F238E27FC236}">
              <a16:creationId xmlns:a16="http://schemas.microsoft.com/office/drawing/2014/main" id="{4DEC897C-7BA8-C4A2-4D8B-FDF277766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80962</xdr:colOff>
      <xdr:row>9</xdr:row>
      <xdr:rowOff>138112</xdr:rowOff>
    </xdr:from>
    <xdr:to>
      <xdr:col>37</xdr:col>
      <xdr:colOff>3281362</xdr:colOff>
      <xdr:row>23</xdr:row>
      <xdr:rowOff>80962</xdr:rowOff>
    </xdr:to>
    <xdr:graphicFrame macro="">
      <xdr:nvGraphicFramePr>
        <xdr:cNvPr id="12" name="Chart 11">
          <a:extLst>
            <a:ext uri="{FF2B5EF4-FFF2-40B4-BE49-F238E27FC236}">
              <a16:creationId xmlns:a16="http://schemas.microsoft.com/office/drawing/2014/main" id="{BFB0BC2C-4D38-605B-7AC2-9AB5AA873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1081087</xdr:colOff>
      <xdr:row>2</xdr:row>
      <xdr:rowOff>109537</xdr:rowOff>
    </xdr:from>
    <xdr:to>
      <xdr:col>5</xdr:col>
      <xdr:colOff>5653087</xdr:colOff>
      <xdr:row>16</xdr:row>
      <xdr:rowOff>52387</xdr:rowOff>
    </xdr:to>
    <xdr:graphicFrame macro="">
      <xdr:nvGraphicFramePr>
        <xdr:cNvPr id="13" name="Chart 12">
          <a:extLst>
            <a:ext uri="{FF2B5EF4-FFF2-40B4-BE49-F238E27FC236}">
              <a16:creationId xmlns:a16="http://schemas.microsoft.com/office/drawing/2014/main" id="{D7A41A6C-A74A-AECC-CED3-47DBF9F3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571500</xdr:colOff>
      <xdr:row>0</xdr:row>
      <xdr:rowOff>157162</xdr:rowOff>
    </xdr:from>
    <xdr:to>
      <xdr:col>13</xdr:col>
      <xdr:colOff>342900</xdr:colOff>
      <xdr:row>14</xdr:row>
      <xdr:rowOff>100012</xdr:rowOff>
    </xdr:to>
    <xdr:graphicFrame macro="">
      <xdr:nvGraphicFramePr>
        <xdr:cNvPr id="2" name="Chart 1">
          <a:extLst>
            <a:ext uri="{FF2B5EF4-FFF2-40B4-BE49-F238E27FC236}">
              <a16:creationId xmlns:a16="http://schemas.microsoft.com/office/drawing/2014/main" id="{F59EFCC8-DA7B-C8FD-5FD7-A32075DF3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xdr:row>
      <xdr:rowOff>0</xdr:rowOff>
    </xdr:from>
    <xdr:to>
      <xdr:col>11</xdr:col>
      <xdr:colOff>9524</xdr:colOff>
      <xdr:row>5</xdr:row>
      <xdr:rowOff>47625</xdr:rowOff>
    </xdr:to>
    <xdr:sp macro="" textlink="">
      <xdr:nvSpPr>
        <xdr:cNvPr id="2" name="Rectangle 1">
          <a:extLst>
            <a:ext uri="{FF2B5EF4-FFF2-40B4-BE49-F238E27FC236}">
              <a16:creationId xmlns:a16="http://schemas.microsoft.com/office/drawing/2014/main" id="{B4DFB42D-0998-4B7B-89A2-A8F0E0056364}"/>
            </a:ext>
          </a:extLst>
        </xdr:cNvPr>
        <xdr:cNvSpPr/>
      </xdr:nvSpPr>
      <xdr:spPr>
        <a:xfrm>
          <a:off x="685800" y="600075"/>
          <a:ext cx="8686799" cy="44767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1800" b="1"/>
            <a:t>PRODUCT PERFORMANCE TABLE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FRICABROADBAND" refreshedDate="45843.963593749999" createdVersion="8" refreshedVersion="8" minRefreshableVersion="3" recordCount="1465" xr:uid="{52AA8A97-7E8C-4A27-AFA1-02A6E4B05AED}">
  <cacheSource type="worksheet">
    <worksheetSource ref="A1:AB1466" sheet="amazon"/>
  </cacheSource>
  <cacheFields count="28">
    <cacheField name="product_id" numFmtId="0">
      <sharedItems/>
    </cacheField>
    <cacheField name="product_name" numFmtId="0">
      <sharedItems count="1337" longText="1">
        <s v="7SEVEN¬Æ Compatible Tata Sky Remote Control Replacement of Original dth SD HD tata Play Set top Box Remote - IR Learning Universal Remote for Any Brand TV - Pairing Must"/>
        <s v="Portronics Ruffpad 12E Re-Writable LCD Writing Pad with 30.4cm (12 inch) Writing Area, Single Tap Erase, Smart Lock, Long Battery Life, India's first notepad to save and share your child's first creatives via Ruffpad app on your Smartphone(Black)"/>
        <s v="AmazonBasics Flexible Premium HDMI Cable (Black, 4K@60Hz, 18Gbps), 3-Foot"/>
        <s v="Amazon Basics High-Speed HDMI Cable, 6 Feet (2-Pack),Black"/>
        <s v="Amazon Basics High-Speed HDMI Cable, 6 Feet - Supports Ethernet, 3D, 4K video,Black"/>
        <s v="boAt BassHeads 100 in-Ear Wired Headphones with Mic (Black)"/>
        <s v="boAt Bassheads 100 in Ear Wired Earphones with Mic(Furious Red)"/>
        <s v="boAt Bassheads 100 in Ear Wired Earphones with Mic(Taffy Pin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Premium Metallic Finish, Angled Buds for Comfort fit (Red)"/>
        <s v="JBL C100SI Wired In Ear Headphones with Mic, JBL Pure Bass Sound, One Button Multi-function Remote, Angled Buds for Comfort fit (Black)"/>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WiFi Dongle 300 Mbps Mini Wireless Network USB Wi-Fi Adapter for PC Desktop Laptop(Supports Windows 11/10/8.1/8/7/XP, Mac OS 10.9-10.15 and Linux, WPS, Soft AP Mode, USB 2.0) (TL-WN823N),Black"/>
        <s v="TP-Link USB WiFi Adapter for PC(TL-WN725N), N150 Wireless Network Adapter for Desktop - Nano Size WiFi Dongle Compatible with Windows 11/10/7/8/8.1/XP/ Mac OS 10.9-10.15 Linux Kernel 2.6.18-4.4.3"/>
        <s v="Amazon Basics USB A to Lightning MFi Certified Charging Cable (White, 1.2 meter)"/>
        <s v="Mi 10000mAH Li-Polymer, Micro-USB and Type C Input Port, Power Bank 3i with 18W Fast Charging (Midnight Black)"/>
        <s v="MI Power Bank 3i 20000mAh Lithium Polymer 18W Fast Power Delivery Charging | Input- Type C | Micro USB| Triple Output | Sandstone Black"/>
        <s v="MI 10000mAh 3i Lithium Polymer Power Bank Dual Input(Micro-USB and Type C) and Output Ports 18W Fast Charging (Metallic Blue)"/>
        <s v="boAt Bassheads 242 in Ear Wired Earphones with Mic(Blue)"/>
        <s v="boAt Bassheads 242 in Ear Wired Earphones with Mic(Active Black)"/>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64GB microSDXC UHS-I U1 130MB/s Full HD &amp; 4K UHD Memory Card with Adapter (MB-MC64KA), Blue"/>
        <s v="Samsung EVO Plus 128GB microSDXC UHS-I U3 130MB/s Full HD &amp; 4K UHD Memory Card with Adapter (MB-MC128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Charcoal"/>
        <s v="Nokia 105 Plus Single SIM, Keypad Mobile Phone with Wireless FM Radio, Memory Card Slot and MP3 Player | Red"/>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Rugged v3 Extra Tough Unbreakable Braided Micro USB Cable 1.5 Meter (Black)"/>
        <s v="boAt Deuce USB 300 2 in 1 Type-C &amp; Micro USB Stress Resistant, Tangle-Free, Sturdy Cable with 3A Fast Charging &amp; 480mbps Data Transmission, 10000+ Bends Lifespan and Extended 1.5m Length(Martian Red)"/>
        <s v="boAt Rugged V3 Braided Micro USB Cable (Pearl White)"/>
        <s v="boAt Deuce USB 300 2 in 1 Type-C &amp; Micro USB Stress Resistant, Sturdy Cable with 3A Fast Charging &amp; 480mbps Data Transmission, 10000+ Bends Lifespan and Extended 1.5m Length(Mercurial Black)"/>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Crucial BX500 240GB 3D NAND SATA 6.35 cm (2.5-inch) SSD (CT240BX500SSD1)"/>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Amazonbasics Micro Usb Fast Charging Cable For Android Smartphone,Personal Computer,Printer With Gold Plated Connectors (6 Fe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SanDisk Ultra SDHC UHS-I Card 32GB 120MB/s R for DSLR Cameras, for Full HD Recording, 10Y Warranty"/>
        <s v="Boya ByM1 Auxiliary Omnidirectional Lavalier Condenser Microphone with 20ft Audio Cable (Black)"/>
        <s v="TP-Link AC750 Dual Band Wireless Cable Router, 4 10/100 LAN + 10/100 WAN Ports, Support Guest Network and Parental Control, 750Mbps Speed Wi-Fi, 3 Antennas (Archer C20) Blue, 2.4 GHz"/>
        <s v="Noise ColorFit Pulse Smartwatch with 3.56 cm (1.4&quot;) Full Touch HD Display, SpO2, Heart Rate, Sleep Monitors &amp; 10-Day Battery - Jet Black"/>
        <s v="SanDisk Ultra¬Æ microSDXC‚Ñ¢ UHS-I Card, 64GB, 140MB/s R, 10 Y Warranty, for Smartphones"/>
        <s v="SanDisk Ultra¬Æ microSDXC‚Ñ¢ UHS-I Card, 256GB, 150MB/s R, 10 Y Warranty, for Smartphones"/>
        <s v="SanDisk Ultra¬Æ microSDXC‚Ñ¢ UHS-I Card, 128GB, 140MB/s R, 10 Y Warranty, for Smartphones"/>
        <s v="SanDisk Ultra microSD UHS-I Card 32GB, 120MB/s R"/>
        <s v="SanDisk Ultra microSD UHS-I Card 64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PTron Tangentbeat in-Ear Bluetooth 5.0 Wireless Headphones with Mic, Enhanced Bass, 10mm Drivers, Clear Calls, Snug-Fit, Fast Charging, Magnetic Buds, Voice Assistant &amp; IPX4 Wireless Neckband (Black)"/>
        <s v="OPPO A31 (Mystery Black, 6GB RAM, 128GB Storage) with No Cost EMI/Additional Exchange Offers"/>
        <s v="Samsung Galaxy M32 Prime Edition (Light Blue, 4GB RAM, 64GB)"/>
        <s v="SanDisk Ultra 128 GB USB 3.0 Pen Drive (Black)"/>
        <s v="boAt Rockerz 550 Over Ear Bluetooth Headphones with Upto 20 Hours Playback, 50MM Drivers, Soft Padded Ear Cushions and Physical Noise Isolation, Without Mic (Black)"/>
        <s v="HP X1000 Wired USB Mouse with 3 Handy Buttons, Fast-Moving Scroll Wheel and Optical Sensor works on most Surfaces (H2C21AA, Black/Grey)"/>
        <s v="Logitech M235 Wireless Mouse, 1000 DPI Optical Tracking, 12 Month Life Battery, Compatible with Windows, Mac, Chromebook/PC/Laptop"/>
        <s v="Pigeon by Stovekraft Cruise 1800 watt Induction Cooktop (Black)"/>
        <s v="Swiffer Instant Electric Water Heater Faucet Tap Home-Kitchen Instantaneous Water Heater Tank less for Tap, LED Electric Head Water Heaters Tail Gallon Comfort(3000W) ((Pack of 1))"/>
        <s v="JBL C200SI, Premium in Ear Wired Earphones with Mic, Signature Sound, One Button Multi-Function Remote, Angled Earbuds for Comfort fit (Blue)"/>
        <s v="SanDisk Ultra Dual Drive Go USB Type C Pendrive for Mobile (Black, 128 GB, 5Y - SDDDC3-128G-I35)"/>
        <s v="Redmi Note 11 (Horizon Blue, 6GB RAM, 64GB Storage)|90Hz FHD+ AMOLED Display | Qualcomm¬Æ Snapdragon‚Ñ¢ 680-6nm | 33W Charger Included"/>
        <s v="Redmi Note 11 (Space Black, 4GB RAM, 64GB Storage)|90Hz FHD+ AMOLED Display | Qualcomm¬Æ Snapdragon‚Ñ¢ 680-6nm | 33W Charger Included"/>
        <s v="Seagate Expansion 1TB External HDD - USB 3.0 for Windows and Mac with 3 yr Data Recovery Services, Portable Hard Drive (STKM1000400)"/>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Glun Multipurpose Portable Electronic Digital Weighing Scale Weight Machine (10 Kg - with Back Light)"/>
        <s v="MI 360¬∞ Home Security Wireless Camera 2K Pro with Bluetooth Gateway BLE 4.2 l Dual Band Wi-fi Connection l 3 Million 1296p| Full Color in Low-Light | AI Human Detection, White"/>
        <s v="BlueRigger High Speed HDMI Cable with Ethernet - Supports 3D, 4K 60Hz and Audio Return - Latest Version (3 Feet / 0.9 Meter)"/>
        <s v="Lifelong LLMG23 Power Pro 500-Watt Mixer Grinder with 3 Jars (Liquidizing, Wet Grinding and Chutney Jar), Stainless Steel blades, 1 Year Warranty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Ambrane Unbreakable 60W / 3A Fast Charging 1.5m Braided Type C Cable for Smartphones, Tablets, Laptops &amp; other Type C devices, PD Technology, 480Mbps Data Sync, Quick Charge 3.0 (RCT15A, Black)"/>
        <s v="Prestige Iris 750 Watt Mixer Grinder with 3 Stainless Steel Jar + 1 Juicer Jar (White and Blue)"/>
        <s v="Infinity (JBL Glide 510, 72 Hrs Playtime with Quick Charge, Wireless On Ear Headphone with Mic, Deep Bass, Dual Equalizer, Bluetooth 5.0 with Voice Assistant Support (Black)"/>
        <s v="AmazonBasics New Release ABS USB-A to Lightning Cable Cord, Fast Charging MFi Certified Charger for Apple iPhone, iPad Tablet (3-Ft, White)"/>
        <s v="STRIFF PS2_01 Multi Angle Mobile/Tablet Tabletop Stand. Phone Holder for iPhone, Android, Samsung, OnePlus, Xiaomi. Portable, Foldable Cell Phone Stand. Perfect for Bed, Office, Home &amp; Desktop (Black)"/>
        <s v="Fire-Boltt India's No 1 Smartwatch Brand Ring Bluetooth Calling with SpO2 &amp; 1.7‚Äù Metal Body with Blood Oxygen Monitoring, Continuous Heart Rate, Full Touch &amp; Multiple Watch Faces"/>
        <s v="Bajaj Rex 500W Mixer Grinder with Nutri-Pro Feature, 3 Jars, White"/>
        <s v="SanDisk 1TB Extreme Portable SSD 1050MB/s R, 1000MB/s W,Upto 2 Meter Drop Protection with IP55 Water/dust Resistance, HW Encryption, PC,MAC &amp; TypeC Smartphone Compatible, 5Y Warranty, External SSD"/>
        <s v="boAt Stone 650 10W Bluetooth Speaker with Upto 7 Hours Playback, IPX5 and Integrated Controls (Blue)"/>
        <s v="ENVIE ECR-20 Charger for AA &amp; AAA Rechargeable Batteries"/>
        <s v="Philips Viva Collection HD4928/01 2100-Watt Induction Cooktop with Feather Touch Sensor and Crystal Glass Plate (Black)"/>
        <s v="Prestige Sandwich Maker PGMFD 01, Black"/>
        <s v="Noise ColorFit Ultra Smart Watch with 1.75&quot; HD Display, Aluminium Alloy Body, 60 Sports Modes, Spo2, Lightweight, Stock Market Info, Calls &amp; SMS Reply (Space Blue)"/>
        <s v="Noise ColorFit Ultra SE Smart Watch with 1.75&quot;(4.3cm) HD Display, Aluminium Alloy Body, 60 Sports Modes, Spo2, Lightweight, Stock Market Info, Calls &amp; SMS Reply (Vintage Brown)"/>
        <s v="Philips GC1905 1440-Watt Steam Iron with Spray (Blue)"/>
        <s v="boAt Dual Port Rapid Car Charger (Qualcomm Certified) with Quick Charge 3.0 + Free Micro USB Cable - (Black)"/>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Butterfly EKN 1.5-Litre Electric Kettle (Silver with Black)"/>
        <s v="Bajaj Immersion Rod Water Heater 1500 Watts, Silver"/>
        <s v="AmazonBasics High-Speed Braided HDMI Cable - 3 Feet - Supports Ethernet, 3D, 4K and Audio Return (Black)"/>
        <s v="OnePlus 80 cm (32 inches) Y Series HD Ready LED Smart Android TV 32Y1 (Black)"/>
        <s v="OnePlus 80 cm (32 inches) Y Series HD Ready Smart Android LED TV 32 Y1S (Black)"/>
        <s v="OnePlus 108 cm (43 inches) Y Series Full HD Smart Android LED TV 43 Y1S (Black)"/>
        <s v="Logitech M221 Wireless Mouse, Silent Buttons, 2.4 GHz with USB Mini Receiver, 1000 DPI Optical Tracking, 18-Month Battery Life, Ambidextrous PC / Mac / Laptop - Charcoal Grey"/>
        <s v="TP-Link Archer AC1200 Archer C6 Wi-Fi Speed Up to 867 Mbps/5 GHz + 400 Mbps/2.4 GHz, 5 Gigabit Ports, 4 External Antennas, MU-MIMO, Dual Band, WiFi Coverage with Access Point Mode, Black"/>
        <s v="Amazon Basics USB A to Lightning PVC Molded Nylon MFi Certified Charging Cable (Black, 1.2 meter)"/>
        <s v="boAt Rockerz 370 On Ear Bluetooth Headphones with Upto 12 Hours Playtime, Cozy Padded Earcups and Bluetooth v5.0, with Mic (Buoyant Black)"/>
        <s v="Zebronics ZEB-KM2100 Multimedia USB Keyboard Comes with 114 Keys Including 12 Dedicated Multimedia Keys &amp; with Rupee Key"/>
        <s v="Dell USB Wireless Keyboard and Mouse Set- KM3322W, Anti-Fade &amp; Spill-Resistant Keys, up to 36 Month Battery Life, 3Y Advance Exchange Warranty, Black"/>
        <s v="Redgear MP35 Speed-Type Gaming Mousepad (Black/Red)"/>
        <s v="MI 80 cm (32 inches) 5A Series HD Ready Smart Android LED TV L32M7-5AIN (Black)"/>
        <s v="Dell MS116 1000Dpi USB Wired Optical Mouse, Led Tracking, Scrolling Wheel, Plug and Play."/>
        <s v="MI 80 cm (32 inches) HD Ready Smart Android LED TV 5A Pro | L32M7-E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Eureka Forbes Trendy Zip 1000 Watts powerful suction vacuum cleaner with resuable dust bag &amp; 5 accessories,1 year warrantycompact,light weight &amp; easy to use (Black)"/>
        <s v="HP 32GB Class 10 MicroSD Memory Card (U1 TF Card¬†32GB)"/>
        <s v="OPPO A74 5G (Fluid Black, 6GB RAM, 128GB Storage) with No Cost EMI/Additional Exchange Offers"/>
        <s v="OPPO A74 5G (Fantastic Purple,6GB RAM,128GB Storage) with No Cost EMI/Additional Exchange Offers"/>
        <s v="Redmi Note 11T 5G (Aquamarine Blue, 6GB RAM, 128GB ROM)| Dimensity 810 5G | 33W Pro Fast Charging | Charger Included | Additional Exchange Offers| Get 2 Months of YouTube Premium Free!"/>
        <s v="Samsung Ehs64 Ehs64Avfwecinu Hands-Free Wired In Ear Earphones With Mic With Remote Note (White)"/>
        <s v="Redmi Note 11T 5G (Stardust White, 6GB RAM, 128GB ROM)| Dimensity 810 5G | 33W Pro Fast Charging | Charger Included | Additional Exchange Offers|Get 2 Months of YouTube Premium Free!"/>
        <s v="Prestige 1.5 Litre Kettle 1500-watts, Red"/>
        <s v="Redmi Note 11T 5G (Matte Black, 6GB RAM, 128GB ROM)| Dimensity 810 5G | 33W Pro Fast Charging | Charger Included | Additional Exchange Offers|Get 2 Months of YouTube Premium Free!"/>
        <s v="Duracell Rechargeable AA 2500mAh Batteries, 4 Pcs"/>
        <s v="Samsung Original EHS64 Wired in Ear Earphones with Mic, Black"/>
        <s v="Prestige PIC 20 1600 Watt Induction Cooktop with Push button (Black)"/>
        <s v="Fire-Boltt Ninja Calling 1.69&quot; Bluetooth Calling Smart Watch, Dial Pad, Speaker, AI Voice Assistant with 450 NITS Peak Brightness, Wrist Gaming &amp; 100+ Watch Faces with SpO2, HR, Multiple Sports Mode"/>
        <s v="Logitech B100 Wired USB Mouse, 3 yr Warranty, 800 DPI Optical Tracking, Ambidextrous PC/Mac/Laptop - Black"/>
        <s v="realme narzo 50i (Mint Green, 2GB RAM+32GB Storage) Octa Core Processor | 6.5&quot; inch Large Display"/>
        <s v="Infinity (JBL Fuze Pint, Wireless Ultra Portable Mini Speaker with Mic, Deep Bass, Dual Equalizer, Bluetooth 5.0 with Voice Assistant Support for Mobiles (Black)"/>
        <s v="MI Usb Type-C Cable Smartphone (Black)"/>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Amazfit GTS2 Mini (New Version) Smart Watch with Always-on AMOLED Display, Alexa Built-in, SpO2, 14 Days' Battery Life, 68 Sports Modes, GPS, HR, Sleep &amp; Stress Monitoring (Meteor Black)"/>
        <s v="MI Xiaomi USB Type C HYperCharge Cable 6A 100cm Sturdy and Durable Black Supports 120W HyperCharging"/>
        <s v="BlueRigger Digital Optical Audio Toslink Cable (6 Feet / 1.8 Meter) With 8 Channel (7.1) Audio Support (for Home Theatre, Xbox, Playstation etc.)"/>
        <s v="SanDisk Ultra Flair 64GB USB 3.0 Pen Drive, Multicolor"/>
        <s v="BlueRigger Digital Optical Audio Toslink Cable (3.3 Feet / 1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boAt A 350 Type C Cable for Smartphone, Charging Adapter (1.5m, Carbon Black)"/>
        <s v="Elv Aluminium Adjustable Mobile Phone Foldable Holder Tabletop Stand Dock Mount for All Smartphones, Tabs, Kindle, iPad (Moonlight Silver)"/>
        <s v="AmazonBasics 6-Feet DisplayPort (not USB port) to HDMI Cable Black"/>
        <s v="atomberg Renesa 1200mm BLDC Motor with Remote 3 Blade Energy Saving Ceiling Fan (Matt Black)"/>
        <s v="Dell KB216 Wired Multimedia USB Keyboard with Super Quite Plunger Keys with Spill-Resistant ‚Äì Black"/>
        <s v="Boult Audio AirBass PowerBuds with Inbuilt Powerbank, 120H Total Playtime, IPX7 Fully Waterproof, Lightning Boult Type-C Fast Charging, Low Latency Gaming, TWS Earbuds with Pro+ Calling Mic (Black)"/>
        <s v="Boat A 350 Type C Cable 1.5m(Jet Black)"/>
        <s v="Duracell Ultra Alkaline AA Battery, 8 Pcs"/>
        <s v="Samsung Galaxy S20 FE 5G (Cloud Navy, 8GB RAM, 128GB Storage) with No Cost EMI &amp; Additional Exchange Offers"/>
        <s v="Fire-Boltt Phoenix Smart Watch with Bluetooth Calling 1.3&quot;,120+ Sports Modes, 240*240 PX High Res with SpO2, Heart Rate Monitoring &amp; IP67 Rating"/>
        <s v="Mi 80 cm (32 inches) HD Ready Android Smart LED TV 4A PRO | L32M5-AL (Black)"/>
        <s v="Zinq Five Fan Cooling Pad and Laptop Stand with Dual Height Adjustment and Dual USB Port Extension (Black)"/>
        <s v="SYVO WT 3130 Aluminum Tripod (133CM), Universal Lightweight Tripod with Mobile Phone Holder Mount &amp; Carry Bag for All Smart Phones, Gopro, Cameras - Brown"/>
        <s v="Zebronics Zeb-Transformer Gaming Keyboard and Mouse Combo (USB, Braided Cable)"/>
        <s v="boAt Flash Edition Smart Watch with Activity Tracker, Multiple Sports Modes, 1.3&quot; Screen, 170+ Watch Faces, Sleep Monitor, Gesture, Camera &amp; Music Control, IP68 &amp; 7 Days Battery Life(Lightning Black)"/>
        <s v="Mi 108 cm (43 inches) Full HD Android LED TV 4C | L43M6-INC (Black)"/>
        <s v="Duracell Plus AAA Rechargeable Batteries (750 mAh) Pack of 4"/>
        <s v="OFIXO Multi-Purpose Laptop Table/Study Table/Bed Table/Foldable and Portable Wooden/Writing Desk (Wooden)"/>
        <s v="Spigen EZ Fit Tempered Glass Screen Protector Guard for iPhone 14/13/13 Pro - 2 Pack"/>
        <s v="Wonderchef Nutri-blend Mixer, Grinder &amp; Blender | Powerful 400W 22000 RPM motor | Stainless steel Blades | 2 unbreakable jars | 2 Years warranty | Online recipe book by Chef Sanjeev Kapoor | Black"/>
        <s v="Panasonic CR-2032/5BE Lithium Coin Battery - Pack of 5"/>
        <s v="Philips HL7756/00 Mixer Grinder, 750W, 3 Jars (Black)"/>
        <s v="Crucial RAM 8GB DDR4 3200MHz CL22 (or 2933MHz or 2666MHz) Laptop Memory CT8G4SFRA32A"/>
        <s v="Panasonic Eneloop BQ-CC55N Advanced, Smart and Quick Charger for AA &amp; AAA Rechargeable Batteries, White"/>
        <s v="Redmi Note 11 Pro + 5G (Phantom White, 8GB RAM, 128GB Storage) | 67W Turbo Charge | 120Hz Super AMOLED Display | Additional Exchange Offers | Charger Included"/>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Boult Audio Truebuds with 30H Playtime, IPX7 Waterproof, Lightning Boult‚Ñ¢ Type C Fast Charging (10 Min=100Mins), BoomX‚Ñ¢ Tech Rich Bass, Pro+ Calling HD Mic, Touch Controls in Ear Earbuds TWS (Grey)"/>
        <s v="Butterfly Jet Elite Mixer Grinder, 750W, 4 Jars (Grey)"/>
        <s v="GIZGA Essentials Portable Tabletop Tablet Stand Mobile Holder, Desktop Stand, Cradle, Dock for iPad, Smartphone, Kindle, E-Reader, Fully Foldable, Adjustable Angle, Anti-Slip Pads, Black"/>
        <s v="Infinity (JBL Fuze 100, Wireless Portable Bluetooth Speaker with Mic, Deep Bass, Dual Equalizer, IPX7 Waterproof, Rugged Fabric Design (Black)"/>
        <s v="Redgear Pro Wireless Gamepad with 2.4GHz Wireless Technology, Integrated Dual Intensity Motor, Illuminated Keys for PC(Compatible with Windows 7/8/8.1/10 only)"/>
        <s v="Logitech MK215 Wireless Keyboard and Mouse Combo for Windows, 2.4 GHz Wireless, Compact Design, 2-Year Battery Life(Keyboard),5 Month Battery Life(Mouse) PC/Laptop- Black"/>
        <s v="AmazonBasics 6 Feet DisplayPort to DisplayPort Cable - (Not HDMI Cable) (Gold)"/>
        <s v="pTron Solero MB301 3A Micro USB Data &amp; Charging Cable, Made in India, 480Mbps Data Sync, Strong &amp; Durable 1.5-Meter Nylon Braided USB Cable for Micro USB Devices - (Black)"/>
        <s v="STRIFF Adjustable Laptop Tabletop Stand Patented Riser Ventilated Portable Foldable Compatible with MacBook Notebook Tablet Tray Desk Table Book with Free Phone Stand (Black)"/>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Western Digital WD 1.5TB Elements Portable Hard Disk Drive, USB 3.0, Compatible with PC, PS4 and Xbox, External HDD (WDBU6Y0015BBK-WESN)"/>
        <s v="PTron Solero T241 2.4A Type-C Data &amp; Charging USB Cable, Made in India, 480Mbps Data Sync, Durable 1-Meter Long USB Cable for Type-C USB Devices for Charging Adapter (Black)"/>
        <s v="pTron Solero TB301 3A Type-C Data and Fast Charging Cable, Made in India, 480Mbps Data Sync, Strong and Durable 1.5-Meter Nylon Braided USB Cable for Type-C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2M / 6Ft Fast Charge Usb To Lightning Data Sync And Charging Cable For Iphone, Ipad Tablet (6 Ft Pack Of 1, Grey)"/>
        <s v="Wayona Usb Nylon Braided Data Sync And Charging Cable For Iphone, Ipad Tablet (Red, Black)"/>
        <s v="Wayona Nylon Braided Usb Syncing And Charging Cable Sync And Charging Cable For Iphone, Ipad (3 Ft, Black) - Pack Of 2"/>
        <s v="Bajaj Majesty DX-11 1000W Dry Iron with Advance Soleplate and Anti-bacterial German Coating Technology, White and Blue"/>
        <s v="Wayona Nylon Braided (2 Pack) Lightning Fast Usb Data Cable Fast Charger Cord For Iphone, Ipad Tablet (3 Ft Pack Of 2, Grey)"/>
        <s v="Wayona Nylon Braided 3A Lightning to USB A Syncing and Fast Charging Data Cable for iPhone, Ipad (3 FT Pack of 1, Black)"/>
        <s v="Havells Aqua Plus 1.2 litre Double Wall Kettle / 304 Stainless Steel Inner Body / Cool touch outer body / Wider mouth/ 2 Year warranty (Black, 1500 Watt)"/>
        <s v="HP Z3700 Wireless Optical Mouse with USB Receiver and 2.4GHz Wireless Connection/ 1200DPI / 16 Months Long Battery Life /Ambidextrous and Slim Design (Modern Gold)"/>
        <s v="Bajaj DX-6 1000W Dry Iron with Advance Soleplate and Anti-bacterial German Coating Technology, White"/>
        <s v="TP-Link AC1300 USB WiFi Adapter (Archer T3U) - 2.4G/5G Dual Band Mini Wireless Network Adapter for PC Desktop, MU-MIMO Wi-Fi Dongle, USB 3.0, Supports Windows 11,10, 8.1, 8, 7, XP/Mac OS 10.15 and earlier"/>
        <s v="GIZGA Club-laptop Neoprene Reversible for 15.6-inches Laptop Sleeve - Black-Red"/>
        <s v="SanDisk Ultra Dual Drive Luxe USB Type C Flash Drive (Silver, 128 GB, 5Y - SDDDC4-128G-I35)"/>
        <s v="Fire-Boltt Ninja 3 Smartwatch Full Touch 1.69 &quot; &amp; 60 Sports Modes with IP68, Sp02 Tracking, Over 100 Cloud based watch faces ( Green )"/>
        <s v="Logitech K480 Wireless Multi-Device Keyboard for Windows, macOS, iPadOS, Android or Chrome OS, Bluetooth, Compact, Compatible with PC, Mac, Laptop, Smartphone, Tablet - Black"/>
        <s v="Fire-Boltt Ninja 3 Smartwatch Full Touch 1.69 &quot; &amp; 60 Sports Modes with IP68, Sp02 Tracking, Over 100 Cloud based watch faces ( Silver )"/>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TP-Link UE300C USB Type-C to RJ45 Gigabit Ethernet Network Adapter/RJ45 LAN Wired Adapter for Ultrabook, Chromebook, Laptop, Desktop, Plug &amp; Play, USB 3.0, Foldable and Portable Design"/>
        <s v="TP-Link UE300 USB 3.0 to RJ45 Gigabit Ethernet Network Adapter - Plug and Play"/>
        <s v="Samsung Galaxy M33 5G (Emerald Brown, 6GB, 128GB Storage) | 6000mAh Battery | Upto 12GB RAM with RAM Plus | Travel Adapter to be Purchased Separately"/>
        <s v="D-Link DIR-615 Wi-fi Ethernet-N300 Single_band 300Mbps Router, Mobile App Support, Router | AP | Repeater | Client Modes(Black)"/>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Mi 10W Wall Charger for Mobile Phones with Micro USB Cable (Black)"/>
        <s v="boAt Wave Lite Smartwatch with 1.69&quot; HD Display, Sleek Metal Body, HR &amp; SpO2 Level Monitor, 140+ Watch Faces, Activity Tracker, Multiple Sports Modes, IP68 &amp; 7 Days Battery Life(Active Black)"/>
        <s v="Bajaj Splendora 3 Litre 3KW IWH Instant Water Heater (Geyser), White"/>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38.8 cm (55 inches) 5X Series 4K Ultra HD LED Smart Android TV L55M6-ES (Grey)"/>
        <s v="MI 108 cm (43 inches) 5X Series 4K Ultra HD LED Smart Android TV L43M6-ES (Grey)"/>
        <s v="Fire-Boltt Ring 3 Smart Watch 1.8 Biggest Display with Advanced Bluetooth Calling Chip, Voice Assistance,118 Sports Modes, in Built Calculator &amp; Games, SpO2, Heart Rate Monitoring"/>
        <s v="DIGITEK¬Æ (DTR 260 GT) Gorilla Tripod/Mini 33 cm (13 Inch) Tripod for Mobile Phone with Phone Mount &amp; Remote, Flexible Gorilla Stand for DSLR &amp; Action Cameras"/>
        <s v="boAt Laptop, Smartphone Type-c A400 Male Data Cable (Carbon Black)"/>
        <s v="AirCase Rugged Hard Drive Case for 2.5-inch Western Digital, Seagate, Toshiba, Portable Storage Shell for Gadget Hard Disk USB Cable Power Bank Mobile Charger Earphone, Waterproof (Black)"/>
        <s v="iQOO vivo Z6 5G (Dynamo Black, 6GB RAM, 128GB Storage) | Snapdragon 695-6nm Processor | 120Hz FHD+ Display | 5000mAh Battery"/>
        <s v="iQOO vivo Z6 5G (Chromatic Blue, 6GB RAM, 128GB Storage) | Snapdragon 695-6nm Processor | 120Hz FHD+ Display | 5000mAh Battery"/>
        <s v="boAt A400 USB Type-C to USB-A 2.0 Male Data Cable, 2 Meter (Black)"/>
        <s v="Butterfly Smart Mixer Grinder, 750W, 4 Jars (Grey)"/>
        <s v="iQOO vivo Z6 5G (Chromatic Blue, 8GB RAM, 128GB Storage) | Snapdragon 695-6nm Processor | 120Hz FHD+ Display | 5000mAh Battery"/>
        <s v="boAt Type-c A400 Type-c to USB A Cable for All Type C Phones (Lg nexus 5x), 1Mtr(Black)"/>
        <s v="Callas Multipurpose Foldable Laptop Table with Cup Holder | Drawer | Mac Holder | Table Holder Study Table, Breakfast Table, Foldable and Portable/Ergonomic &amp; Rounded Edges/Non-Slip Legs (WA-27-Black)"/>
        <s v="Logitech C270 Digital HD Webcam with Widescreen HD Video Calling, HD Light Correction, Noise-Reducing Mic, for Skype, FaceTime, Hangouts, WebEx, PC/Mac/Laptop/MacBook/Tablet - (Black, HD 720p/30fps)"/>
        <s v="Belkin Essential Series 4-Socket Surge Protector Universal Socket with 5ft Heavy Duty Cable (Grey)"/>
        <s v="RESONATE RouterUPS CRU12V2A | Zero Drop | UPS for WiFi Router | Mini UPS | Up to 4 Hours PowerBackup | Battery Replacement Program | Router UPS Compatible with 12V &lt;2A Routers, FTTH, Modem, Set Top Box, Alexa, Mini Camera"/>
        <s v="MAONO AU-400 Lavalier Auxiliary Omnidirectional Microphone (Black)"/>
        <s v="iQOO Neo 6 5G (Dark Nova, 8GB RAM, 128GB Storage) | Snapdragon¬Æ 870 5G | 80W FlashCharge"/>
        <s v="Amazon Basics USB Type-C to USB-A 2.0 Male Fast Charging Cable for Laptop - 3 Feet (0.9 Meters), Black"/>
        <s v="Orient Electric Apex-FX 1200mm Ultra High Speed 400 RPM Ceiling Fan (Brown)"/>
        <s v="VR 18 Pcs - 3 Different Size Plastic Food Snack Bag Pouch Clip Sealer Large, Medium, Small Plastic Snack Seal Sealing Bag Clips Vacuum Sealer (Set of 18, Multi-Color) (Multicolor)"/>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iQOO Z6 44W by vivo (Raven Black, 6GB RAM, 128GB Storage) | 6.44&quot; FHD+ AMOLED Display | 50% Charge in just 27 mins | in-Display Fingerprint Scanning"/>
        <s v="Samsung Galaxy M13 5G (Aqua Green, 6GB, 128GB Storage) | 5000mAh Battery | Upto 12GB RAM with RAM Plus"/>
        <s v="iQOO Z6 44W by vivo (Lumina Blue, 4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MI Braided USB Type-C Cable for Charging Adapter (Red)"/>
        <s v="Samsung Galaxy M13 5G (Stardust Brown, 6GB, 128GB Storage) | 5000mAh Battery | Upto 12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Ambrane 20000mAh Power Bank with 20W Fast Charging, Triple Output, Power Delivery, Type C Input, Made in India, Multi-Layer Protection, Li-Polymer + Type C Cable (Stylo-20k, Black)"/>
        <s v="Portronics CLAMP X Car-Vent Mobile Holder 360 Degree Rotational(Black)"/>
        <s v="Amazon Basics HDMI Coupler,Black"/>
        <s v="Samsung Galaxy M13 (Aqua Green, 4GB, 64GB Storage) | 6000mAh Battery | Upto 8GB RAM with RAM Plus"/>
        <s v="Kingston DataTraveler Exodia DTX/32 GB Pen Drive USB 3.2 Gen 1 (Multicolor)"/>
        <s v="Amazon Brand - Solimo 2000/1000 Watts Room Heater with Adjustable Thermostat (ISI certified, White colour, Ideal for small to medium room/area)"/>
        <s v="Aquasure From Aquaguard Amaze RO+UV+MTDS,7L storage water purifier,suitable for borewell,tanker,municipal water (Grey) from Eureka Forbes"/>
        <s v="boAt Stone 180 5W Bluetooth Speaker with Upto 10 Hours Playback, 1.75&quot; Driver, IPX7 &amp; TWS Feature(Black)"/>
        <s v="PTron Boom Ultima 4D Dual Driver, in-Ear Gaming Wired Headphones with in-line Mic, Volume Control &amp; Passive Noise Cancelling Boom 3 Earphones - (Dark Blue)"/>
        <s v="Zebronics Zeb-Transformer-M Optical USB Gaming Mouse with LED Effect(Black)"/>
        <s v="boAt Wave Call Smart Watch, Smart Talk with Advanced Dedicated Bluetooth Calling Chip, 1.69‚Äù HD Display with 550 NITS &amp; 70% Color Gamut, 150+ Watch Faces, Multi-Sport Modes,HR,SpO2(Caribbean Green)"/>
        <s v="Duracell Ultra Alkaline AAA Battery, 8 Pcs"/>
        <s v="Orpat HHB-100E WOB 250-Watt Hand Blender (White)"/>
        <s v="Zebronics Wired Keyboard and Mouse Combo with 104 Keys and a USB Mouse with 1200 DPI - JUDWAA 750"/>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Deep Blue)"/>
        <s v="Philips PowerPro FC9352/01 Compact Bagless Vacuum Cleaner (Blue)"/>
        <s v="Pigeon by Stovekraft Quartz Electric Kettle (14299) 1.7 Litre with Stainless Steel Body, used for boiling Water, making tea and coffee, instant noodles, soup etc. 1500 Watt (Silver)"/>
        <s v="OnePlus Nord 2T 5G (Jade Fog, 8GB RAM, 128GB Storage)"/>
        <s v="OnePlus Nord 2T 5G (Jade Fog, 12GB RAM, 256GB Storage)"/>
        <s v="boAt Wave Call Smart Watch, Smart Talk with Advanced Dedicated Bluetooth Calling Chip, 1.69‚Äù HD Display with 550 NITS &amp; 70% Color Gamut, 150+ Watch Faces, Multi-Sport Modes, HR, SpO2, IP68(Mauve)"/>
        <s v="Logitech MK270r USB Wireless Keyboard and Mouse Set for Windows, 2.4 GHz Wireless, Spill-resistant Design, 8 Multimedia &amp; Shortcut Keys, 2-Year Battery Life, PC/Laptop- Black"/>
        <s v="Portronics My buddy plus Adjustable Laptop cooling Table (Brown)"/>
        <s v="OnePlus Nord 2T 5G (Gray Shadow, 8GB RAM, 128GB Storage)"/>
        <s v="Fire-Boltt Visionary 1.78&quot; AMOLED Bluetooth Calling Smartwatch with 368*448 Pixel Resolution 100+ Sports Mode, TWS Connection, Voice Assistance, SPO2 &amp; Heart Rate Monitoring"/>
        <s v="Portronics Konnect L 1.2M Fast Charging 3A 8 Pin USB Cable with Charge &amp; Sync Function for iPhone, iPad (Grey)"/>
        <s v="Morphy Richards Daisy 1000W Dry Iron with American Heritage Non-Stick Coated Soleplate, White"/>
        <s v="Havells Immersion HB15 1500 Watt (White Blue)"/>
        <s v="ESR Screen Protector Compatible with iPad Pro 11 Inch (2022/2021/2020/2018) and iPad Air 5/4 (2022/2020, 10.9 Inch), Tempered-Glass Film with Alignment Frame, Scratch Resistant, HD Clarity, 2 Pack"/>
        <s v="KINGONE Upgraded Stylus Pen, iPad Pencil, Ultra High Precision &amp; Sensitivity, Palm Rejection, Prevents False ON/Off Touch, Power Display, Tilt Sensitivity, Magnetic Adsorption for iPad 2018 and Later"/>
        <s v="Portronics MODESK POR-122 Universal Mobile Tabletop Holder (Black)"/>
        <s v="Tukzer Capacitive Stylus Pen for Touch Screens Devices, Fine Point, Lightweight Metal Body with Magnetism Cover Cap for Smartphones/Tablets/iPad/iPad Pro/iPhone (Grey)"/>
        <s v="Logitech K380 Wireless Multi-Device Keyboard for Windows, Apple iOS, Apple TV Android or Chrome, Bluetooth, Compact Space-Saving Design, PC/Mac/Laptop/Smartphone/Tablet (Dark Grey)"/>
        <s v="Samsung 80 cm (32 Inches) Wondertainment Series HD Ready LED Smart TV UA32T4340BKXXL (Glossy Black)"/>
        <s v="Sure From Aquaguard Delight NXT RO+UV+UF+Taste Adjuster(MTDS),6L water purifier,8 stages purification,Suitable for borewell,tanker,municipal water(Black) from Eureka Forbes"/>
        <s v="TP-Link TL-WA855RE 300 Mbps Wi-Fi Range Extender (White)"/>
        <s v="USHA Armor AR1100WB 1100 W Dry Iron with Black Weilburger Soleplate (Purple)"/>
        <s v="Tukzer Capacitive Stylus Pen for Touch Screens Devices, Fine Point, Lightweight Metal Body with Magnetism Cover Cap for Smartphones/Tablets/iPad/iPad Pro/iPhone (White)"/>
        <s v="Faber-Castell Connector Pen Set - Pack of 25 (Assorted)"/>
        <s v="Samsung 80 cm (32 inches) Wondertainment Series HD Ready LED Smart TV UA32TE40AAKBXL (Titan Gray)"/>
        <s v="Redgear A-15 Wired Gaming Mouse with Upto 6400 DPI, RGB &amp; Driver Customization for PC(Black)"/>
        <s v="MI 10000mAh Lithium Ion, Lithium Polymer Power Bank Pocket Pro with 22.5 Watt Fast Charging, Dual Input Ports(Micro-USB and Type C), Triple Output Ports, (Black)"/>
        <s v="Simxen Egg Boiler Electric Automatic Off 7 Egg Poacher for Steaming, Cooking Also Boiling and Frying 400 W (Blue, Pink)"/>
        <s v="APC Back-UPS BX600C-IN 600VA / 360W, 230V, UPS System, an Ideal Power Backup &amp; Protection for Home Office, Desktop PC &amp; Home Electronics"/>
        <s v="Crompton Hill Briz Deco 1200mm (48 inch) High Speed Designer Ceiling Fan (Smoked Brown)"/>
        <s v="Zebronics Zeb-Companion 107 USB Wireless Keyboard and Mouse Set with Nano Receiver (Black)"/>
        <s v="Prestige PKGSS 1.7L 1500W Electric Kettle (Stainless Steel)"/>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Philips GC181 Heavy Weight 1000-Watt Dry Iron, Pack of 1"/>
        <s v="AmazonBasics USB Type-C to Micro-B 2.0 Cable - 6 Inches (15.2 Centimeters) - White"/>
        <s v="boAt Micro USB 55 Tangle-free, Sturdy Micro USB Cable with 3A Fast Charging &amp; 480mbps Data Transmission (Black)"/>
        <s v="JBL Commercial CSLM20B Auxiliary Omnidirectional Lavalier Microphone with Battery for Content Creation, Voiceover/Dubbing, Recording (Black,Small)"/>
        <s v="Prestige PIC 16.0+ 1900W Induction Cooktop with Soft Touch Push Buttons (Black)"/>
        <s v="GIZGA essentials Universal Silicone Keyboard Protector Skin for 15.6-inches Laptop (5 x 6 x 3 inches)"/>
        <s v="Noise Buds VS201 V2 in-Ear Truly Wireless Earbuds with Dual Equalizer | with Mic | Total 14-Hour Playtime | Full Touch Control | IPX5 Water Resistance and Bluetooth v5.1 (Olive Green)"/>
        <s v="3M Scotch Double Sided Heavy Duty Tape(1m holds 4.5Kgs) for indoor hanging applications (Photo frames, Mirrors, Key Holders, Car Interiors, Extension Boards, Wall decoration, etc)(L: 3m, W: 24mm)"/>
        <s v="Boult Audio ZCharge Bluetooth Wireless in Ear Earphones with Mic, 40H Playtime and Super Fast Charging, Environmental Noise Cancellation for Pro+ Calling and IPX5 Water Resistant (Black)"/>
        <s v="Inalsa Hand Blender| Hand Mixer|Beater - Easy Mix, Powerful 250 Watt Motor | Variable 7 Speed Control | 1 Year Warranty | (White/Red)"/>
        <s v="WeCool Bluetooth Extendable Selfie Sticks with Wireless Remote and Tripod Stand, 3-in-1 Multifunctional Selfie Stick with Tripod Stand Compatible with iPhone/OnePlus/Samsung/Oppo/Vivo and All Phones"/>
        <s v="Crompton InstaBliss 3-L Instant Water Heater (Geyser) with Advanced 4 Level Safety"/>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pTron Bullet Pro 36W PD Quick Charger, 3 Port Fast Car Charger Adapter - Compatible with All Smartphones &amp; Tablets (Black)"/>
        <s v="Pigeon Kessel Multipurpose Kettle (12173) 1.2 litres with Stainless Steel Body, used for boiling Water and milk, Tea, Coffee, Oats, Noodles, Soup etc. 600 Watt (Black &amp; Silver)"/>
        <s v="Gizga Essentials Earphone Carrying Case, Multi-Purpose Pocket Storage Travel Organizer for Earphones, Headset, Pen Drives, SD Cards, Shock-Proof Ballistic Nylon, Soft Fabric, Mesh Pocket, Green"/>
        <s v="DIGITEK¬Æ (DRL-14C) Professional (31cm) Dual Temperature LED Ring Light with Tripod Stand &amp; Mini Tripod for YouTube, Photo-Shoot, Video Shoot, Live Stream, Makeup, Vlogging &amp; More"/>
        <s v="Crompton Arno Neo 15-L 5 Star Rated Storage Water Heater (Geyser) with Advanced 3 Level Safety (Grey)"/>
        <s v="AGARO Regal 800 Watts Handheld Vacuum Cleaner, Lightweight &amp; Durable Body, Small/Mini Size ( Black)"/>
        <s v="Nokia 150 (2020) (Cyan)"/>
        <s v="Mobilife Bluetooth Extendable Selfie Stick with Tripod Stand and Wireless Remote,3-in-1 Multifunctional Selfie Stick Tripod for iPhone Samsung Mi Realme Oppo Vivo Google More,Black"/>
        <s v="Orico 2.5&quot;(6.3cm) USB 3.0 HDD Enclosure Case Cover for SATA SSD HDD | SATA SSD HDD Enclosure High Speed USB 3.0 | Tool Free Installation | Black"/>
        <s v="Fire-Boltt Ninja Call Pro Plus 1.83&quot; Smart Watch with Bluetooth Calling, AI Voice Assistance, 100 Sports Modes IP67 Rating, 240*280 Pixel High Resolution"/>
        <s v="Orpat OEH-1260 2000-Watt Fan Heater (Grey)"/>
        <s v="AGARO Blaze USB 3.0 to USB Type C OTG Adapter"/>
        <s v="Redgear Cosmo 7,1 Usb Gaming Wired Over Ear Headphones With Mic With Virtual Surround Sound,50Mm Driver, Rgb Leds &amp; Remote Control(Black)"/>
        <s v="KENT 16052 Elegant Electric Glass Kettle 1.8L 2000 W | Blue LED Illumination | Borosilicate Glass Body | Boil Drying Protection | Used as Boiler | Milk | Tea | Water &amp; Soup | 1 Year Warranty"/>
        <s v="PHILIPS HL1655/00 Hand Blender, White Jar 250W"/>
        <s v="Agaro Blaze USBA to micro +Type C 2in1 Braided 1.2M Cable"/>
        <s v="ENVIE¬Æ (AA10004PLNi-CD) AA Rechargeable Batteries, Low Self Discharge, AA 1000mAh Ni-CD (Pack of 4)"/>
        <s v="KENT 16051 Hand Blender 300 W | 5 Variable Speed Control | Multiple Beaters &amp; Dough Hooks | Turbo Function"/>
        <s v="Prestige IRIS Plus 750 watt mixer grinder"/>
        <s v="Amazonbasics Nylon Braided Usb-C To Lightning Cable, Fast Charging Mfi Certified Smartphone, Iphone Charger (6-Foot, Dark Grey)"/>
        <s v="AmazonBasics USB C to Lightning Aluminum with Nylon Braided MFi Certified Charging Cable (Grey, 1.2 meter)"/>
        <s v="Logitech H111 Wired On Ear Headphones With Mic Black"/>
        <s v="Portronics Konnect L POR-1081 Fast Charging 3A Type-C Cable 1.2Meter with Charge &amp; Sync Function for All Type-C Devices (Grey)"/>
        <s v="Inventis 5V 1.2W Portable Flexible USB LED Light Lamp (Colors may vary)"/>
        <s v="Crompton IHL 152 1500-Watt Immersion Water Heater with Copper Heating Element (Black)"/>
        <s v="realme narzo 50 (Speed Blue, 4GB RAM+64GB Storage) Helio G96 Processor | 50MP AI Triple Camera | 120Hz Ultra Smooth Display"/>
        <s v="Prestige PRWO 1.8-2 700-Watts Delight Electric Rice Cooker with 2 Aluminium Cooking Pans - 1.8 Liters, White"/>
        <s v="Tosaa T2STSR Sandwich Gas Toaster Regular (Black)"/>
        <s v="USHA Quartz Room Heater with Overheating Protection (3002, Ivory, 800 Watts)"/>
        <s v="AmazonBasics USB C to Lightning Aluminum with Nylon Braided MFi Certified Charging Cable (Grey, 1.8 meter)"/>
        <s v="Usha Janome Dream Stitch Automatic Zig-Zag Electric Sewing Machine with 14 Stitch Function (White and Blue) with Free Sewing KIT Worth RS 500"/>
        <s v="boAt Type C A325 Tangle-free, Sturdy Type C Cable with 3A Rapid Charging &amp; 480mbps Data Transmission(Black)"/>
        <s v="Wacom One by CTL-472/K0-CX Digital Drawing Graphics Pen Tablet (Red &amp; Black) Small (6-inch x 3.5-inch)(15x8cm) | Battery Free Cordless Pen with 2048 Pressure Level"/>
        <s v="Wayona Nylon Braided USB Data Sync and Fast Charging 3A Short Power Bank Cable For iPhones, iPad Air, iPad mini, iPod Nano and iPod Touch (Grey)"/>
        <s v="Boult Audio Airbass Propods X TWS Bluetooth Truly Wireless in Ear Earbuds with Mic, 32H Playtime, Fast Charging Type-C, Ipx5 Water Resistant, Touch Controls and Voice Assistant (Red)"/>
        <s v="Tygot 10 Inches Big LED Ring Light for Camera, Phone tiktok YouTube Video Shooting and Makeup, 10&quot; inch Ring Light with 7 Feet Long Foldable and Lightweight Tripod Stand"/>
        <s v="AmazonBasics 3 Feet High Speed HDMI Male to Female 2.0 Extension Cable"/>
        <s v="Orient Electric Fabrijoy DIFJ10BP 1000-Watt Dry Iron, Non-Stick (White and Blue)"/>
        <s v="Wayona Nylon Braided Lightning USB Data Sync &amp; 3A Charging Cable for iPhones, iPad Air, iPad Mini, iPod Nano and iPod Touch (3 FT Pack of 1, Grey)"/>
        <s v="Gizga Essentials Hard Drive Case Shell, 6.35cm/2.5-inch, Portable Storage Organizer Bag for Earphone USB Cable Power Bank Mobile Charger Digital Gadget Hard Disk, Water Resistance Material, Black"/>
        <s v="Butterfly Smart Wet Grinder, 2L (White) with Coconut Scrapper Attachment, Output - 150 W, Input 260 W"/>
        <s v="HUL Pureit Germkill kit for Classic 23 L water purifier - 3000 L Capacity"/>
        <s v="Redmi 10A (Sea Blue, 4GB RAM, 64GB Storage) | 2 Ghz Octa Core Helio G25 | 5000 mAh Battery | Finger Print Sensor | Upto 5GB RAM with RAM Booster"/>
        <s v="Boult Audio Bass Buds Q2 Lightweight Stereo Wired Over Ear Headphones Set with Mic with Deep Bass, Comfortable Ear Cushions, &amp; Long Cord (Black)"/>
        <s v="Redgear Cloak Wired RGB Wired Over Ear Gaming Headphones with Mic for PC"/>
        <s v="Luminous Vento Deluxe 150 mm Exhaust Fan for Kitchen, Bathroom with Strong Air Suction, Rust Proof Body and Dust Protection Shutters (2-Year Warranty, White)"/>
        <s v="Redmi 10A (Charcoal Black, 4GB RAM, 64GB Storage) | 2 Ghz Octa Core Helio G25 | 5000 mAh Battery | Finger Print Sensor | Upto 5GB RAM with RAM Booster"/>
        <s v="Redmi 10A (Slate Grey, 4GB RAM, 64GB Storage) | 2 Ghz Octa Core Helio G25 | 5000 mAh Battery | Finger Print Sensor | Upto 5GB RAM with RAM Booster"/>
        <s v="TP-Link AC1200 Archer A6 Smart WiFi, 5GHz Gigabit Dual Band MU-MIMO Wireless Internet Router, Long Range Coverage by 4 Antennas, Qualcomm Chipset"/>
        <s v="Logitech M331 Silent Plus Wireless Mouse, 2.4GHz with USB Nano Receiver, 1000 DPI Optical Tracking, 3 Buttons, 24 Month Life Battery, PC/Mac/Laptop - Black"/>
        <s v="Casio FX-82MS 2nd Gen Non-Programmable Scientific Calculator, 240 Functions and 2-line Display, Black"/>
        <s v="Amazon Basics 16-Gauge Speaker Wire - 50 Feet"/>
        <s v="Canon PIXMA MG2577s All-in-One Inkjet Colour Printer with 1 Additional Colour Cartridge"/>
        <s v="LG 80 cm (32 inches) HD Ready Smart LED TV 32LM563BPTC (Dark Iron Gray)"/>
        <s v="Tizum High Speed HDMI Cable with Ethernet | Supports 3D 4K | for All HDMI Devices Laptop Computer Gaming Console TV Set Top Box (1.5 Meter/ 5 Feet)"/>
        <s v="Noise Buds Vs104 Bluetooth Truly Wireless in Ear Earbuds with Mic, 30-Hours of Playtime, Instacharge, 13Mm Driver and Hyper Sync (Charcoal Black)"/>
        <s v="TP-Link Nano AC600 USB Wi-Fi Adapter(Archer T2U Nano)- 2.4G/5G Dual Band Wireless Network Adapter for PC Desktop Laptop, Mini Travel Size, Supports Windows 11,10, 8.1, 8, 7, XP/Mac OS 10.9-10.15"/>
        <s v="AmazonBasics Cylinder Bagless Vacuum Cleaner with Power Suction, Low Sound, High Energy Efficiency and 2 Years Warranty (1.5L, Black)"/>
        <s v="AO Smith HSE-VAS-X-015 Storage 15 Litre Vertical Water Heater (Geyser) White 4 Star"/>
        <s v="ZEBRONICS Zeb-Dash Plus 2.4GHz High Precision Wireless Mouse with up to 1600 DPI, Power Saving Mode, Nano Receiver and Plug &amp; Play Usage - USB"/>
        <s v="Duracell Rechargeable AA 1300mAh Batteries, 4Pcs"/>
        <s v="Preethi Blue Leaf Diamond MG-214 mixer grinder 750 watt (Blue/White), 3 jars &amp; Flexi Lid, FBT motor with 2yr Guarantee &amp; Lifelong Free Service"/>
        <s v="Oakter Mini UPS for 12V WiFi Router Broadband Modem | Backup Upto 4 Hours | WiFi Router UPS Power Backup During Power Cuts | UPS for 12V Router Broadband Modem | Current Surge &amp; Deep Discharge Protection"/>
        <s v="TIZUM High Speed HDMI Cable Aura -Gold Plated-High Speed Data 10.2Gbps, 3D, 4K, HD 1080P (10 Ft/ 3 M)"/>
        <s v="AirCase Protective Laptop Bag Sleeve fits Upto 15.6&quot; Laptop/ MacBook, Wrinkle Free, Padded, Waterproof Light Neoprene case Cover Pouch, for Men &amp; Women, Black- 6 Months Warranty"/>
        <s v="OnePlus 10R 5G (Forest Green, 8GB RAM, 128GB Storage, 80W SuperVOOC)"/>
        <s v="Bosch Pro 1000W Mixer Grinder MGM8842MIN - Black"/>
        <s v="KENT Gold Optima Gravity Water Purifier (11016) | UF Technology Based | Non-Electric &amp; Chemical Free | Counter Top | 10L Storage | White"/>
        <s v="Xiaomi Mi 4A Dual_Band Ethernet 1200Mbps Speed Router| 2.4GHz &amp; 5GHz Frequency|128MB RAM | DualCore 4 Thread CPU|4 Omni Directional Antenna|Mi Wi-Fi app-Parental Control &amp; Anti Hacking|Repeater, White"/>
        <s v="Aquaguard Aura RO+UV+UF+Taste Adjuster(MTDS) with Active Copper &amp; Zinc 7L water purifier,8 stages of purification,suitable for borewell,tanker,municipal water(Black) from Eureka Forbes"/>
        <s v="Goldmedal Curve Plus 202042 Plastic Spice 3-Pin 240V Universal Travel Adaptor (White)"/>
        <s v="Wonderchef Nutri-blend Complete Kitchen Machine | 22000 RPM Mixer Grinder, Blender, Chopper, Juicer | 400W Powerful motor | SS Blades | 4 Unbreakable Jars | 2 Years Warranty | Online Recipe Book By Chef Sanjeev Kapoor | Black"/>
        <s v="boAt Airdopes 181 in-Ear True Wireless Earbuds with ENx  Tech, Beast  Mode(Low Latency Upto 60ms) for Gaming, with Mic, ASAP  Charge, 20H Playtime, Bluetooth v5.2, IPX4 &amp; IWP (Cool Grey)"/>
        <s v="Zebronics ZEB-VITA Wireless Bluetooth 10W Portable Bar Speaker With Supporting USB, SD Card, AUX, FM, TWS &amp; Call Function"/>
        <s v="LIRAMARK Webcam Cover Slide, Ultra Thin Laptop Camera Cover Slide Blocker for Computer MacBook Pro iMac PC Tablet (Pack of 3)"/>
        <s v="Havells Instanio 3-Litre Instant Geyser (White/Blue)"/>
        <s v="TABLE MAGIC Multipurpose Laptop Table Mat Finish Top Work at Home Study Table (TM Regular- Black) (Alloy Steel)"/>
        <s v="Usha CookJoy (CJ1600WPC) 1600 Watt Induction cooktop (Black)"/>
        <s v="SLOVIC¬Æ Tripod Mount Adapter| Tripod Mobile Holder|Tripod Phone Mount(Made in India)| Smartphone Clip Clipper 360 Degree for Taking Magic Video Shots &amp; Pictures."/>
        <s v="tizum HDMI to VGA Adapter Cable 1080P for Projector, Computer, Laptop, TV, Projectors &amp; TV"/>
        <s v="Logitech Pebble M350 Wireless Mouse with Bluetooth or USB - Silent, Slim Computer Mouse with Quiet Click for Laptop, Notebook, PC and Mac - Graphite"/>
        <s v="Zinq UPS for Router, Mini UPS for 12V WiFi Router Broadband Modem with Upto 4 Hours Power Backup, Upto 2Amp, Works with Existing Adapter, Also Works with Set-top Box, Smart Camera, CCTV (Black)"/>
        <s v="Classmate Octane Colour Burst-Multicolour Gel Pens (Pack of 10) | Gold &amp; Silver Glitter Sparkle Pens|10 colour ink shades for art lovers and kids|Fun at home essentials"/>
        <s v="Airtel AMF-311WW Data Card (Black), 4g Hotspot Support with 2300 Mah Battery"/>
        <s v="Noise Pulse Go Buzz Smart Watch Bluetooth Calling with 1.69&quot; Display, 550 NITS, 150+ Cloud Watch Face, SPo2, Heart Rate Tracking, 100 Sports Mode with Auto Detection, Longer Battery (Jet Black)"/>
        <s v="Logitech G402 Hyperion Fury USB Wired Gaming Mouse, 4,000 DPI, Lightweight, 8 Programmable Buttons, Compatible for PC/Mac - Black"/>
        <s v="INALSA Hand Blender 1000 Watt with Chopper, Whisker, 600 ml Multipurpose Jar|Variable Speed And Turbo Speed Function |100% Copper Motor |Low Noise |ANTI-SPLASH TECHNOLOGY|2 Year Warranty"/>
        <s v="Portronics Key2 Combo Multimedia USB Wireless Keyboard and Mouse Set with 2.4 GHz Wireless Technology, Soft &amp; Silent Button, Compact Size (Grey)"/>
        <s v="Butterfly Hero Mixer Grinder, 500W, 3 Jars (Grey)"/>
        <s v="Lenovo 300 FHD Webcam with Full Stereo Dual Built-in mics | FHD 1080P 2.1 Megapixel CMOS Camera |Privacy Shutter | Ultra-Wide 95 Lens | 360 Rotation | Flexible Mount, Plug-n-Play | Cloud Grey"/>
        <s v="Wayona Nylon Braided Usb Type C 3Ft 1M 3A Fast Charger Cable For Samsung Galaxy S9 S8 (Wc3Cb1, Black)"/>
        <s v="Karcher WD3 EU Wet and Dry Vacuum Cleaner, 1000 Watts Powerful Suction, 17 L Capacity, Blower Function, Easy Filter Removal for Home and Garden Cleaning¬† (Yellow/Black)"/>
        <s v="Amazon Basics USB 3.0 Cable - A Male to Micro B - 6 Feet (1.8 Meters), Black"/>
        <s v="ProElite Faux Leather Smart Flip Case Cover for Apple iPad 10.2&quot; 9th Gen (2021) / 8th Gen / 7th Gen with Stylus Pen, Black"/>
        <s v="Logitech G102 USB Light Sync Gaming Mouse with Customizable RGB Lighting, 6 Programmable Buttons, Gaming Grade Sensor, 8K DPI Tracking, 16.8mn Color, Light Weight - Black"/>
        <s v="Gizga Essentials USB WiFi Adapter for PC, 150 Mbps Wireless Network Adapter for Desktop - Nano Size WiFi Dongle Compatible with Windows, Mac OS &amp; Linux Kernel | WPA/WPA2 Encryption Standards| Black"/>
        <s v="EGate i9 Pro-Max 1080p Native Full HD Projector 4k Support | 3600 L (330 ANSI ) | 150&quot; (381 cm) Large Screen | VGA, AV, HDMI, SD Card, USB, Audio Out | (E03i31 / E04i32) Black"/>
        <s v="Wayona Usb Type C Fast Charger Cable Fast Charging Usb C Cable/Cord Compatible For Samsung Galaxy S10E S10 S9 S8 Plus S10+,Note 10 Note 9 Note 8,S20,M31S,M40,Realme X3,Pixel 2 Xl (3 Ft Pack Of 1,Grey)"/>
        <s v="Camel Fabrica Acrylic Ultra Color - 15ml each, 10 Shades"/>
        <s v="Crompton Gracee 5-L Instant Water Heater (Geyser)"/>
        <s v="HUL Pureit Germkill kit for Classic 23 L water purifier - 1500 L Capacity"/>
        <s v="Crompton Amica 15-L 5 Star Rated Storage Water Heater (Geyser) with Free Installation (White)"/>
        <s v="Noise ColorFit Ultra 2 Buzz 1.78&quot; AMOLED Bluetooth Calling Watch with 368*448px Always On Display, Premium Metallic Finish, 100+ Watch Faces, 100+ Sports Modes, Health Suite (Jet Black)"/>
        <s v="AirCase Protective Laptop Bag Sleeve fits Upto 14.1&quot; Laptop/ MacBook, Wrinkle Free, Padded, Waterproof Light Neoprene case Cover Pouch, for Men &amp; Women, Black- 6 Months Warranty"/>
        <s v="IT2M Designer Mouse Pad for Laptop/Computer (9.2 X 7.6 Inches, 12788)"/>
        <s v="Wecool Nylon Braided Multifunction Fast Charging Cable For Android Smartphone, Ios And Type C Usb Devices, 3 In 1 Charging Cable, 3A, (3 Feet) (Black)"/>
        <s v="Bajaj DHX-9 1000W Heavy Weight Dry Iron with Advance Soleplate and Anti-Bacterial German Coating Technology, Ivory"/>
        <s v="AirCase Protective Laptop Bag Sleeve fits Upto 13.3&quot; Laptop/ MacBook, Wrinkle Free, Padded, Waterproof Light Neoprene case Cover Pouch, for Men &amp; Women, Black- 6 Months Warranty"/>
        <s v="Zodo 8. 5 inch LCD E-Writer Electronic Writing Pad/Tablet Drawing Board (Paperless Memo Digital Tablet)"/>
        <s v="iQOO Z6 Pro 5G by vivo (Phantom Dusk, 8GB RAM, 128GB Storage) | Snapdragon 778G 5G | 66W FlashCharge | 1300 nits Peak Brightness | HDR10+"/>
        <s v="Gizga Essentials Laptop Power Cable Cord- 3 Pin Adapter Isi Certified(1 Meter/3.3 Feet)"/>
        <s v="Havells Ambrose 1200mm Ceiling Fan (Gold Mist Wood)"/>
        <s v="Kuber Industries Waterproof Canvas Laundry Bag/Hamper|Metalic Printed With Handles|Foldable Bin &amp; 45 Liter Capicity|Size 37 x 37 x 46, Pack of 1 (Brown)"/>
        <s v="Boult Audio Airbass Z20 True Wireless, 40H Battery Life, Zen ENC Mic, Type-C Lightning Boult Fast Charging (10Mins=100Mins), BoomX Tech Bass, ENC, IPX5 in Ear Earbuds with mic (Green)"/>
        <s v="FLiX (Beetel) USB to iPhone Lightning Textured Pattern Data Sync &amp; 2A Fast Charging Cable, Made in India, 480Mbps Data Sync, Tough Cable, 1 Meter Long USB Cable for Apple Devices (Black)(XCD-L102)"/>
        <s v="Zebronics ZEB-90HB USB Hub, 4 Ports, Pocket Sized, Plug &amp; Play, for Laptop &amp; Computers"/>
        <s v="iQOO Z6 Pro 5G by vivo (Legion Sky, 8GB RAM, 128GB Storage) | Snapdragon 778G 5G | 66W FlashCharge | 1300 nits Peak Brightness | HDR10+"/>
        <s v="Motorola a10 Dual Sim keypad Mobile with 1750 mAh Battery, Expandable Storage Upto 32GB, Wireless FM with Recording - Dark Blue"/>
        <s v="Rico IRPRO 1500 Watt Japanese Technology Electric Water Heater Immersion Rod Shockproof Protection &amp; Stainless Steel Heating Element for Instant Heating| ISI Certified 1 Year Replacement Warranty"/>
        <s v="Philips HD6975/00 25 Litre Digital Oven Toaster Grill, Grey, 25 liter"/>
        <s v="Bajaj ATX 4 750-Watt Pop-up Toaster (White)"/>
        <s v="Camel Oil Pastel with Reusable Plastic Box - 50 Shades"/>
        <s v="iQOO Z6 Pro 5G by vivo (Legion Sky, 6GB RAM, 128GB Storage) | Snapdragon 778G 5G | 66W FlashCharge | 1300 nits Peak Brightness | HDR10+"/>
        <s v="Bajaj Frore 1200 mm Ceiling Fan (Brown)"/>
        <s v="HealthSense Weight Machine for Kitchen, Kitchen Food Weighing Scale for Health, Fitness, Home Baking &amp; Cooking with Hanging Design, Touch Button, Tare Function &amp; 1 Year Warranty ‚Äì Chef-Mate KS 40"/>
        <s v="Fire-Boltt Ring Pro Bluetooth Calling, 1.75‚Äù 320*385px High Res, IP68 &amp; SpO2 Monitoring, Pin Code Locking Functionality &amp; Split Screen Access, Built in Mic &amp; Speaker for HD Calls, Black, Free Size"/>
        <s v="FLiX (Beetel USB to Micro USB PVC Data Sync &amp; 2A Fast Charging Cable, Made in India, 480Mbps Data Sync, Solid Cable, 1 Meter Long USB Cable for Micro USB Devices (White)(XCD-M11)"/>
        <s v="Flix (Beetel) Usb To Type C Pvc Data Sync And 2A 480Mbps Data Sync, Tough Fast Charging Long Cable For Usb Type C Devices, Charging Adapter (White, 1 Meter) - Xcd-C12"/>
        <s v="FLiX (Beetel) 3in1 (Type C|Micro|Iphone Lightening) Textured Pattern 3A Fast Charging Cable with QC &amp; PD Support for Type C,Micro USB &amp; Lightning Iphone Cable,Made in India,1.5 Meter Long Cable(T101)"/>
        <s v="Motorola a10 Dual Sim keypad Mobile with 1750 mAh Battery, Expandable Storage Upto 32GB, Wireless FM with Recording - Rose Gold"/>
        <s v="FLiX (Beetel USB to Type C PVC Data Sync &amp; 15W(3A) TPE Fast Charging Cable, Made in India, 480Mbps Data Sync, 1 Meter Long cable for all Andriod &amp; all Type C Devices (Black)(XCD - FPC02)"/>
        <s v="FLiX (Beetel) USB to Type C PVC Data Sync &amp; 2A Smartphone Fast Charging Cable, Made in India, 480Mbps Data Sync, Tough Cable, 1 Meter Long USB Cable for USB Type C Devices Black XCD-C12"/>
        <s v="COI Note Pad/Memo Book with Sticky Notes &amp; Clip Holder with Pen for Gifting"/>
        <s v="Crompton Sea Sapphira 1200 mm Ultra High Speed 3 Blade Ceiling Fan (Lustre Brown, Pack of 1)"/>
        <s v="OpenTech¬Æ Military-Grade Tempered Glass Screen Protector Compatible for iPhone 13/13 Pro / 14 with Edge to Edge Coverage and Easy Installation kit (6.1 Inches)"/>
        <s v="Flix Micro Usb Cable For Smartphone (Black)"/>
        <s v="Dell WM118 Wireless Mouse, 2.4 Ghz with USB Nano Receiver, Optical Tracking, 12-Months Battery Life, Ambidextrous, Pc/Mac/Laptop - Black."/>
        <s v="AmazonBasics - High-Speed Male to Female HDMI Extension Cable - 6 Feet"/>
        <s v="Samsung 25W USB Travel Adapter for Cellular Phones - White"/>
        <s v="ZEBRONICS Zeb-Evolve Wireless in Ear Neckband Earphone with Supporting Bluetooth v5.0, Voice Assistant, Rapid Charge, Call Function &amp; Magnetic Earpiece, with mic (Metallic Blue)"/>
        <s v="Epson 003 65 ml for EcoTank L1110/L3100/L3101/L3110/L3115/L3116/L3150/L3151/L3152/L3156/L5190 Black Ink Bottle"/>
        <s v="Pigeon By Stovekraft ABS Plastic Acer Plus Induction Cooktop 1800 Watts With Feather Touch Control - Black"/>
        <s v="Wonderchef Nutri-blend Mixer, Grinder &amp; Blender | Powerful 400W 22000 RPM motor | Stainless steel Blades | 3 unbreakable jars | 2 Years warranty | Online recipe book by Chef Sanjeev Kapoor | Black"/>
        <s v="LAPSTER Spiral Charger Spiral Charger Cable Protectors for Wires Data Cable Saver Charging Cord Protective Cable Cover Set of 3 (12 Pieces)"/>
        <s v="Ant Esports GM320 RGB Optical Wired Gaming Mouse | 8 Programmable Buttons | 12800 DPI"/>
        <s v="Classmate Soft Cover 6 Subject Spiral Binding Notebook, Single Line, 300 Pages"/>
        <s v="Portronics Adapto 20 Type C 20W Fast PD/Type C Adapter Charger with Fast Charging for iPhone 12/12 Pro/12 Mini/12 Pro Max/11/XS/XR/X/8/Plus, iPad Pro/Air/Mini, Galaxy 10/9/8 (Adapter Only) White"/>
        <s v="Samsung Galaxy M53 5G (Deep Ocean Blue, 6GB, 128GB Storage) | 108MP | sAmoled+ 120Hz | 12GB RAM with RAM Plus | Travel Adapter to be Purchased Separately"/>
        <s v="Cuzor 12V Mini ups for WiFi Router | Power Backup up to 4 Hours | Replaceable Battery | Ups for Wi-Fi Router and Modem | Ups for Router up to 2A | ups for uninterrupted wi-fi"/>
        <s v="HUL Pureit Eco Water Saver Mineral RO+UV+MF AS wall mounted/Counter top Black 10L Water Purifier"/>
        <s v="STRIFF Wall Mount Phone Holder Wall Mount with Adhesive Strips, Charging Holder Compatible with iPhone, Smartphone and Mini Tablet (Pack of 1) (White)"/>
        <s v="Classmate Pulse 6 Subject Notebook - Unruled, 300 Pages, Spiral Binding, 240mm*180mm"/>
        <s v="Cookwell Bullet Mixer Grinder (5 Jars, 3 Blades, Silver)"/>
        <s v="iQOO 9 SE 5G (Sunset Sierra, 8GB RAM, 128GB Storage) | Qualcomm Snapdragon 888 | 66W Flash Charge"/>
        <s v="FLiX (Beetel Flow USB to Micro USB PVC Data Sync &amp; 12W(2.4A) Fast Charging Cable,Made in India,480Mbps Data Sync,Solid Cable,1 Meter Long cable for all Andriod &amp; Micro USB Devices (Black)(XCD-FPM01)"/>
        <s v="AGARO Marvel 9 Liters Oven Toaster Griller, Cake Baking OTG (Black)"/>
        <s v="Casio MJ-12D 150 Steps Check and Correct Desktop Calculator"/>
        <s v="Amazon Basics USB C to Lightning TPE MFi Certified Charging Cable (White, 1.2 meter)"/>
        <s v="Canon PIXMA E477 All-in-One Wireless Ink Efficient Colour Printer (White/Blue)"/>
        <s v="URBN 20000 mAh Lithium_Polymer 22.5W Super Fast Charging Ultra Compact Power Bank with Quick Charge &amp; Power Delivery, Type C Input/Output, Made in India, Type C Cable Included (Camo)"/>
        <s v="Quantum RJ45 Ethernet Patch Cable/LAN Router Cable with Heavy Duty Gold Plated Connectors Supports Hi-Speed Gigabit Upto 1000Mbps, Waterproof and Durable,1-Year Warranty-32.8 Feet (10 Meters)(White)"/>
        <s v="PRO365 Indo Mocktails/Coffee Foamer/Cappuccino/Lemonade/Milk Frother (6 Months Warranty)"/>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FEDUS Cat6 Ethernet Cable, 10 Meter High Speed 550MHZ / 10 Gigabit Speed UTP LAN Cable, Network Cable Internet Cable RJ45 Cable LAN Wire, Patch Computer Cord Gigabit Category 6 Wires for Modem, Router"/>
        <s v="Racold Pronto Pro 3Litres 3KW Vertical Instant Water Heater (Geyser)"/>
        <s v="HP X200 Wireless Mouse with 2.4 GHz Wireless connectivity, Adjustable DPI up to 1600, ambidextrous Design, and 18-Month Long Battery Life. 3-Years Warranty (6VY95AA)"/>
        <s v="Lifelong Power - Pro 500 Watt 3 Jar Mixer Grinder with 3 Speed Control and 1100 Watt Dry Non-Stick soleplate Iron Super Combo (White and Grey, 1 Year Warranty)"/>
        <s v="Spigen EZ Fit Tempered Glass Screen Protector for iPhone 14 Pro Max - 2 Pack (Sensor Protection)"/>
        <s v="Borosil Chef Delite BCH20DBB21 300-Watt Chopper (Black)"/>
        <s v="TATA SKY HD Connection with 1 month basic package and free installation"/>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Havells Ventil Air DSP 230mm Exhaust Fan (Pista Green)"/>
        <s v="Inalsa Vacuum Cleaner Wet and Dry Micro WD10 with 3in1 Multifunction Wet/Dry/Blowing| 14KPA Suction and Impact Resistant Polymer Tank,(Yellow/Black)"/>
        <s v="INALSA Electric Kettle 1.5 Litre with Stainless Steel Body - Absa|Auto Shut Off &amp; Boil Dry Protection Safety Features| Cordless Base &amp; Cord Winder|Hot Water Kettle |Water Heater Jug"/>
        <s v="AmazonBasics New Release Nylon USB-A to Lightning Cable Cord, Fast Charging MFi Certified Charger for Apple iPhone, iPad (6-Ft, Rose Gold)"/>
        <s v="Sounce Fast Phone Charging Cable &amp; Data Sync USB Cable Compatible for iPhone 13, 12,11, X, 8, 7, 6, 5, iPad Air, Pro, Mini &amp; iOS Devices"/>
        <s v="Crompton InstaGlide 1000-Watts Dry Iron with American Heritage Coating, Pack of 1 Iron"/>
        <s v="Luxor 5 Subject Single Ruled Notebook - A5 Size, 70 GSM, 300 Pages"/>
        <s v="Philips Hi113 1000-Watt Plastic Body Ptfe Coating Dry Iron, Pack of 1"/>
        <s v="Redmi A1 (Light Blue, 2GB RAM, 32GB Storage) | Segment Best AI Dual Cam | 5000mAh Battery | Leather Texture Design | Android 12"/>
        <s v="Zebronics, ZEB-NC3300 USB Powered Laptop Cooling Pad with Dual Fan, Dual USB Port and Blue LED Lights"/>
        <s v="Brand Conquer 6 in 1 with OTG, SD Card Reader, USB Type C, USB 3.0 and Micro USB, for Memory Card | Portable Card Reader | Compatible with TF, SD, Micro SD, SDHC, SDXC, MMC, RS-MMC, Micro SDXC"/>
        <s v="Kuber Industries Nylon Mesh Laundry Basket|Sturdy Material &amp; Durable Handles|Netted Lightweight Laundry Bag, Size 36 x 36 x 58, Capicity 30 Ltr (Pink)"/>
        <s v="Redmi A1 (Black, 2GB RAM, 32GB Storage) | Segment Best AI Dual Cam | 5000mAh Battery | Leather Texture Design | Android 12"/>
        <s v="Artis AR-45W-MG2 45 Watts MG2 Laptop Adapter/Charger Compatible with MB Air 13‚Äù &amp; MB Air 11‚Äù (14.5 V, 3.1 A) Connector: MG2 (T Tip Connector)"/>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Philips Daily Collection HD2582/00 830-Watt 2-Slice Pop-up Toaster (White)"/>
        <s v="3M Post-it Sticky Note Cube, 200 Sheets (4 Colors x 50 Sheets) | 3&quot; x 3&quot; Size | For notes, reminders, study, school and organizing"/>
        <s v="Belkin Apple Certified Lightning to USB Charge and Sync Tough Braided Cable for iPhone, iPad, Air Pods, 3.3 feet (1 meters) ‚Äì Black"/>
        <s v="Scarters Mouse Pad, Desk Mat Extended for Work from Home/Office/Gaming | Vegan PU Leather | Anti-Skid, Anti-Slip, Reversible Splash-Proof ‚Äì Deskspread ~ Navy Blue &amp; Yellow"/>
        <s v="Havells Ventil Air DX 200mm Exhaust Fan (White)"/>
        <s v="Philips GC1920/28 1440-Watt Non-Stick Soleplate Steam Iron"/>
        <s v="Samsung Original 25W USB Travel Lightning Adapter for Cellular Phones, Black"/>
        <s v="Storio Kids Toys LCD Writing Tablet 8.5Inch E-Note Pad Best Birthday Gift for Girls Boys, Multicolor (SC1667)"/>
        <s v="CARECASE¬Æ Optical Bay 2nd Hard Drive Caddy, 9.5 mm CD/DVD Drive Slot for SSD and HDD"/>
        <s v="Belkin Apple Certified Lightning to USB Charge and Sync Cable for iPhone, iPad, Air Pods, 39.6 inch (100cm) ‚Äì Black"/>
        <s v="POPIO Type C Dash Charging USB Data Cable for OnePlus Devices"/>
        <s v="HP USB Wireless Spill Resistance Keyboard and Mouse Set with 10m Working Range 2.4G Wireless Technology / 3 Years Warranty (4SC12PA), Black"/>
        <s v="Havells Festiva 1200mm Dust Resistant Ceiling Fan (Gold Mist)"/>
        <s v="Ambrane 10000mAh Slim Power Bank, 20W Fast Charging, Dual Output, Type C PD (Input &amp; Output), Quick Charge, Li-Polymer, Multi-Layer Protection for iPhone, Anrdoid &amp; Other Devices (Stylo 10K, Black)"/>
        <s v="Samsung 138 cm (55 inches) Crystal 4K Series Ultra HD Smart LED TV UA55AUE60AKLXL (Black)"/>
        <s v="Redmi A1 (Light Green, 2GB RAM 32GB ROM) | Segment Best AI Dual Cam | 5000mAh Battery | Leather Texture Design | Android 12"/>
        <s v="Noise Pulse 2 Max Advanced Bluetooth Calling Smart Watch with 1.85'' TFT and 550 Nits Brightness, Smart DND, 10 Days Battery, 100 Sports Mode, Smartwatch for Men and Women - (Jet Black)"/>
        <s v="HP 805 Black Original Ink Cartridge"/>
        <s v="Kent Gold, Optima, Gold+ Spare Kit"/>
        <s v="OnePlus 138.7 cm (55 inches) U Series 4K LED Smart Android TV 55U1S (Black)"/>
        <s v="Ambrane 10000mAh Slim Power Bank, 20W Fast Charging, Dual Output, Type C PD (Input &amp; Output), Quick Charge, Li-Polymer, Multi-Layer Protection for iPhone, Anrdoid &amp; Other Devices (Stylo 10K, Green)"/>
        <s v="OnePlus 108 cm (43 inches) Y Series 4K Ultra HD Smart Android LED TV 43Y1S Pro (Black)"/>
        <s v="OnePlus 126 cm (50 inches) Y Series 4K Ultra HD Smart Android LED TV 50Y1S Pro (Black)"/>
        <s v="Borosil Jumbo 1000-Watt Grill Sandwich Maker (Black)"/>
        <s v="Portronics Konnect L 1.2Mtr, Fast Charging 3A Micro USB Cable with Charge &amp; Sync Function (Grey)"/>
        <s v="Zebronics Zeb Wonderbar 10 USB Powered 2.0 Computer Speaker with RGB Lights"/>
        <s v="Logitech MK240 Nano Wireless USB Keyboard and Mouse Set, 12 Function Keys 2.4GHz Wireless, 1000DPI, Spill-Resistant Design, PC/Mac, Black/Chartreuse Yellow"/>
        <s v="Sujata Powermatic Plus 900 Watts Juicer Mixer Grinder"/>
        <s v="Usha IH2415 1500-Watt Immersion Heater (Silver)"/>
        <s v="Hp Wired On Ear Headphones With Mic With 3.5 Mm Drivers, In-Built Noise Cancelling, Foldable And Adjustable For Laptop/Pc/Office/Home/ 1 Year Warranty (B4B09Pa)"/>
        <s v="Samsung 108 cm (43 inches) Crystal 4K Neo Series Ultra HD Smart LED TV UA43AUE65AKXXL (Black)"/>
        <s v="Samsung 108 cm (43 inches) Crystal 4K Series Ultra HD Smart LED TV UA43AUE60AKLXL (Black)"/>
        <s v="Cello Eliza Plastic Laundry Bag/Basket, 50 litres, Light Grey"/>
        <s v="OnePlus 163.8 cm (65 inches) U Series 4K LED Smart Android TV 65U1S (Black)"/>
        <s v="boAt LTG 500 Apple MFI Certified for iPhone, iPad and iPod 2Mtr Data Cable(Space Grey)"/>
        <s v="Samsung 138 cm (55 inches) Crystal 4K Neo Series Ultra HD Smart LED TV UA55AUE65AKXXL (Black)"/>
        <s v="TCL 100 cm (40 inches) Full HD Certified Android R Smart LED TV 40S6505 (Black)"/>
        <s v="VW 80 cm (32 inches) HD Ready Android Smart LED TV VW32PRO (Black)"/>
        <s v="Croma 500W Mixer Grinder with 3 Stainless Steel Leak-proof Jars, 3 speed &amp; Pulse function, 2 years warranty (CRAK4184, White &amp; Purple)"/>
        <s v="Prestige PIC 15.0+ 1900-Watt Induction Cooktop (Black)"/>
        <s v="Sounce Gold Plated 3.5 mm Headphone Splitter for Computer 2 Male to 1 Female 3.5mm Headphone Mic Audio Y Splitter Cable Smartphone Headset to PC Adapter ‚Äì (Black,20cm)"/>
        <s v="Tecno Spark 8T (Turquoise Cyan, 4GB RAM,64GB Storage) | 50MP AI Camera | 7GB Expandable RAM"/>
        <s v="KENT 16044 Hand Blender Stainless Steel 400 W | Variable Speed Control | Easy to Clean and Store | Low Noise Operation"/>
        <s v="ZEBRONICS Zeb-Fame 5watts 2.0 Multi Media Speakers with AUX, USB and Volume Control (Black)"/>
        <s v="Havells D'zire 1000 watt Dry Iron With American Heritage Sole Plate, Aerodynamic Design, Easy Grip Temperature Knob &amp; 2 years Warranty. (Mint)"/>
        <s v="realme 10W Fast Charging Micro-USB Cable (Braided, Black)"/>
        <s v="Bajaj HM-01 Powerful 250W Hand Mixer, Black"/>
        <s v="Gizga Essentials Multi-Purpose Portable &amp; Foldable Wooden Desk for Bed Tray, Laptop Table, Study Table (Black)"/>
        <s v="PIDILITE Fevicryl Acrylic Colours Sunflower Kit (10 Colors x 15 ml) DIY Paint, Rich Pigment, Non-Craking Paint for Canvas, Wood, Leather, Earthenware, Metal, Diwali Gifts for Diwali"/>
        <s v="Bajaj New Shakti Neo 15L Vertical Storage Water Heater (Geyser 15 litres) 4 Star BEE Rated Heater For Water Heating with Titanium Armour, Swirl Flow Technology, Glasslined Tank (White), 1 Yr Warranty"/>
        <s v="Sujata Dynamix DX Mixer Grinder, 900W, 3 Jars (White)"/>
        <s v="Lenovo 400 Wireless Mouse, 1200DPI Optical Sensor, 2.4GHz Wireless Nano USB, 3-Button (Left,Right,Scroll) Upto 8M Left/Right &amp; 100K Scroll clicks &amp; 1yr Battery, Ambidextrous, Ergonomic GY50R91293"/>
        <s v="DIGITEK¬Æ (DTR-200MT) (18 CM) Portable &amp; Flexible Mini Tripod with Mobile Holder &amp; 360 Degree Ball Head, For Smart Phones, Compact Cameras, GoPro, Maximum Operating Height: 7.87 Inch, Maximum Load Upto: 1 kgs"/>
        <s v="Wayona Usb Type C To Usb Nylon Braided Quick Charger Fast Charging Short Cable For Smartphone (Samsung Galaxy S21/S20/S10/S9/S9+/Note 9/S8/Note 8, Lg G7 G5 G6, Moto G6 G7) (0.25M,Grey)"/>
        <s v="Amazon Basics New Release Nylon USB-A to Lightning Cable Cord, Fast Charging MFi Certified Charger for Apple iPhone, iPad (3-Ft, Rose Gold)"/>
        <s v="Classmate 2100117 Soft Cover 6 Subject Spiral Binding Notebook, Single Line, 300 Pages"/>
        <s v="Pilot Frixion Clicker Roller Pen (Blue), (9000019529)"/>
        <s v="Kodak 80 cm (32 inches) HD Ready Certified Android LED TV 32HDX7XPRO (Black)"/>
        <s v="Wayona Type C Cable Nylon Braided USB C QC 3.0 Fast Charging Short Power Bank Cable for Samsung Galaxy S10e/S10+/S10/S9/S9+/Note 9/S8/Note 8, LG G7 G5 G6, Moto G6 G7 (0.25M, Black)"/>
        <s v="Orpat HHB-100E 250-Watt Hand Blender (White)"/>
        <s v="Spigen EZ Fit Tempered Glass Screen Protector for iPhone 14 Pro - 2 Pack (Sensor Protection)"/>
        <s v="boAt LTG 500 Apple MFI Certified for iPhone, iPad and iPod 2Mtr Data Cable(Metallic Silver)"/>
        <s v="Sony Bravia 164 cm (65 inches) 4K Ultra HD Smart LED Google TV KD-65X74K (Black)"/>
        <s v="Tukzer Stylus Pen, iPad Pencil with Palm Rejection Tilt Sensor| 2nd Gen for 2018-2022 iPad 6/7/8/9th Gen; iPad 10.2&quot;, Pro 12.9/11&quot;, Mini 6/5th, Air 5/4/3rd, Precise for Writing/Drawing (3 Spare Tips)"/>
        <s v="Robustrion Tempered Glass Screen Protector for iPad 10.2 inch 9th Gen Generation 2021 8th Gen 2020 7th Gen 2019"/>
        <s v="Camel Artist Acrylic Color Box - 9ml Tubes, 12 Shades"/>
        <s v="INALSA Electric Chopper Bullet- 400 Watts with 100% Pure Copper Motor| Chop, Mince, Puree, Dice | Twin Blade Technology| 900 ml Capacity| One Touch Operation, 1.30mtr Long Power Cord (Black/Silver)"/>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DIGITEK¬Æ (DLS-9FT) Lightweight &amp; Portable Aluminum Alloy Light Stand for Ring Light, Reflector, Flash Units, Diffuser, Portrait, Softbox, Studio Lighting &amp; More Ideal for Outdoor &amp; Indoor Shoots"/>
        <s v="AmazonBasics High Speed 55 Watt Oscillating Pedestal Fan, 400mm Sweep Length, White (Without Remote)"/>
        <s v="Prestige PSMFB 800 Watt Sandwich Toaster with Fixed Plates, Black"/>
        <s v="E-COSMOS 5V 1.2W Portable Flexible USB LED Light (Colors May Vary, Small) - Set of 2 Pieces"/>
        <s v="ACTIVA 1200 MM HIGH SPEED 390 RPM BEE APPROVED 5 STAR RATED APSRA CEILING FAN BROWN 2 Years Warranty"/>
        <s v="LS LAPSTER Quality Assured Universal Silicone 15.6&quot; Keyboard Protector Skin|| Keyboard Dust Cover|| Keyboard Skin for 15.6&quot; Laptop| 15.6&quot; Keyguard| (3.93 x 11.81 x 0.39 inches)"/>
        <s v="V-Guard Zenora RO+UF+MB Water Purifier | Suitable for water with TDS up to 2000 ppm | 8 Stage Purification with World-class RO Membrane and Advanced UF Membrane | Free PAN India Installation &amp; 1-Year Comprehensive Warranty | 7 Litre, Black"/>
        <s v="Casio FX-991ES Plus-2nd Edition Scientific Calculator, Black"/>
        <s v="Robustrion Smart Trifold Hard Back Flip Stand Case Cover for Apple iPad 10.2 Cover iPad 9th Generation Cover 2021 8th Gen 2020 7th Gen 2019 Generation Case - Black"/>
        <s v="AmazonBasics Double Braided Nylon USB Type-C to Type-C 2.0 Cable Smartphone (Dark Grey, 3 feet)"/>
        <s v="RPM Euro Games Laptop/PC Controller Wired for Windows - 7, 8, 8.1, 10 and XP, Ps3(Upgraded with XYAB Buttons)"/>
        <s v="V-Guard Divino 5 Star Rated 15 Litre Storage Water Heater (Geyser) with Advanced Safety Features, White"/>
        <s v="AmazonBasics New Release Nylon USB-A to Lightning Cable Cord, MFi Certified Charger for Apple iPhone, iPad, Silver, 6-Ft"/>
        <s v="Imou 360¬∞ 1080P Full HD Security Camera, Human Detection, Motion Tracking, 2-Way Audio, Night Vision, Dome Camera with WiFi &amp; Ethernet Connection, Alexa Google Assistant, Up to 256GB SD Card Support"/>
        <s v="Parker Classic Gold Gold Trim Ball Pen"/>
        <s v="Noise ColorFit Pro 4 Advanced Bluetooth Calling Smart Watch with 1.72&quot; TruView Display, Fully-Functional Digital Crown, 311 PPI, 60Hz Refresh Rate, 500 NITS Brightness (Charcoal Black)"/>
        <s v="Noise ColorFit Ultra Buzz Bluetooth Calling Smart Watch with 1.75&quot; HD Display, 320x385 px Resolution, 100 Sports Modes, Stock Market Info Smartwatch for Men &amp; Women (Olive Green)"/>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AmazonBasics Double Braided Nylon USB Type-C to Type-C 2.0 Cable, Charging Adapter, Smartphone 6 feet, Dark Grey"/>
        <s v="Esquire Laundry Basket Brown, 50 Ltr Capacity(Plastic)"/>
        <s v="USHA RapidMix 500-Watt Copper Motor Mixer Grinder with 3 Jars and 5 Years Warranty(Sea Green/White)"/>
        <s v="ECOVACS DEEBOT N8 2-in-1 Robotic Vacuum Cleaner, 2022 New Launch, Most Powerful Suction, Covers 2000+ Sq. Ft in One Charge, Advanced dToF Technology with OZMO Mopping (DEEBOT N8) - White"/>
        <s v="ZEBRONICS Zeb-Warrior II 10 watts 2.0 Multimedia Speaker with RGB Lights, USB Powered, AUX Input, Volume Control Pod for PC, Laptops, Desktop"/>
        <s v="PrettyKrafts Laundry Basket for clothes with Lid &amp; Handles, Toys Organiser, 75 Ltr Black &amp; Grey"/>
        <s v="Lifelong LLWH106 Flash 3 Litres Instant Water Heater for Home Use, 8 Bar Pressure,Power On/Off Indicator and Advanced Safety, (3000W, ISI Certified, 2 Years Warranty)"/>
        <s v="Portronics CarPower Mini Car Charger with Dual Output, Fast Charging (Type C PD 18W + QC 3.0A) Compatible with All Smartphones(Black)"/>
        <s v="Bajaj DX-2 600W Dry Iron with Advance Soleplate and Anti-bacterial German Coating Technology, Black"/>
        <s v="Apsara Platinum Pencils Value Pack - Pack of 20"/>
        <s v="Gizga Essentials Cable Organiser, Cord Management System for PC, TV, Home Theater, Speaker &amp; Cables, Reusable Cable Organizer for Desk, WFH Accessories, Organizer Tape Roll, Reusable Cable Ties Strap"/>
        <s v="Inalsa Electric Kettle Prism Inox - 1350 W with LED Illumination &amp; Boro-Silicate Body, 1.8 L Capacity along with Cordless Base, 2 Year Warranty (Black)"/>
        <s v="Portronics Konnect L 1.2M POR-1401 Fast Charging 3A 8 Pin USB Cable with Charge &amp; Sync Function (White)"/>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Camlin Elegante Fountain Pen - Black/Blue/Red"/>
        <s v="POPIO Tempered Glass Screen Protector Compatible for iPhone 12 / iPhone 12 Pro with Case Friendly Edge to Edge Coverage and Easy Installation kit, Pack of 1"/>
        <s v="Tukzer Fully Foldable Tabletop Desktop Tablet Mobile Stand Holder - Angle &amp; Height Adjustable for Desk, Cradle, Dock, Compatible with Smartphones &amp; Tablets (White)"/>
        <s v="Dynore Stainless Steel Set of 4 Measuring Cup and 4 Measuring Spoon"/>
        <s v="Usha Aurora 1000 W Dry Iron with Innovative Tail Light Indicator, Weilburger Soleplate (White &amp; Grey)"/>
        <s v="Crompton Solarium Qube 15-L 5 Star Rated Storage Water Heater (Geyser) with Free Installation and Connection Pipes (White and Black)"/>
        <s v="NutriPro Juicer Mixer Grinder - Smoothie Maker - 500 Watts (3 Jars 2 Blades)"/>
        <s v="HP K500F Backlit Membrane Wired Gaming Keyboard with Mixed Color Lighting, Metal Panel with Logo Lighting, 26 Anti-Ghosting Keys, and Windows Lock Key / 3 Years Warranty(7ZZ97AA)"/>
        <s v="Acer 127 cm (50 inches) I Series 4K Ultra HD Android Smart LED TV AR50AR2851UDFL (Black)"/>
        <s v="Usha Steam Pro SI 3713, 1300 W Steam Iron, Powerful steam Output up to 18 g/min, Non-Stick Soleplate (White &amp; Blue)"/>
        <s v="Usha Goliath GO1200WG Heavy Weight 1200-Watt Dry Iron, 1.8 Kg(Red)"/>
        <s v="Fujifilm Instax Mini Single Pack 10 Sheets Instant Film for Fuji Instant Cameras"/>
        <s v="DYAZO USB 3.0 Type C Female to USB A Male Connector/Converter/Adapter Compatible for Samsung Galaxy Note s 20 10 Plus Ultra,Google Pixel 4 5 3 2 &amp; Other Type-c Devices"/>
        <s v="SHOPTOSHOP Electric Lint Remover, Best Lint Shaver for Clothes,Lint Remover for Woolen Clothes ,Lint Remover for Sweaters"/>
        <s v="Zebronics Zeb-Power Wired USB Mouse, 3-Button, 1200 DPI Optical Sensor, Plug &amp; Play, for Windows/Mac"/>
        <s v="Classmate Drawing Book - Unruled, 40 Pages, 210 mm x 297 mm - Pack Of 4"/>
        <s v="HUL Pureit Germkill kit for Advanced 23 L water purifier - 3000 L Capacity, Sand, Multicolour"/>
        <s v="Sounce Protective Case Cover Compatible Boat Xtend Overall Protective Case TPU HD Clear Ultra-Thin Cover with Unbreakable Screen Guard"/>
        <s v="Kitchen Mart Stainless Steel South Indian Filter Coffee Drip Maker, Madras Kappi, Drip Decotion Maker160ml (2 Cup)"/>
        <s v="Acer 109 cm (43 inches) I Series 4K Ultra HD Android Smart LED TV AR43AR2851UDFL (Black)"/>
        <s v="Acer 139 cm (55 inches) I Series 4K Ultra HD Android Smart LED TV AR55AR2851UDFL (Black)"/>
        <s v="HP v222w 64GB USB 2.0 Pen Drive (Silver)"/>
        <s v="GENERIC Ultra-Mini Bluetooth CSR 4.0 USB Dongle Adapter for Windows Computer ( Black:Golden)"/>
        <s v="KENT 16025 Sandwich Grill 700W | Non-Toxic Ceramic Coating | Automatic Temperature Cut-off with LED Indicator | Adjustable Height Control, Metallic Silver, Standard"/>
        <s v="PTron Newly Launched Force X10 Bluetooth Calling Smartwatch with 1.7&quot; Full Touch Display, Real Heart Rate Monitor, SpO2, Watch Faces, 5 Days Runtime, Health/Fitness Trackers &amp; IP68 Waterproof (Black)"/>
        <s v="Acer 100 cm (40 inches) P Series Full HD Android Smart LED TV AR40AR2841FDFL (Black)"/>
        <s v="HP 682 Black Original Ink Cartridge"/>
        <s v="Samsung Galaxy Watch4 Bluetooth(4.4 cm, Black, Compatible with Android only)"/>
        <s v="Acer 80 cm (32 inches) I Series HD Ready Android Smart LED TV AR32AR2841HDFL (Black)"/>
        <s v="Bajaj Rex 750W Mixer Grinder with Nutri Pro Feature, 4 Jars, White"/>
        <s v="PTron Newly Launched Force X10 Bluetooth Calling Smartwatch with 1.7&quot; Full Touch Color Display, Real Heart Rate Monitor, SpO2, Watch Faces, 5 Days Runtime, Fitness Trackers &amp; IP68 Waterproof (Pink)"/>
        <s v="Lenovo GX20L29764 65W Laptop Adapter/Charger with Power Cord for Select Models of Lenovo (Round pin) (Black)"/>
        <s v="Samsung Galaxy Buds Live Bluetooth Truly Wireless in Ear Earbuds with Mic, Upto 21 Hours Playtime, Mystic Black"/>
        <s v="Zebronics Zeb-JUKEBAR 3900, 80W Multimedia soundbar with subwoofer Supporting Bluetooth, HDMI(ARC), Coaxial Input, AUX, USB &amp; Remote Control (Black)"/>
        <s v="ATOM Selves-MH 200 GM Digital Pocket Scale"/>
        <s v="Lifelong LLMG93 500 Watt Duos Mixer Grinder, 2 Stainless Steel Jar (Liquidizing and Chutney Jar)| ABS Body, Stainless Steel Blades, 3 Speed Options with Whip (1 Year Warranty, Black)"/>
        <s v="Morphy Richards Icon Superb 750W Mixer Grinder, 4 Jars, Silver and Black"/>
        <s v="Eureka Forbes Wet &amp; Dry Ultimo 1400 Watts Multipurpose Vacuum Cleaner,Power Suction &amp; Blower with 20 litres Tank Capacity,6 Accessories,1 Year Warranty,Compact,Light Weight &amp; Easy to use (Re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PTron Newly Launched Force X10 Bluetooth Calling Smartwatch with 1.7&quot; Full Touch Color Display, Real Heart Rate Monitor, SpO2, Watch Faces, 5 Days Runtime, Fitness Trackers &amp; IP68 Waterproof (Blue)"/>
        <s v="Instant Pot Air Fryer, Vortex 2QT, Touch Control Panel, 360¬∞ EvenCrisp‚Ñ¢ Technology, Uses 95 % less Oil, 4-in-1 Appliance: Air Fry, Roast, Bake, Reheat (Vortex 1.97Litre, Black)"/>
        <s v="Dealfreez Case Compatible with Fire TV Stick 3rd Gen 2021 Full Wrap Silicone Remote Cover Anti-Lost with Loop (D-Black)"/>
        <s v="Pigeon by Stovekraft 2 Slice Auto Pop up Toaster. A Smart Bread Toaster for Your Home (750 Watt) (black)"/>
        <s v="Maharaja Whiteline Odacio Plus 550-Watt Juicer Mixer Grinder with 3 Jars (Black/Silver)"/>
        <s v="CableCreation RCA to 3.5mm Male Audio Cable, 3.5mm to 2RCA Cable Male RCA Cable,Y Splitter Stereo Jack Cable for Home Theater,Subwoofer, Receiver, Speakers and More (3Feet/0.9Meter,Black)"/>
        <s v="Usha EI 3710 Heavy Weight 1000-Watt Dry Iron with Golden American Heritage Soleplate, 1.75 Kg(White)"/>
        <s v="Havells Glydo 1000 watt Dry Iron With American Heritage Non Stick Sole Plate, Aerodynamic Design, Easy Grip Temperature Knob &amp; 2 years Warranty. (Charcoal Blue)"/>
        <s v="Abode Kitchen Essential Measuring Cup &amp; Spoon for Spices | for Cooking and Baking Cake | Multipurpose Tablespoon Cups with Ring Holder | (Black)"/>
        <s v="Philips AC1215/20 Air purifier, removes 99.97% airborne pollutants, 4-stage filtration with True HEPA filter (white)"/>
        <s v="Robustrion [Anti-Scratch] &amp; [Smudge Proof] [S Pen Compatible] Premium Tempered Glass Screen Protector for Samsung Tab S6 Lite 10.4 inch SM-P610/615 [Bubble Free]"/>
        <s v="Classmate Soft Cover 6 Subject Spiral Binding Notebook, Unruled, 300 Pages"/>
        <s v="VW 60 cm (24 inches) Premium Series HD Ready LED TV VW24A (Black)"/>
        <s v="Lenovo 600 Bluetooth 5.0 Silent Mouse: Compact, Portable, Dongle-Free Multi-Device connectivity with Microsoft Swift Pair | 3-Level Adjustable DPI up to 2400 | Battery Life: up to 1 yr"/>
        <s v="Allin Exporters J66 Ultrasonic Humidifier Cool Mist Air Purifier for Dryness, Cold &amp; Cough Large Capacity for Room, Baby, Plants, Bedroom (2.4 L) (1 Year Warranty)"/>
        <s v="Preethi MGA-502 0.4-Litre Grind and Store Jar (White), stainless steel, Set of 1"/>
        <s v="BAJAJ PYGMY MINI 110 MM 10 W HIGH SPEED OPERATION, USB CHARGING, MULTI-CLIP FUNCTION PERSONAL FAN"/>
        <s v="Prestige Delight PRWO Electric Rice Cooker (1 L, White)"/>
        <s v="HP 150 Wireless USB Mouse with Ergonomic and ambidextrous Design, 1600 DPI Optical Tracking, 2.4 GHz Wireless connectivity, Dual-Function Scroll Wheel and 12 Month Long Battery Life. 3-Years Warranty."/>
        <s v="Luxor 5 Subject Single Ruled Notebook - A4, 70 GSM, 300 pages"/>
        <s v="Dr Trust Electronic Kitchen Digital Scale Weighing Machine (Blue)"/>
        <s v="PrettyKrafts Laundry Bag / Basket for Dirty Clothes, Folding Round Laundry Bag,Set of 2, Black Wave"/>
        <s v="ACTIVA Instant 3 LTR 3 KVA SPECIAL Anti Rust Coated Tank Geyser with Full ABS Body with 5 Year Warranty Premium (White)"/>
        <s v="Coway Professional Air Purifier for Home, Longest Filter Life 8500 Hrs, Green True HEPA Filter, Traps 99.99% Virus &amp; PM 0.1 Particles, Warranty 7 Years (AirMega 150 (AP-1019C))"/>
        <s v="WeCool C1 Car Mobile Holder with One Click Technology,360¬∞ Rotational, Strong Suction Cup,Compatible with 4 to 6 Inch Devices, Wildshield and Dashboard Mobile Holder for Car, and Use"/>
        <s v="Myvn 30W Warp/20W Dash Charging Usb Type C Charger Cable Compatible For Cellular Phones Oneplus 8T 8 8Pro 7 Pro / 7T / 7T Pro Nord And Oneplus 3 / 3T / 5 / 5T / 6 / 6T / 7"/>
        <s v="StyleHouse Lint Remover for Woolen Clothes, Electric Lint Remover, Best Lint Shaver for Clothes"/>
        <s v="HP Deskjet 2723 AIO Printer, Copy, Scan, WiFi, Bluetooth, USB, Simple Setup Smart App, Ideal for Home."/>
        <s v="Mi Air Purifier 3 with True HEPA Filter, removes air pollutants, smoke, odor, bacteria &amp; viruses with 99.97% efficiency, coverage area up to 484 sq. ft., Wi-Fi &amp; Voice control - Alexa/GA (white)"/>
        <s v="Eureka Forbes Aquasure Amrit Twin Cartridge (Pack of 2), White"/>
        <s v="ROYAL STEP - AMAZON'S BRAND - Portable Electric USB Juice Maker Juicer Bottle Blender Grinder Mixer,4 Blades Rechargeable Bottle with (Multi color) (MULTI)"/>
        <s v="Casio MJ-120D 150 Steps Check and Correct Desktop Calculator with Tax Keys, Black"/>
        <s v="AmazonBasics 108 cm (43 inches) 4K Ultra HD Smart LED Fire TV AB43U20PS (Black)"/>
        <s v="Morphy Richards New Europa 800-Watt Espresso and Cappuccino 4-Cup Coffee Maker (Black)"/>
        <s v="Kuber Industries Waterproof Round Non Wovan Laundry Bag/Hamper|Metalic Printed With Handles|Foldable Bin &amp; 45 Liter Capicity|Size 37 x 37 x 49, Pack of 1 (Beige &amp; Brown)-KUBMART11450"/>
        <s v="Parker Vector Standard Chrome Trim Ball Pen (Ink - Black)"/>
        <s v="10k 8k 4k HDMI Cable, Certified 48Gbps 1ms Ultra High Speed HDMI 2.1 Cable 4k 120Hz 144Hz 2k 165Hz 8k 60Hz Dynamic HDR ARC eARC DTS:X Compatible for Mac Gaming PC Soundbar TV Monitor Laptop PS5 4 Xbox"/>
        <s v="Cello Quick Boil Popular Electric Kettle 1 Litre 1200 Watts | Stainless Steel body | Boiler for Water, Silver"/>
        <s v="AGARO Ace 1600 Watts, 21.5 kPa Suction Power, 21 litres Wet &amp; Dry Stainless Steel Vacuum Cleaner with Blower Function and Washable Dust Bag"/>
        <s v="CARDEX Digital Kitchen Weighing Machine Multipurpose Electronic Weight Scale With Back Lite LCD Display for Measuring Food, Cake, Vegetable, Fruit (KITCHEN SCALE)"/>
        <s v="InstaCuppa Milk Frother for Coffee - Handheld Battery-Operated Electric Milk and Coffee Frother, Stainless Steel Whisk and Stand, Portable Foam Maker for Coffee, Cappuccino, Lattes, and Egg Beaters"/>
        <s v="Airtel Digital TV HD Set Top Box with 1 Month Basic Pack with Recording + Free Standard Installation"/>
        <s v="Zebronics Zeb Buds C2 in Ear Type C Wired Earphones with Mic, Braided 1.2 Metre Cable, Metallic Design, 10mm Drivers, in Line Mic &amp; Volume Controller (Blue)"/>
        <s v="Amkette 30 Pin to USB Charging &amp; Data Sync Cable for iPhone 3G/3GS/4/4s/iPad 1/2/3, iPod Nano 5th/6th Gen and iPod Touch 3rd/4th Gen -1.5m (Black)"/>
        <s v="Pentonic Multicolor Ball Point Pen, Pack of 10"/>
        <s v="Boult Audio FXCharge with ENC, 32H Playtime, 5min=7H Type C Fast Charging, Zen ENC, 14.2 mm BoomX Rich Bass, IPX5, Bluetooth Wireless in Ear Earphones Neckband with mic (Black)"/>
        <s v="VU 164 cm (65 inches) The GloLED Series 4K Smart LED Google TV 65GloLED (Grey)"/>
        <s v="Bajaj Majesty Duetto Gas 6 Ltr Vertical Water Heater ( LPG), White"/>
        <s v="Crompton Brio 1000-Watts Dry Iron with Weilburger Coating (Sky Blue and White)"/>
        <s v="Panasonic SR-WA22H (E) Automatic Rice Cooker, Apple Green, 2.2 Liters"/>
        <s v="Portronics Ruffpad 15 Re-Writable LCD Screen 38.1cm (15-inch) Writing Pad for Drawing, Playing, Handwriting Gifts for Kids &amp; Adults (Grey)"/>
        <s v="Noise Buds VS402 Truly Wireless in Ear Earbuds, 35-Hours of Playtime, Instacharge, Quad Mic with ENC, Hyper Sync, Low Latency, 10mm Driver, Bluetooth v5.3 and Breathing LED Lights (Neon Black)"/>
        <s v="Qubo Smart Cam 360 from Hero Group | Made in India | 2MP 1080p Full HD | CCTV Wi-Fi Camera | 360 Degree Coverage| Two Way Talk | Mobile App Connectivity | Night Vision | Cloud &amp; SD Card Recording"/>
        <s v="ESN 999 Supreme Quality 1500W Immersion Water Heater Rod (Black)"/>
        <s v="Lenovo 130 Wireless Compact Mouse, 1K DPI Optical sensor, 2.4GHz Wireless NanoUSB, 10m range, 3button(left,right,scroll) upto 3M left/right clicks, 10 month battery, Ambidextrous, Ergonomic GY51C12380"/>
        <s v="Bajaj Waterproof 1500 Watts Immersion Rod Heater"/>
        <s v="AmazonBasics Digital Optical Coax to Analog RCA Audio Converter Adapter with Fiber Cable"/>
        <s v="AMERICAN MICRONIC- Imported Wet &amp; Dry Vacuum Cleaner, 21 Litre Stainless Steel with Blower &amp; HEPA filter, 1600 Watts 100% Copper Motor 28 KPa suction with washable reusable dust bag (Red/Black/Steel)-AMI-VCD21-1600WDx"/>
        <s v="SOFLIN Egg Boiler Electric Automatic Off 7 Egg Poacher for Steaming, Cooking, Boiling and Frying (400 Watts, Blue)"/>
        <s v="Saifsmart Outlet Wall Mount Hanger Holder for Dot 3rd Gen, Compact Bracket Case Plug and Built-in Cable Management for Kitchen Bathroom, Bedroom (Black)"/>
        <s v="VU 139 cm (55 inches) The GloLED Series 4K Smart LED Google TV 55GloLED (Grey)"/>
        <s v="Havells Ambrose 1200mm Ceiling Fan (Pearl White Wood)"/>
        <s v="Tygot Bluetooth Extendable Selfie Sticks with Wireless Remote and Tripod Stand, 3-in-1 Multifunctional Selfie Stick with Tripod Stand Compatible with iPhone/OnePlus/Samsung/Oppo/Vivo and All Phones"/>
        <s v="Classmate Long Notebook - 140 Pages, Single Line, 297mm x 210mm (Pack of 12)"/>
        <s v="PHILIPS Digital Air Fryer HD9252/90 with Touch Panel, uses up to 90% less fat, 7 Pre-set Menu, 1400W, 4.1 Liter, with Rapid Air Technology (Black), Large"/>
        <s v="OnePlus 10T 5G (Moonstone Black, 8GB RAM, 128GB Storage)"/>
        <s v="HP w100 480P 30 FPS Digital Webcam with Built-in Mic, Plug and Play Setup, Wide-Angle View for Video Calling on Skype, Zoom, Microsoft Teams and Other Apps (Black)"/>
        <s v="Duracell Chhota Power AA Battery Set of 10 Pcs"/>
        <s v="Philips GC026/30 Fabric Shaver, Lint Remover for Woolen Sweaters, Blankets, Jackets/Burr Remover Pill Remover from Carpets, Curtains (White)"/>
        <s v="AGARO 33398 Rapid 1000-Watt, 10-Litre Wet &amp; Dry Vacuum Cleaner, with Blower Function (Red &amp; Black)"/>
        <s v="SWAPKART Flexible Mobile Tabletop Stand, Metal Built, Heavy Duty Foldable Lazy Bracket Clip Mount Multi Angle Clamp for All Smartphones (Pack of 1), Multi Color"/>
        <s v="Bajaj New Shakti Neo 25L Vertical Storage Water Heater (Geyser 25 Litres) 4 Star BEE Rated Heater For Water Heating with Titanium Armour, Swirl Flow Technology, Glasslined Tank(White), 1 Yr Warranty"/>
        <s v="LG 1.5 Ton 5 Star AI DUAL Inverter Split AC (Copper, Super Convertible 6-in-1 Cooling, HD Filter with Anti-Virus Protection, 2022 Model, PS-Q19YNZE, White)"/>
        <s v="Samsung 24-inch(60.46cm) FHD Monitor, IPS, 75 Hz, Bezel Less Design, AMD FreeSync, Flicker Free, HDMI, D-sub, (LF24T350FHWXXL, Dark Blue Gray)"/>
        <s v="VW 80 cm (32 inches) Frameless Series HD Ready LED TV VW32A (Black)"/>
        <s v="Zoul USB C to USB C Fast Charging Cable 65W Type C to Type C Nylon Braided Cord Compatible with Macbook Oneplus 9 10R Samsung Galaxy S22 S21 Ultra Z Flip3 Macbook Air/Pro M1 Google Pixel 11'' iPad Pro 2020/2018 (2M, Grey)"/>
        <s v="Canon E4570 All-in-One Wi-Fi Ink Efficient Colour Printer with FAX/ADF/Duplex Printing (Black)- Smart Speaker Compatible, Standard"/>
        <s v="TCL 108 cm (43 inches) 4K Ultra HD Certified Android Smart LED TV 43P615 (Black)"/>
        <s v="Tecno Spark 9 (Sky Mirror, 6GB RAM,128GB Storage) | 11GB Expandable RAM | Helio G37 Gaming Processor"/>
        <s v="Western Digital WD Green SATA 240GB Internal SSD Solid State Drive - SATA 6Gb/s 2.5 inches - WDS240G3G0A"/>
        <s v="Monitor AC Stand/Heavy Duty Air Conditioner Outdoor Unit Mounting Bracket"/>
        <s v="Kodak 80 cm (32 Inches) HD Ready LED TV Kodak 32HDX900S (Black)"/>
        <s v="boAt Stone 250 Portable Wireless Speaker with 5W RMS Immersive Audio, RGB LEDs, Up to 8HRS Playtime, IPX7 Water Resistance, Multi-Compatibility Modes(Black)"/>
        <s v="pTron Volta Dual Port 12W Smart USB Charger Adapter, Multi-Layer Protection, Made in India, BIS Certified, Fast Charging Power Adaptor Without Cable for All iOS &amp; Android Devices (Black)"/>
        <s v="Tabelito¬Æ Polyester Foam, Nylon Hybrid laptopss Bag Sleeve Case Cover Pouch for laptopss Apple/Dell/Lenovo/ Asus/ Hp/Samsung/Mi/MacBook/Ultrabook/Thinkpad/Ideapad/Surfacepro (15.6 inches /39.6cm, Blue) laptopsss"/>
        <s v="Morphy Richards OFR Room Heater, 09 Fin 2000 Watts Oil Filled Room Heater , ISI Approved (OFR 9 Grey)"/>
        <s v="Tata Swach Bulb 6000-Litre Cartridge, 1 Piece, White, Hollow Fiber Membrane"/>
        <s v="Philips EasyTouch Plus Standing Garment Steamer GC523/60 - 1600 Watt, 5 Steam Settings, Up to 32 g/min steam, with Double Pole"/>
        <s v="Ambrane 27000mAh Power Bank, 20W Fast Charging, Triple Output, Type C PD (Input &amp; Output), Quick Charge, Li-Polymer, Multi-Layer Protection for iPhone, Smartphones &amp; Other Devices (Stylo Pro, Black)"/>
        <s v="Synqe USB Type C Fast Charging Cable 2M Charger Cord Data Cable Compatible with Samsung Galaxy M51,Galaxy M31S, S10e S10 S9 S20 Plus, Note10 9 8,M40 A50 A70, Redmi Note 9, Moto G7, Poco F1 (2M, Grey)"/>
        <s v="E-COSMOS 5V 1.2W Portable Flexible USB LED Light (Colours May Vary, Small, EC-POF1)"/>
        <s v="Wayona Type C To Type C 65W/3.25A Nylon Braided Fast Charging Cable Compatible For Laptop, Macbook, Samsung Galaxy M33 M53 M51 S20 Ultra, A71, A53, A51, Ipad Pro 2018 (1M, Grey)"/>
        <s v="HUMBLE Dynamic Lapel Collar Mic Voice Recording Filter Microphone for Singing Youtube SmartPhones, Black"/>
        <s v="Portronics MPORT 31C 4-in-1 USB Hub (Type C to 4 USB-A Ports) with Fast Data Transfer"/>
        <s v="Xiaomi Pad 5| Qualcomm Snapdragon 860| 120Hz Refresh Rate| 6GB, 128GB| 2.5K+ Display (10.95-inch/27.81cm)|1 Billion Colours| Dolby Vision Atmos| Quad Speakers| Wi-Fi| Gray"/>
        <s v="Parker Quink Ink Bottle (Black)"/>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Bajaj DX-2 600W Dry Iron with Advance Soleplate and Anti-Bacterial German Coating Technology, Grey"/>
        <s v="Havells Cista Room Heater, White, 2000 Watts"/>
        <s v="HP GT 53 XL Cartridge Ink"/>
        <s v="Wayona Usb Type C 65W 6Ft/2M Long Fast Charging Cable Compatible For Samsung S22 S20 Fe S21 Ultra A33 A53 A01 A73 A70 A51 M33 M53 M51 M31(2M, Black)"/>
        <s v="Wayona Type C To Type C Long Fast Charging Cable Type C Charger Cord Compatible With Samsung S22 S20 S20 Fe 2022 S22 Ultra S21 Ultra A70 A51 A53 A33 A73 M51 M31 M33 M53 (Grey, 2M, 65W, 6Ft)"/>
        <s v="INALSA Air Fryer Digital 4L Nutri Fry - 1400W with Smart AirCrisp Technology| 8-Preset Menu, Touch Control &amp; Digital Display|Variable Temperature &amp; Timer Control|Free Recipe book|2 Yr Warranty (Black)"/>
        <s v="Zoul Type C to Type C Fast Charging Cable 65W 2M/6ft USB C Nylon Braided Cord Compatible with MacBook Oneplus 9 9R Samsung Galaxy S21 Ultra S20+ (2M, Black)"/>
        <s v="Wecool Moonwalk M1 ENC True Wireless in Ear Earbuds with Mic, Titanium Drivers for Rich Bass Experience, 40+ Hours Play Time, Type C Fast Charging, Low Latency, BT 5.3, IPX5, Deep Bass (Black)"/>
        <s v="Ikea 903.391.72 Polypropylene Plastic Solid Bevara Sealing Clip (Multicolour) - 30 Pack, Adjustable"/>
        <s v="ESnipe Mart Worldwide Travel Adapter with Build in Dual USB Charger Ports with 125V 6A, 250V Protected Electrical Plug for Laptops, Cameras (White)"/>
        <s v="ENEM Sealing Machine | 12 Inch (300 mm) | 1 Year Warranty | Full Customer Support | Beep Sound Function | Plastic Packing Machine | Plastic Bag Sealing Machine | Heat Sealer Machine | Plastic Sealing Machine | Blue | Made in India"/>
        <s v="Borosil Prime Grill Sandwich Maker (Grey)"/>
        <s v="Ambrane Unbreakable 3 in 1 Fast Charging Braided Multipurpose Cable for Speaker with 2.1 A Speed - 1.25 meter, Black"/>
        <s v="Tata Sky Universal Remote"/>
        <s v="Storite USB 3.0 Cable A to Micro B high Speed Upto 5 Gbps Data Transfer Cable for Portable External Hard Drive - (20cm), Black"/>
        <s v="KENT 16026 Electric Kettle Stainless Steel 1.8 L | 1500W | Superfast Boiling | Auto Shut-Off | Boil Dry Protection | 360¬∞ Rotating Base | Water Level Indicator"/>
        <s v="Model-P4 6 Way Swivel Tilt Wall Mount 32-55-inch Full Motion Cantilever for LED,LCD and Plasma TV's"/>
        <s v="LAPSTER Accessories Power Cable Cord 2 Pin Laptop Adapter and Tape Recorder 1.5M"/>
        <s v="Wayona Usb C 65W Fast Charging Cable Compatible For Tablets Samsung S22 S20 S10 S20Fe S21 S21 Ultra A70 A51 A71 A50S M31 M51 M31S M53 5G (1M, Black)"/>
        <s v="Hi-Mobiler iPhone Charger Lightning Cable,2 Pack Apple MFi Certified USB iPhone Fast Chargering Cord,Data Sync Transfer for 13/12/11 Pro Max Xs X XR 8 7 6 5 5s iPad iPod More Model Cell Phone Cables"/>
        <s v="Quantum QHM-7406 Full-Sized Keyboard with () Rupee Symbol, Hotkeys and 3-pieces LED function for Desktop/Laptop/Smart TV Spill-Resistant Wired USB Keyboard with 10 million keystrokes lifespan (Black)"/>
        <s v="Lava A1 Josh 21(Blue Silver) -Dual Sim,Call Blink Notification,Military Grade Certified with 4 Day Battery Backup, Keypad Mobile"/>
        <s v="Wayona USB Type C 65W Fast Charging 2M/6Ft Long Flash Charge Cable 3A QC 3.0 Data Cable Compatible with Samsung Galaxy S21 S10 S9 S8, iQOO Z3, Vivo, Note 10 9 8, A20e A40 A50 A70, Moto G7 G8 (2M, Grey)"/>
        <s v="Pilot V7 Liquid Ink Roller Ball Pen (2 Blue + 1 Black)"/>
        <s v="HP Wired Mouse 100 with 1600 DPI Optical Sensor, USB Plug-and -Play,ambidextrous Design, Built-in Scrolling and 3 Handy Buttons. 3-Years Warranty (6VY96AA)"/>
        <s v="SaleOn‚Ñ¢ Portable Storage Organizer Bag for Earphone USB Cable Power Bank Mobile Charger Digital Gadget Hard Disk, Water Resistance Material - Dark Grey"/>
        <s v="Philips Viva Collection HR1832/00 1.5-Litre400-Watt Juicer (Ink Black)"/>
        <s v="ZEBRONICS Zeb-Buds 30 3.5Mm Stereo Wired in Ear Earphones with Mic for Calling, Volume Control, Multifunction Button, 14Mm Drivers, Stylish Eartip,1.2 Meter Durable Cable and Lightweight Design(Red)"/>
        <s v="HP 65W AC Laptops Charger Adapter 4.5mm for HP Pavilion Black (Without Power Cable)"/>
        <s v="Eureka Forbes Euroclean Paper Vacuum Cleaner Dust Bags for Excel, Ace, 300, Jet Models - Set of 10"/>
        <s v="STRIFF Multi Angle Tablet/Mobile Stand. Holder for iPhone, Android, Samsung, OnePlus, Xiaomi. Portable,Foldable Stand.Perfect for Bed,Office, Home,Gift and Desktop (Black)"/>
        <s v="Flix (Beetel) Bolt 2.4 12W Dual USB Smart Charger, Made in India, Bis Certified, Fast Charging Power Adaptor with 1 Meter USB to Type C Cable for Cellular Phones (White)(Xwc-64D)"/>
        <s v="SUJATA Powermatic Plus, Juicer Mixer Grinder, 900 Watts, 2 Jars (White)"/>
        <s v="Foxin FTC 12A / Q2612A Black Laser Toner Cartridge Compatible with Laserjet 1020,M1005,1018,1010,1012,1015,1020 Plus,1022,3015,3020,3030,3050, 3050Z, 3052,3055 (Black)"/>
        <s v="Singer Aroma 1.8 Liter Electric Kettle High Grade Stainless Steel with Cool and Touch Body and Cordless Base, 1500 watts, Auto Shut Off with Dry Boiling (Silver/Black)"/>
        <s v="AGARO Esteem Multi Kettle 1.2 Litre, 600W with 3 Heating Modes &amp; Rapid Boil Technology"/>
        <s v="Portronics Konnect CL 20W POR-1067 Type-C to 8 Pin USB 1.2M Cable with Power Delivery &amp; 3A Quick Charge Support, Nylon Braided for All Type-C and 8 Pin Devices, Green"/>
        <s v="RPM Euro Games Gaming Mousepad Speed Type Extended Large (Size - 800 mm x 300 mm x 3 mm)"/>
        <s v="Sujata Dynamix, Mixer Grinder, 900 Watts, 3 Jars (White)"/>
        <s v="STRIFF UPH2W Multi Angle Tablet/Mobile Stand. Holder for iPhone, Android, Samsung, OnePlus, Xiaomi. Portable,Foldable Stand.Perfect for Bed,Office, Home,Gift and Desktop (White)"/>
        <s v="akiara - Makes life easy Electric Handy Sewing/Stitch Handheld Cordless Portable White Sewing Machine for Home Tailoring, Hand Machine | Mini Silai | White Hand Machine with Adapter"/>
        <s v="Vedini Transparent Empty Refillable Reusable Fine Mist Spray Bottle for Perfume, Travel with DIY Sticker Set ( 100ml, Pack of 4)"/>
        <s v="Crucial P3 500GB PCIe 3.0 3D NAND NVMe M.2 SSD, up to 3500MB/s - CT500P3SSD8"/>
        <s v="Brayden Fito Atom Rechargeable Smoothie Blender with 2000 mAh Battery and 3.7V Motor with 400ml Tritan Jar (Blue)"/>
        <s v="Campfire Spring Chef Prolix Instant Portable Water Heater Geyser 1Ltr. for Use Home Stainless Steel Baking Rack | Restaurant | Office | Labs | Clinics | Saloon | with Installation Kit (With MCB)"/>
        <s v="Croma 80 cm (32 Inches) HD Ready LED TV (CREL7369, Black) (2021 Model)"/>
        <s v="Redmi 11 Prime 5G (Thunder Black, 4GB RAM, 64GB Storage) | Prime Design | MTK Dimensity 700 | 50 MP Dual Cam | 5000mAh | 7 Band 5G"/>
        <s v="Sony WI-C100 Wireless Headphones with Customizable Equalizer for Deep Bass &amp; 25 Hrs Battery, DSEE-Upscale, Splash Proof, 360RA, Fast Pair, in-Ear Bluetooth Headset with mic for Phone Calls (Black)"/>
        <s v="Bajaj Minor 1000 Watts Radiant Room Heater (Steel, ISI Approved)"/>
        <s v="Philips Air Purifier Ac2887/20,Vitashield Intelligent Purification,Long Hepa Filter Life Upto 17000 Hours,Removes 99.9% Airborne Viruses &amp; Bacteria,99.97% Airborne Pollutants,Ideal For Master Bedroom"/>
        <s v="INKULTURE Stainless_Steel Measuring Cups &amp; Spoon Combo for Dry or Liquid/Kitchen Gadgets for Cooking &amp; Baking Cakes/Measuring Cup Set Combo with Handles (Set of 4 Cups &amp; 4 Spoons)"/>
        <s v="Philips HD9306/06 1.5-Litre Electric Kettle (Multicolor)"/>
        <s v="Zebronics Zeb-Jaguar Wireless Mouse, 2.4GHz with USB Nano Receiver, High Precision Optical Tracking, 4 Buttons, Plug &amp; Play, Ambidextrous, for PC/Mac/Laptop (Black+Grey)"/>
        <s v="Storite USB 2.0 A to Mini 5 pin B Cable for External HDDS/Camera/Card Readers 35cm"/>
        <s v="Racold Eterno Pro 25L Vertical 5 Star Storage Water Heater (Geyser) with free Standard Installation and free Installation Pipes"/>
        <s v="akiara - Makes life easy Mini Sewing Machine for Home Tailoring use | Mini Silai Machine with Sewing Kit Set Sewing Box with Thread Scissors, Needle All in One Sewing Accessories (White &amp; Purple)"/>
        <s v="Milton Go Electro 2.0 Stainless Steel Electric Kettle, 1 Piece, 2 Litres, Silver | Power Indicator | 1500 Watts | Auto Cut-off | Detachable 360 Degree Connector | Boiler for Water"/>
        <s v="Wayona USB Type C Fast Charging Cable Charger Cord 3A QC 3.0 Data Cable Compatible with Samsung Galaxy S10e S10 S9 S8 S20 Plus, Note 10 9 8, M51 A40 A50 A70, Moto G7 G8 (1M, Grey)"/>
        <s v="Elv Mobile Phone Mount Tabletop Holder for Phones and Tablets - Black"/>
        <s v="Universal Remote Control for All Sony TV for All LCD LED and Bravia TVs Remote"/>
        <s v="Mi Robot Vacuum-Mop P, Best-in-class Laser Navigation in 10-20K INR price band, Intelligent mapping, Robotic Floor Cleaner with 2 in 1 Mopping and Vacuum, App Control (WiFi, Alexa,GA), Strong suction"/>
        <s v="Philips Handheld Garment Steamer GC360/30 - Vertical &amp; Horizontal Steaming, 1200 Watt, up to 22g/min"/>
        <s v="Multifunctional 2 in 1 Electric Egg Boiling Steamer Egg Frying Pan Egg Boiler Electric Automatic Off with Egg Boiler Machine Non-Stick Electric Egg Frying Pan-Tiger Woods (Multy)"/>
        <s v="Prestige Clean Home Water Purifier Cartridge"/>
        <s v="Sujata Chutney Steel Jar, 400 ml, (White), Stainless Steel"/>
        <s v="STRIFF 12 Pieces Highly Flexible Silicone Micro USB Protector, Mouse Cable Protector, Suit for All Cell Phones, Computers and Chargers (Black)"/>
        <s v="MYVN LTG to USB for¬†Fast Charging &amp; Data Sync USB Cable Compatible for iPhone 5/5s/6/6S/7/7+/8/8+/10/11, iPad Air/Mini, iPod and iOS Devices (1 M)"/>
        <s v="FLiX Usb Charger,Flix (Beetel) Bolt 2.4 Dual Poart,5V/2.4A/12W Usb Wall Charger Fast Charging,Adapter For Android/Iphone 11/Xs/Xs Max/Xr/X/8/7/6/Plus,Ipad Pro/Air 2/Mini 3/4,Samsung S4/S5 &amp; More-Black"/>
        <s v="Ambrane 60W / 3A Type C Fast Charging Unbreakable 1.5m L Shaped Braided Cable, PD Technology, 480Mbps Data Transfer for Smartphones, Tablet, Laptops &amp; other type c devices (ABLC10, Black)"/>
        <s v="Classmate Octane Neon- 25 Blue Gel Pens | Smooth Writing Pens| Water-proof Ink For Smudge-free Writing| Preferred By Students For Exam &amp; Class Notes| Study At Home Essential"/>
        <s v="Parker Moments Vector Timecheck Gold Trim Roller Ball Pen (Black)"/>
        <s v="STRIFF Laptop Tabletop Stand, Fold-Up, Adjustable, Ventilated, Portable Holder for Desk, Aluminum Foldable Laptop Ergonomic Compatibility with up to 15.6-inch Laptop, All Mac, Tab, and Mobile (Silver)"/>
        <s v="Black + Decker BD BXIR2201IN 2200-Watt Cord &amp; Cordless Steam Iron (Green)"/>
        <s v="Heart Home Waterproof Round Non Wovan Laundry Bag/Hamper|Metalic Printed With Handles|Foldable Bin &amp; 45 Liter Capicity|Size 37 x 37 x 49, Pack of 1 (Grey &amp; Black)-HEARTXY11447"/>
        <s v="Parker Vector Camouflage Gift Set - Roller Ball Pen &amp; Parker Logo Keychain (Black Body, Blue Ink), 2 Piece Set"/>
        <s v="Milk Frother, Immersion Blender Cordlesss Foam Maker USB Rechargeable Small Mixer Handheld with 2 Stainless WhisksÔºåWisker for Stirring 3-Speed Adjustable Mini Frother for Cappuccino Latte Coffee Egg"/>
        <s v="Redmi 11 Prime 5G (Meadow Green, 4GB RAM 64GB ROM) | Prime Design | MTK Dimensity 700 | 50 MP Dual Cam | 5000mAh | 7 Band 5G"/>
        <s v="MI 33W SonicCharge 2.0 USB Charger for Cellular Phones -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KENT 16055 Amaze Cool Touch Electric Kettle 1.8 L 1500 W | Plastic Outer &amp; Stainless Steel Inside body | Auto shut off Over heating protection | Multipurpose hot water Kettle | 1 Year Warranty"/>
        <s v="Belkin Apple Certified Lightning To Type C Cable, Tough Unbreakable Braided Fast Charging For Iphone, Ipad, Air Pods, 3.3 Feet (1 Meters)    White"/>
        <s v="ZEBRONICS Zeb-Sound Bomb N1 True Wireless in Ear Earbuds with Mic ENC, Gaming Mode (up to 50ms), up to 18H Playback, BT V5.2, Fidget Case, Voice Assistant, Splash Proof, Type C (Midnight Black)"/>
        <s v="Philips EasySpeed Plus Steam Iron GC2145/20-2200W, Quick Heat Up with up to 30 g/min steam, 110 g steam Boost, Scratch Resistant Ceramic Soleplate, Vertical steam &amp; Drip-Stop"/>
        <s v="Parker Quink Ink Bottle, Blue"/>
        <s v="KENT 11054 Alkaline Water Filter Pitcher 3.5 L | Chemical-Free Water with Balanced pH Levels 8.0 to 9.5 | Solves Acidity Issue | Equipped with Carbon and Sediment Filter - Grey"/>
        <s v="Candes 10 Litre Perfecto 5 Star Rated Automatic Instant Storage Electric Water Heater with Special Metal Body Anti Rust Coating With Installation Kit, 2KW Geyser (Ivory)"/>
        <s v="PHILIPS Air Fryer HD9200/90, uses up to 90% less fat, 1400W, 4.1 Liter, with Rapid Air Technology (Black), Large"/>
        <s v="Prestige PWG 07 Wet Grinder, 2L (Multicolor) with Coconut Scraper and Atta Kneader Attachments, 200 Watt"/>
        <s v="Belkin Apple Certified Lightning To Type C Cable, Fast Charging For Iphone, Ipad, Air Pods, 3.3 Feet (1 Meters)    White"/>
        <s v="STRIFF 12 Pieces Highly Flexible Silicone Micro USB Protector, Mouse Cable Protector, Suit for All Cell Phones, Computers and Chargers (White)"/>
        <s v="Wings Phantom Pro Earphones Gaming Earbuds with LED Battery Indicator, 50ms Low Latency, Bluetooth 5.3, 40 Hours Playtime, MEMs Mic, IPX4 Resist, 12mm Driver, 500mah case, Headphones, (Black TWS)"/>
        <s v="beatXP Kitchen Scale Multipurpose Portable Electronic Digital Weighing Scale | Weight Machine With Back light LCD Display | White |10 kg | 2 Year Warranty |"/>
        <s v="Portronics MPORT 31 4 Ports USB Hub (USB A to 4 USB-A Ports 4 in 1 Connector USB HUB(Grey)"/>
        <s v="Storite High Speed Micro USB 3.0 Cable A to Micro B for External &amp; Desktop Hard Drives 45cm"/>
        <s v="Bajaj RHX-2 800-Watt Room Heater (White)"/>
        <s v="Lifelong 2-in1 Egg Boiler and Poacher 500-Watt (Transparent and Silver Grey), Boil 8 eggs, Poach 4 eggs, Easy to clean| 3 Boiling Modes, Stainless Steel Body and Heating Plate, Automatic Turn-Off"/>
        <s v="Airtel DigitalTV DTH Television, Setup Box Remote Compatible for SD and HD Recording (Black)"/>
        <s v="Boult Audio Omega with 30dB ANC+ ENC, 32H Playtime, 45ms Latency Gaming Mode, Quad Mic Zen ENC, 3 Equalizer Modes, ANC, Type-C Fast Charging, IPX5 True Wireless in Ear Bluetooth Earbuds (Black)"/>
        <s v="Bajaj New Shakti Neo 10L Vertical Storage Water Heater (Geyser 10 Litres) 4 Star BEE Rated Heater For Water Heating with Titanium Armour, Swirl Flow Technology, Glasslined Tank(White), 1 Yr Warranty"/>
        <s v="Bulfyss Stainless Steel Digital Kitchen Weighing Scale &amp; Food Weight Machine for Diet, Nutrition, Health, Fitness, Baking &amp; Cooking (5Kgs, Stainless Steel, 2 Years Warranty)"/>
        <s v="Verilux¬Æ USB C Hub Multiport Adapter- 6 in 1 Portable Aluminum Type C Hub with 4K HDMI Output, USB 2.0/3.0 Ports, SD/Micro SD Card Reader Compatible for MacBook Pro 2016-2020, MacBook Air 2018-2020, Type-C Devices"/>
        <s v="Solidaire 550-Watt Mixer Grinder with 3 Jars (Black) (SLD-550-B)"/>
        <s v="Lifelong LLMG74 750 Watt Mixer Grinder with 3 Jars (White and Grey)"/>
        <s v="Pick Ur Needs¬Æ Lint Remover for Clothes High Range Rechargeable Lint Shaver for All Types of Clothes, Fabrics, Blanket with 1 Extra Blade Multicolor (Rechargeable)"/>
        <s v="Balzano High Speed Nutri Blender/Mixer/Smoothie Maker - 500 Watt - Silver, 2 Jar"/>
        <s v="Storite USB Extension Cable USB 3.0 Male to Female Extension Cable High Speed 5GBps Extension Cable Data Transfer for Keyboard, Mouse, Flash Drive, Hard Drive, Printer and More- 1.5M - Blue"/>
        <s v="SVM Products Unbreakable Set Top Box Stand with Dual Remote Holder (Black)"/>
        <s v="boAt Type C A750 Stress Resistant, Tangle-free, Sturdy Flat Cable with 6.5A Fast Charging &amp; 480Mbps Data Transmission, 10000+ Bends Lifespan and Extended 1.5m Length(Rebellious Black)"/>
        <s v="CP PLUS 2MP Full HD Smart Wi-fi CCTV Security Camera | 360¬∞ with Pan Tilt | Two Way Talk | Cloud Monitor | Motion Detect | Night Vision | Supports SD Card (Up to 128 GB) | Alexa &amp; Ok Google | CP-E21A"/>
        <s v="Lifelong LLSM120G Sandwich Griller , Classic Pro 750 W Sandwich Maker with 4 Slice Non-Stick Fixed Plates for Sandwiches at Home with 1 Year Warranty (Black)"/>
        <s v="Croma 1100 W Dry Iron with Weilburger Dual Soleplate Coating (CRSHAH702SIR11, White)"/>
        <s v="InstaCuppa Rechargeable Mini Electric Chopper - Stainless Steel Blades, One Touch Operation, for Mincing Garlic, Ginger, Onion, Vegetable, Meat, Nuts, (White, 250 ML, Pack of 1, 45 Watts)"/>
        <s v="Portronics Konnect L POR-1403 Fast Charging 3A Type-C Cable 1.2 Meter with Charge &amp; Sync Function for All Type-C Devices (White)"/>
        <s v="Bajaj Majesty RX11 2000 Watts Heat Convector Room Heater (White, ISI Approved)"/>
        <s v="Duracell Ultra Alkaline D Battery, 2 Pcs"/>
        <s v="iBELL SEK15L Premium 1.5 Litre Stainless Steel Electric Kettle,1500W Auto Cut-Off Feature,Silver with Black"/>
        <s v="Portronics Toad 23 Wireless Optical Mouse with 2.4GHz, USB Nano Dongle, Optical Orientation, Click Wheel, Adjustable DPI(Black)"/>
        <s v="AGARO Imperial 240-Watt Slow Juicer with Cold Press Technology"/>
        <s v="Portronics Ruffpad 8.5M Multicolor LCD Writing Pad with Screen 21.5cm (8.5-inch) for Drawing, Playing, Handwriting Gifts for Kids &amp; Adults, India's first notepad to save and share your child's first creatives via Ruffpad app on your Smartphone(Black)"/>
        <s v="ZEBRONICS Zeb-Astra 20 Wireless BT v5.0 Portable Speaker with 10W RMS Output, TWS, 10H Backup Approx, Built in Rechargeable Battery FM Radio, AUX, mSD, USB, Call Function and Dual 52mm Drivers Multi"/>
        <s v="Havells Instanio 10 Litre Storage Water Heater with Flexi Pipe and Free installation (White Blue)"/>
        <s v="Kanget [2 Pack] Type C Female to USB A Male Charger | Charging Cable Adapter Converter compatible for iPhone 14, 13, 12,11 Pro Max/Mini/XR/XS/X/SE, Samsung S20 ultra/S21/S10/S8/S9/MacBook Pro iPad (Grey)"/>
        <s v="Borosil Rio 1.5 L Electric Kettle, Stainless Steel Inner Body, Boil Water For Tea, Coffee, Soup, Silver"/>
        <s v="MILTON Smart Egg Boiler 360-Watts (Transparent and Silver Grey), Boil Up to 7 Eggs"/>
        <s v="Acer 139 cm (55 inches) H Series 4K Ultra HD Android Smart LED TV AR55AR2851UDPRO (Black)"/>
        <s v="Kodak 126 cm (50 inches) Bezel-Less Design Series 4K Ultra HD Smart Android LED TV 50UHDX7XPROBL (Black)"/>
        <s v="Kodak 80 cm (32 inches) HD Ready Certified Android Smart LED TV 32HDX7XPROBL (Black)"/>
        <s v="Portronics Konnect L 60W PD Type C to Type C Mobile Charging Cable, 1.2M, Fast Data Sync, Tangle Resistant, TPE+Nylon Braided(Grey)"/>
        <s v="HP M270 Backlit USB Wired Gaming Mouse with 6 Buttons, 4-Speed Customizable 2400 DPI, Ergonomic Design, Breathing LED Lighting, Metal Scroll Wheel, Lightweighted / 3 Years Warranty (7ZZ87AA), Black"/>
        <s v="Spigen Ultra Hybrid Back Cover Case Compatible with iPhone 14 Pro max (TPU + Poly Carbonate | Crystal Clear)"/>
        <s v="SKYTONE Stainless Steel Electric Meat Grinders with Bowl 700W Heavy for Kitchen Food Chopper, Meat, Vegetables, Onion , Garlic Slicer Dicer, Fruit &amp; Nuts Blender (2L, 700 Watts)"/>
        <s v="Sounce Spiral Charger Cable Protector Data Cable Saver Charging Cord Protective Cable Cover Headphone MacBook Laptop Earphone Cell Phone Set of 3 (Cable Protector (12 Units))"/>
        <s v="Ambrane Mobile Holding Stand, 180¬∞ Perfect View, Height Adjustment, Wide Compatibility, Multipurpose, Anti-Skid Design (Twistand, Black)"/>
        <s v="Sounce 360 Adjustable Mobile Phone Holder, Universal Phone Holder Clip Lazy Bracket Flexible Gooseneck Clamp Long Arms Mount for Mobile Tabletop Stand for Bedroom, Office, Bathroom, White"/>
        <s v="ZEBRONICS Aluminium Alloy Laptop Stand, Compatible with 9-15.6 inch Laptops, 7 Angles Adjustable, Anti Slip Silicon Rubber Pads, Foldable, Velvet Pouch Inside, Zeb-NS2000 (Dark Grey)"/>
        <s v="Hisense 126 cm (50 inches) Bezelless Series 4K Ultra HD Smart LED Google TV 50A6H (Black)"/>
        <s v="LRIPL Compatible Sony Bravia LCD/led Remote Works with Almost All Sony led/LCD tv's"/>
        <s v="Amozo Ultra Hybrid Camera and Drop Protection Back Cover Case for iPhone 13 (TPU + Polycarbonate | Crystal Transparent)"/>
        <s v="Ionix Jewellery Scale | Weight Scale | Digital Weight Machine | weight machine for gold | Electronic weighing machines for Jewellery 0.01G to 200G Small Weight Machine for Shop - Silver"/>
        <s v="Nokia 8210 4G Volte keypad Phone with Dual SIM, Big Display, inbuilt MP3 Player &amp; Wireless FM Radio | Blue"/>
        <s v="Themisto 350 Watts Egg Boiler-Blue"/>
        <s v="KENT 16068 Zoom Vacuum Cleaner for Home and Car 130 W | Cordless, Hoseless, Rechargeable HEPA Filters Vacuum Cleaner with Cyclonic Technology | Bagless Design and Multi Nozzle Operation | Blue"/>
        <s v="Lapster Gel Mouse pad with Wrist Rest , Gaming Mouse Pad with Lycra Cloth Nonslip for Laptop , Computer, , Home &amp; Office (Black)"/>
        <s v="KINGONE Wireless Charging Pencil (2nd Generation) for iPad with Magnetic and Tilt Sensitive, Palm Rejection, Compatible with Apple iPad Pro 11 inch 1/2/3/4, iPad Pro 12.9 Inch 3/4/5/6, iPad Air 4/5, mini6"/>
        <s v="Ambrane 60W / 3A Fast Charging Output Cable with Type-C to USB for Mobile, Neckband, True Wireless Earphone Charging, 480mbps Data Sync Speed, 1m Length (ACT - AZ10, White)"/>
        <s v="Ambrane 60W / 3A Fast Charging Output Cable with Micro to USB for Mobile, Neckband, True Wireless Earphone Charging, 480mbps Data Sync Speed, 1m Length (ACM - AZ1, Black)"/>
        <s v="Acer EK220Q 21.5 Inch (54.61 cm) Full HD (1920x1080) VA Panel LCD Monitor with LED Back Light I 250 Nits I HDMI, VGA Ports I Eye Care Features Like Bluelight Shield, Flickerless &amp; Comfy View (Black)"/>
        <s v="Kodak 139 cm (55 inches) 4K Ultra HD Smart LED TV 55CA0909 (Black)"/>
        <s v="TVARA LCD Writing Tablet 8.5 Inch E-Note Pad LCD Writing Tablet, Kids Drawing Pad 8.5 Inch Doodle Board, Toddler Boy and Girl Learning Gift for 3 4 5 6 Years Old, Black"/>
        <s v="Isoelite Remote Compatible for Samsung LED/LCD Remote Control Works with All Samsung LED/LCD TV Model No :- BN59-607A (Please Match The Image with Your Old Remote)"/>
        <s v="Airtel DigitalTV DTH Remote SD/HD/HD Recording Compatible for Television (Shining Black )"/>
        <s v="Classmate Pulse Spiral Notebook - 240 mm x 180 mm, Soft Cover, 200 Pages, Unruled"/>
        <s v="Bulfyss Plastic Sticky Lint Roller Hair Remover Cleaner Set of 5 Rolls 150 Sheets, 30 Sheets Each roll Lint Roller Remover for Clothes, Furniture, Carpet, Dog Fur, Sweater, Dust &amp; Dirt"/>
        <s v="Brayden Chopro, Electric Vegetable Chopper for Kitchen with 500 ML Capacity, 400 Watts Copper Motor and 4 Bi-Level SS Blades (Black)"/>
        <s v="Philips EasySpeed Plus Steam Iron GC2147/30-2400W, Quick Heat up with up to 30 g/min steam, 150g steam Boost, Scratch Resistant Ceramic Soleplate, Vertical steam, Drip-Stop"/>
        <s v="KONVIO NEER 10 Inch Spun Filter (PP SPUN) Cartridge Compatible for 10 Inch Pre-Filter Housing of Water Purifier | Pack of 4 Spun"/>
        <s v="Smashtronics¬Æ - Case for Firetv Remote, Fire Stick Remote Cover Case, Silicone Cover for TV Firestick 4K/TV 2nd Gen(3rd Gen) Remote Control - Light Weight/Anti Slip/Shockproof (Black)"/>
        <s v="USHA 1212 PTC with Adjustable Thermostat Fan Heater (Black/Brown, 1500-Watts)."/>
        <s v="Lapster 1.5 mtr USB 2.0 Type A Male to USB A Male Cable for computer and laptop"/>
        <s v="Wipro Smartlife Super Deluxe Dry Iron- 1000W"/>
        <s v="Duracell 38W Fast Car Charger Adapter with Dual Output. Quick Charge, Type C PD 20W &amp; Qualcomm Certified 3.0 Compatible for iPhone, All Smartphones, Tablets &amp; More (Copper &amp; Black)"/>
        <s v="Rico Japanese Technology Rechargeable Wireless Electric Chopper with Replacement Warranty - Stainless Steel Blades, One Touch Operation, 10 Seconds Chopping, Mincing Vegetable, Meat - 250 ML, 30 Watts"/>
        <s v="ZEBRONICS ZEB-USB150WF1 WiFi USB Mini Adapter Supports 150 Mbps Wireless Data, Comes with Advanced Security WPA/WPA2 encryption Standards"/>
        <s v="LG 139 cm (55 inches) 4K Ultra HD Smart LED TV 55UQ7500PSF (Ceramic Black)"/>
        <s v="iBELL MPK120L Premium Stainless Steel Multi Purpose Kettle/Cooker with Inner Pot 1.2 Litre (Silver)"/>
        <s v="BESTOR¬Æ LCD Writing Tablet/pad 12 inches | Electronic Writing Scribble Board for Kids | Kids Learning Toy | Portable Ruff for LCD Paperless Memo Digital Tablet Notepad E-Writer/Writing/Drawing Pad Home/School/Office (Black)"/>
        <s v="Lint Roller with 40 Paper Sheets, 22 x 5 cm (Grey)"/>
        <s v="Storite USB 2.0 A to Mini 5 pin B Cable for External HDDS/Camera/Card Readers (150cm - 1.5M)"/>
        <s v="FIGMENT Handheld Milk Frother Rechargeable, 3-Speed Electric Frother for Coffee with 2 Whisks and Coffee Decoration Tool, Coffee Frother Mixer, CRESCENT ENTERPRISES VRW0.50BK (A1)"/>
        <s v="Demokrazy New Nova Lint Cum Fuzz Remover for All Woolens Sweaters, Blankets, Jackets Remover Pill Remover from Carpets, Curtains (Pack of 1)"/>
        <s v="T TOPLINE 180 W Electric Hand Mixer,Hand Blender , Egg Beater, Cake maker , Beater Cream Mix, Food Blender, Beater for Whipping Cream Beater for Cake With 7 -Speed with spatula and oil brush"/>
        <s v="IONIX Activated Carbon Faucet Water Filters Universal Interface Home Kitchen Faucet Tap Water | Tap filter Multilayer | Clean Purifier Filter Cartridge Five Layer Water Filter-Pack of 1"/>
        <s v="Wipro Vesta Electric Egg Boiler, 360 Watts, 3 Boiling Modes, Stainless Steel Body and Heating Plate, Boils up to 7 Eggs at a time, Automatic Shut Down, White, Standard (VB021070)"/>
        <s v="Tarkan Portable Folding Laptop Desk for Bed, Lapdesk with Handle, Drawer, Cup &amp; Mobile/Tablet Holder for Study, Eating, Work (Black)"/>
        <s v="Maharaja Whiteline Lava Neo 1200-Watts Halogen Heater (White and Red)"/>
        <s v="PHILIPS Handheld Garment Steamer STH3000/20 - Compact &amp; Foldable, Convenient Vertical Steaming, 1000 Watt Quick Heat Up, up to 20g/min, Kills 99.9%* Bacteria (Reno Blue), Small"/>
        <s v="Eco Crystal J 5 inch Cartridge (Pack of 2)"/>
        <s v="Syska SDI-07 1000 W Stellar with Golden American Heritage Soleplate Dry Iron (Blue)"/>
        <s v="Caprigo Heavy Duty TV Wall Mount Stand for 12 to 27 inches LED/LCD/Monitor Screen's, Full Motion Rotatable Universal TV &amp; Monitor Wall Mount Bracket with Swivel &amp; Tilt Adjustments (Single Arm - M416)"/>
        <s v="Hisense 108 cm (43 inches) 4K Ultra HD Smart Certified Android LED TV 43A6GE (Black)"/>
        <s v="Toshiba 108 cm (43 inches) V Series Full HD Smart Android LED TV 43V35KP (Silver)"/>
        <s v="Wayona Type C to Lightning MFI Certified 20W Fast charging Nylon Braided USB C Cable for iPhone 14, 14 Pro, 14 Pro Max, 14 Plus, 13, 13 Pro, 13 Pro Max, 13 Mini, 12, 12 Pro, 11, 11 Pro Max iPhone 12 Mini, X, 8 (2M, Grey)"/>
        <s v="Ambrane 60W / 3A Fast Charging Output Cable with Type-C to USB for Mobile, Neckband, True Wireless Earphone Charging, 480mbps Data Sync Speed, 1m Length (ACT - AZ10, Black)"/>
        <s v="Pigeon Zest Mixer Grinder 3 Speed Control 750 Watt Powerful Copper Motor with 3 Stainless Steel Jars for Dry Grinding, Wet Grinding and Making Chutney and 3 Polycarbonate lids - Blue"/>
        <s v="Lapster 5 pin mini usb cable, usb b cable,camera cable usb2.0 for External HDDS/Card Readers/Camera etc."/>
        <s v="Sujata Supermix, Mixer Grinder, 900 Watts, 3 Jars (White)"/>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Gizga Essentials Laptop Bag Sleeve Case Cover Pouch with Handle for 14.1 Inch Laptop for Men &amp; Women, Padded Laptop Compartment, Premium Zipper Closure, Water Repellent Nylon Fabric, Grey"/>
        <s v="MI REDMI 9i Sport (Carbon Black, 64 GB) (4 GB RAM)"/>
        <s v="Classmate Long Book - Unruled, 160 Pages, 314 mm x 194 mm - Pack Of 3"/>
        <s v="PrettyKrafts Laundry Basket for clothes with Lid &amp; Handles, Toys Organiser, 75 Ltr Grey"/>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mozo Ultra Hybrid Camera and Drop Protection Back Cover Case for iPhone 13 (Polycarbonate| Back Transparent - Sides Black)"/>
        <s v="Havells Glaze 74W Pearl Ivory Gold Ceiling Fan, Sweep: 1200 Mm"/>
        <s v="PrettyKrafts Folding Laundry Basket for Clothes with Lid &amp; Handle, Toys Organiser, 75 Litre, (Pack of 1), Mushroom Print"/>
        <s v="Posh 1.5 Meter High Speed Gold Plated HDMI Male to Female Extension Cable (Black)"/>
        <s v="Caprigo Heavy Duty TV Wall Mount Bracket for 14 to 32 Inch LED/HD/Smart TV‚Äôs, Universal Fixed TV Wall Mount Stand (M452)"/>
        <s v="LG 80 cm (32 inches) HD Ready Smart LED TV 32LQ576BPSA (Ceramic Black)"/>
        <s v="AmazonBasics 10.2 Gbps High-Speed 4K HDMI Cable with Braided Cord (10-Foot, Dark Grey)"/>
        <s v="Reffair AX30 [MAX] Portable Air Purifier for Car, Home &amp; Office | Smart Ionizer Function | H13 Grade True HEPA Filter [Internationally Tested] Aromabuds Fragrance Option - Black"/>
        <s v="Acer 80 cm (32 inches) S Series HD Ready Android Smart LED TV AR32AR2841HDSB (Black)"/>
        <s v="LAPSTER 12pcs Spiral Cable Protectors for Charger, Wires, Data Charger Cable Protector for Computers, Cell Phones etc.(Grey)"/>
        <s v="V-Guard Zio Instant Water Geyser | 3 Litre | 3000 W Heating | White-Blue | | 2 Year Warranty"/>
        <s v="Black+Decker Handheld Portable Garment Steamer 1500 Watts with Anti Calc (Violet)"/>
        <s v="Amazon Basics Multipurpose Foldable Laptop Table with Cup Holder, Brown"/>
        <s v="boAt Type C A750 Stress Resistant, Tangle-free, Sturdy Flat Cable with 6.5A Fast Charging &amp; 480Mbps Data Transmission, 10000+ Bends Lifespan and Extended 1.5m Length(Radiant Red)"/>
        <s v="Bajaj New Shakti Neo Plus 15 Litre 4 Star Rated Storage Water Heater (Geyser) with Multiple Safety System, White"/>
        <s v="USHA Heat Convector 812 T 2000-Watt with Instant Heating Feature (Black)"/>
        <s v="SWAPKART Portable Flexible Adjustable Eye Protection USB LED Desk Light Table Lamp for Reading, Working on PC, Laptop, Power Bank, Bedroom ( Multicolour )"/>
        <s v="Eveready 1015 Carbon Zinc AA Battery - 10 Pieces"/>
        <s v="King Shine Multi Retractable 3.0A Fast Charger Cord, Multiple Charging Cable 4Ft/1.2m 3-in-1 USB Charge Cord Compatible with Phone/Type C/Micro USB for All Android and iOS Smartphones (Random Colour)"/>
        <s v="Macmillan Aquafresh 5 Micron PS-05 10&quot; in PP Spun Filter Candle Set for All Type RO Water Purifier 10 inch (4)"/>
        <s v="Lifelong LLWM105 750-Watt Belgian Waffle Maker for Home| Makes 2 Square Shape Waffles| Non-stick Plates| Easy to Use¬†with Indicator Lights (1 Year Warranty, Black)"/>
        <s v="LOHAYA Television Remote Compatible with Samsung Smart LED/LCD/HD TV Remote Control [ Compatible for All Samsung Tv Remote Control ]"/>
        <s v="WeCool B1 Mobile Holder for Bikes or Bike Mobile Holder for Maps and GPS Navigation, one Click Locking, Firm Gripping, Anti Shake and Stable Cradle Clamp with 360¬∞ Rotation Bicycle Phone Mount"/>
        <s v="Eureka Forbes car Vac 100 Watts Powerful Suction Vacuum Cleaner with Washable HEPA Filter, 3 Accessories,Compact,Light Weight &amp; Easy to use (Black and Red)"/>
        <s v="Eureka Forbes Supervac 1600 Watts Powerful Suction,bagless Vacuum Cleaner with cyclonic Technology,7 Accessories,1 Year Warranty,Compact,Lightweight &amp; Easy to use (Red)"/>
        <s v="pTron Solero M241 2.4A Micro USB Data &amp; Charging Cable, Made in India, 480Mbps Data Sync, Durable 1-Meter Long USB Cable for Micro USB Devices (White)"/>
        <s v="iFFALCON 80 cm (32 inches) HD Ready Smart LED TV¬†32F53 (Black)"/>
        <s v="Havells Instanio 1-Litre 3KW Instant Water Heater (Geyser), White Blue"/>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ise Agile 2 Buzz Bluetooth Calling Smart Watch with 1.28&quot; TFT Display,Dual Button,in-Built Mic &amp; Speaker,AI Voice Assistant, Health Suite,in-Built Games, 100 Watch Faces-(Jet Black)"/>
        <s v="Glen 3 in 1 Electric Multi Cooker - Steam, Cook &amp; Egg Boiler with 350 W (SA 3035MC) - 350 Watts"/>
        <s v="Bajaj OFR Room Heater, 13 Fin 2900 Watts Oil Filled Room Heater with 400W PTC Ceramic Fan Heater, ISI Approved (Majesty 13F Plus Black)"/>
        <s v="MI Xiaomi 22.5W Fast USB Type C Charger Combo for Tablets - White"/>
        <s v="Duracell USB Lightning Apple Certified (Mfi) Braided Sync &amp; Charge Cable For Iphone, Ipad And Ipod. Fast Charging Lightning Cable, 3.9 Feet (1.2M) - Black"/>
        <s v="SAIELLIN Electric Lint Remover for Clothes Fabric Shaver Lint Shaver for Woolen Clothes Blanket Jackets Stainless Steel Blades, Clothes and Furniture Lint Roller for Fabrics Portable Lint Shavers (White Orange)"/>
        <s v="Crompton Highspeed Markle Prime 1200 mm (48 inch) Anti-Dust Ceiling Fan with Energy Efficient 55W Motor (Burgundy)"/>
        <s v="Gilary Multi Charging Cable, 3 in 1 Nylon Braided Fast Charging Cable for iPhone Micro USB Type C Mobile Phone | Colour May Vary |"/>
        <s v="Bajaj Deluxe 2000 Watts Halogen Room Heater (Steel, ISI Approved), Multicolor"/>
        <s v="IKEA Frother for Milk"/>
        <s v="LG 108 cm (43 inches) 4K Ultra HD Smart LED TV 43UQ7500PSF (Ceramic Black)"/>
        <s v="Pigeon 1.5 litre Hot Kettle and Stainless Steel Water Bottle Combo used for boiling Water, Making Tea and Coffee, Instant Noodles, Soup, 1500 Watt with Auto Shut- off Feature - (Silver)"/>
        <s v="pTron Solero T351 3.5Amps Fast Charging Type-C to Type-C PD Data &amp; Charging USB Cable, Made in India, 480Mbps Data Sync, Durable 1 Meter Long Cable for Type-C Smartphones, Tablets &amp; Laptops (Black)"/>
        <s v="Boult Audio BassBuds Oak in-Ear Wired Earphones with 10mm Extra Bass Driver and HD Sound with mic(Brown)"/>
        <s v="Wipro Vesta 1380W Cordless Steam Iron Quick heat up with 20gm/ min Steam Burst, Scratch resistant Ceramic soleplate ,Vertical and Horizontal Ironing, Steam burst of upto .8g/ shot"/>
        <s v="Redragon K617 Fizz 60% Wired RGB Gaming Keyboard, 61 Keys Compact Mechanical Keyboard w/White and Grey Color Keycaps, Linear Red Switch, Pro Driver/Software Supported"/>
        <s v="CROSSVOLT Compatible Dash/Warp Data Sync Fast Charging Cable Supported for All C Type Devices (Cable)"/>
        <s v="Wecool Unbreakable 3 in 1 Charging Cable with 3A Speed, Fast Charging Multi Purpose Cable 1.25 Mtr Long, Type C cable, Micro Usb Cable and Cable for iPhone, White"/>
        <s v="CSI INTERNATIONAL¬Æ Instant Water Geyser, Water Heater, Portable Water Heater, Geyser Made of First Class ABS Plastic 3KW (Red)"/>
        <s v="PRUSHTI COVER AND BAGS, Protective Case for Airtel Xstream settop Box Remote Remote Control Pouch Cover Holder PU Leather Cover Holder(only Cover for Selling Purpose)"/>
        <s v="7SEVEN¬Æ Compatible with Fire Tv Stick Remote with Voice Command Feature Suitable for Second Generation Amazon Fire Tv Stick Remote Only - Pairing Must"/>
        <s v="Ambrane Fast 100W Output Cable with Type-C to Type-C for Mobile, Laptop, Macbook &amp; Table Charging, 480mbps Data Sync Speed, Braided Cable, 1.5m Length (ABCC-100, Black-Grey)"/>
        <s v="AGARO Supreme High Pressure Washer, 1800 Watts, 120 Bars, 6.5L/Min Flow Rate, 8 Meters Outlet Hose, Portable, for Car,Bike and Home Cleaning Purpose, Black and Orange"/>
        <s v="SKYWALL 81.28 cm (32 inches) HD Ready Smart LED TV 32SWELS-PRO (Black)"/>
        <s v="TTK Prestige Limited Orion Mixer Grinder 500 Watts, 3 Jars (1200ml, 1000ml, 500ml) (Red)"/>
        <s v="ZIGMA WinoteK WinoteK Sun Instant Water Geyser, Water Heater, Portable Water Heater, Geysers Made of First Class ABS Plastic, automatic Reset Model, AE10-3 W (Yellow)"/>
        <s v="Belkin USB C to USB-C Fast Charging Type C Cable, 60W PD, 3.3 feet (1 meter) for Laptop, Personal Computer, Tablet, Smartphone - Black, USB-IF Certified"/>
        <s v="pTron Solero 331 3.4Amps Multifunction Fast Charging Cable, 3-in-1 USB Cable Micro USB/Type-C/iOS, Made in India, Durable &amp; Strong &amp; Tangle-free 118cm in Length (Black)"/>
        <s v="Zoul USB Type C Fast Charging 3A Nylon Braided Data Cable Quick Charger Cable QC 3.0 for Samsung Galaxy M31s M30 S10 S9 S20 Plus, Note 10 9 8, A20e A40 A50 A70 (1M, Grey)"/>
        <s v="Zoul USB C 60W Fast Charging 3A 6ft/2M Long Type C Nylon Braided Data Cable Quick Charger Cable QC 3.0 for Samsung Galaxy M31S M30 S10 S9 S20 Plus, Note 10 9 8, A20e A40 A50 A70 (2M, Grey)"/>
        <s v="Wembley LCD Writing Pad/Tab | Writing, Drawing, Reusable, Portable Pad with Colorful Letters | 9 Inch Graphic Tablet (Assorted)"/>
        <s v="RC PRINT GI 790 Ink Refill for Canon G1000, G1010, G1100, G2000, G2002, G2010, G2012, G2100, G3000, G3010, G3012, G3100, G4000, G4010"/>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Hindware Atlantic Xceed 5L 3kW Instant Water Heater with Copper Heating Element and High Grade Stainless Steel Tank"/>
        <s v="Cotbolt Silicone Case Cover Compatible for Samsung BN59-01312A QLED 8K 4K Smart TV Remote Shockproof Protective Remote Cover (Black)"/>
        <s v="InstaCuppa Portable Blender for Smoothie, Milk Shakes, Crushing Ice and Juices, USB Rechargeable Personal Blender Machine for Kitchen with 2000 mAh Rechargeable Battery, 150 Watt Motor, 400 ML"/>
        <s v="INOVERA World Map Extended Anti Slip Rubber Gaming Stitched Mouse Pad Desk Mat for Computer Laptop (Black, 900L x 400B x 2H mm)"/>
        <s v="Crypo‚Ñ¢ Universal Remote Compatible with Tata Sky Universal HD &amp; SD Set top Box (Also Works with All TV)"/>
        <s v="Astigo Compatible Remote Control for Mi Smart LED 4A (43&quot;/32&quot;)"/>
        <s v="Bulfyss USB Rechargeable Lint Remover Fabric Shaver Pet Hair Remover, Effectively and Quickly Remove Fuzz for Clothes, Sweater, Couch, Sofa, Blanket, Curtain, Wool, Cashmere (Grey, 1 Year Warranty)"/>
        <s v="INALSA Vaccum Cleaner Handheld 800W High Powerful Motor- Dura Clean with HEPA Filtration &amp; Strong Powerful 16KPA Suction| Lightweight, Compact &amp; Durable Body|Includes Multiple Accessories,(Grey/Black)"/>
        <s v="Fire-Boltt Tank 1.85&quot; Bluetooth Calling Smart Watch, 123 Sports Mode, 8 UI Interactions, Built in Speaker &amp; Mic, 7 Days Battery &amp; Fire-Boltt Health Suite"/>
        <s v="Lapster Caddy for ssd and HDD, Optical Bay 2nd Hard Drive Caddy, Caddy 9.5mm for Laptop"/>
        <s v="InstaCuppa Portable Blender for Smoothie, Milk Shakes, Crushing Ice and Juices, USB Rechargeable Personal Blender Machine for Kitchen with 4000 mAh Rechargeable Battery, 230 Watt Motor, 500 ML"/>
        <s v="Hindware Atlantic Compacto 3 Litre Instant water heater with Stainless Steel Tank, Robust Construction, Pressure Relief Valve And I-thermostat Feature (White And Grey)"/>
        <s v="Eureka Forbes Active Clean 700 Watts Powerful Suction &amp; Blower Vacuum Cleaner with Washable HEPA Filter &amp; 6 Accessories,1 Year Warranty,Compact,Light Weight &amp; Easy to use (Red &amp; Black)"/>
        <s v="SupCares Laptop Stand 7 Height Adjustable, Aluminium, Ventilated, Foldable, Portable Laptop Holder for Desk &amp; Table Mount Upto 15.6 inch Laptop with Carry Pouch (Silver)"/>
        <s v="CSI INTERNATIONAL¬Æ Instant Water Geyser, Water Heater, Portable Water Heater, Geyser Made of First Class ABS Plastic 3KW (White)"/>
        <s v="TVARA LCD Writing Tablet, 8.5&quot; Inch Colorful Toddler Doodle Board Drawing Tablet, Erasable Reusable Electronic Drawing Pads, Educational and Learning Tool for 3-6 Years Old Boy and Girls Mix Colors"/>
        <s v="Lenovo USB A to Type-C Tangle-free¬†¬†Aramid fiber braided¬†1.2m cable with 4A Fast charging &amp; 480 MBPS data transmission, certified 10000+ bend lifespan, Metallic Grey"/>
        <s v="KNOWZA Electric Handheld Milk Wand Mixer Frother for Latte Coffee Hot Milk, Milk Frother for Coffee, Egg Beater, Hand Blender, Coffee Beater (BLACK COFFEE BEATER)"/>
        <s v="POPIO Tempered Glass Compatible for iPhone 13 / iPhone 13 Pro/iPhone 14 (Transparent) Edge to Edge Full Screen Coverage with Installation Kit, Pack of 2"/>
        <s v="Rts‚Ñ¢ High Speed 3D Full HD 1080p Support (10 Meters) HDMI Male to HDMI Male Cable TV Lead 1.4V for All Hdmi Devices- Black (10M - 30 FEET)"/>
        <s v="iBELL SEK170BM Premium Electric Kettle, 1.7 Litre, Stainless Steel with Coating,1500W Auto Cut-Off, Silver with Black"/>
        <s v="AGARO LR2007 Lint Remover, Rechargeable, for Woolen Sweaters, Blankets, Jackets, Burr Remover, Pill Remover From Carpets, Curtains"/>
        <s v="Cubetek 3 in 1 LCD Display V5.0 Bluetooth Transmitter Receiver, Bypass Audio Adapter with Aux, Optical, Dual Link Support for TV, Home Stereo, PC, Headphones, Speakers, Model: CB-BT27"/>
        <s v="Shakti Technology S3 High Pressure Car Washer Machine 1800 Watts and Pressure 120 Bar for Cleaning Car, Bike &amp; Home"/>
        <s v="Croma 3A Fast charge 1m Type-C to All Type-C Phones sync and charge cable, Made in India, 480Mbps Data transfer rate, Tested Durability with 8000+ bends (12 months warranty) - CRCMA0106sTC10, Black"/>
        <s v="Robustrion [Anti-Scratch] &amp; [Smudge Proof] [Bubble Free] Premium Tempered Glass Screen Protector Guard for Samsung Galaxy Tab A8 10.5 inch [SM-X200/X205/X207] 2022"/>
        <s v="Orient Electric Aura Neo Instant 3L Water Heater (Geyser), 5-level Safety Shield, Stainless Steel Tank (White &amp; Turquoise)"/>
        <s v="BRUSTRO Copytinta Coloured Craft Paper A4 Size 80 GSM Mixed Bright Colour 40 Sheets Pack (10 cols X 4 Sheets) Double Side Color for Office Printing, Art and Craft."/>
        <s v="Duracell Type-C To Micro 1.2M braided Sync &amp; Charge Cable, USB C to Micro Fast Charge Compatible for fast data transmission (Black)"/>
        <s v="7SEVEN¬Æ Compatible Lg Smart Tv Remote Suitable for Any LG LED OLED LCD UHD Plasma Android Television and AKB75095303 replacement of Original Lg Tv Remote Control"/>
        <s v="7SEVEN¬Æ Bluetooth Voice Command Remote for Xiaomi Redmi Mi Smart TV with Netflix &amp; Prime Video Hot Keys XMRM-00A"/>
        <s v="Lifelong LLEK15 Electric Kettle 1.5L with Stainless Steel Body, Easy and Fast Boiling of Water for Instant Noodles, Soup, Tea etc. (1 Year Warranty, Silver)"/>
        <s v="Akiara¬Æ - Makes life easy Mini Sewing Machine with Table Set | Tailoring Machine | Hand Sewing Machine with extension table, foot pedal, adapter"/>
        <s v="Swiss Military VC03 Wireless Car Vacuum Cleaner | Wireless Vacuum Cleaner for Home, Car, Living Room | Wireless Vacuum Cleaner Dust Collection/Lighting Car Pet Hair Vacuum with Powerful Motor"/>
        <s v="iBELL SM1301 3-in-1 Sandwich Maker with Detachable Plates for Toast / Waffle / Grill , 750 Watt (Black)"/>
        <s v="Havells Instanio 3-Litre 4.5KW Instant Water Heater (Geyser), White Blue"/>
        <s v="ROYAL STEP Portable Electric USB Juice Maker Juicer Bottle Blender Grinder Mixer,6 Blades Rechargeable Bottle with (MULTII) (MULTI COLOUR 6 BLED JUICER MIXER)"/>
        <s v="IKEA Milk Frother for Your Milk, Coffee,(Cold and hot Drinks), Black"/>
        <s v="Libra Room Heater for Home, Room Heaters Home for Winter, Electric Heater with 2000 Watts Power as per IS Specification for Small to Medium Rooms - FH12 (Grey)"/>
        <s v="Pigeon Healthifry Digital Air Fryer, 360¬∞ High Speed Air Circulation Technology 1200 W with Non-Stick 4.2 L Basket - Green"/>
        <s v="7SEVEN¬Æ TCL Remote Control Smart TV RC802V Remote Compatible for TCL TV Remote Original 55EP680 40A325 49S6500 55P8S 55P8 50P8 65P8 40S6500 43S6500FS 49S6800FS 49S6800 49S6510FS(Without Voice Function/Google Assistant and Non-Bluetooth remote)"/>
        <s v="Kuber Industries Round Non Woven Fabric Foldable Laundry Basket|Toy Storage Basket|Cloth Storage Basket With Handles| Capicity 45 Ltr (Grey &amp; Black)-KUBMART11446"/>
        <s v="NEXOMS Instant Heating Water Tap Wall Mounted with 3 Pin Indian Plug (16Amp)"/>
        <s v="Amazon Basics 650 Watt Drip Coffee Maker with Borosilicate Carafe"/>
        <s v="Goodscity Garment Steamer for Clothes, Steam Iron Press - Vertical &amp; Horizontal Steaming up to 22g/min, 1200 Watt, 230 ml Water tank &amp; 30 sec Fast Heating (GC 111)"/>
        <s v="KENT 16088 Vogue Electric Kettle 1.8 Litre 1500 W | Stainless Steel body | Auto shut off over heating protection | 1 Year Warranty"/>
        <s v="Ambrane 2 in 1 Type-C &amp; Micro USB Cable with 60W / 3A Fast Charging, 480 mbps High Data, PD Technology &amp; Quick Charge 3.0, Compatible with All Type-C &amp; Micro USB Devices (ABDC-10, Black)"/>
        <s v="Havells Gatik Neo 400mm Pedestal Fan (Aqua Blue)"/>
        <s v="Noir Aqua - 5pcs PP Spun Filter + 1 Spanner | for All Types of RO Water purifiers (5 Piece, White, 10 Inch, 5 Micron) - RO Spun Filter Cartridge Sponge Replacement Water Filter Candle"/>
        <s v="Electvision Remote Control Compatible with Amazon Fire tv Stick (Pairing Manual Will be Back Side Remote Control)(P)"/>
        <s v="Time Office Scanner Replacement Cable for Startek FM220U (Type C) Ivory"/>
        <s v="7SEVEN¬Æ Compatible Vu Smart Tv Remote Control Suitable for Original 4K Android LED Ultra HD UHD Vu Tv Remote with Non Voice Feature without google assistant"/>
        <s v="Samsung Galaxy M04 Dark Blue, 4GB RAM, 64GB Storage | Upto 8GB RAM with RAM Plus | MediaTek Helio P35 | 5000 mAh Battery"/>
        <s v="AmazonBasics Induction Cooktop 1600 Watt (Black)"/>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boAt Airdopes 191G True Wireless Earbuds with ENx‚Ñ¢ Tech Equipped Quad Mics, Beast‚Ñ¢ Mode(Low Latency- 65ms) for Gaming, 2x6mm Dual Drivers, 30H Playtime, IPX5, IWP‚Ñ¢, Appealing Case LEDs(Sport Blue)"/>
        <s v="Lifelong LLQH922 Regalia 800 W (ISI Certified) Quartz Room Heater with 2 Power settings, Overheating Protection, 2 Rod Heater (1 Year Warranty, White)"/>
        <s v="Gizga Essentials Webcam Cover, Privacy Protector Webcam Cover Slide, Compatible with Laptop, Desktop, PC, Smartphone, Protect Your Privacy and Security, Strong Adhesive, Set of 3, Black"/>
        <s v="Samsung Original Type C to C Cable - 3.28 Feet (1 Meter), White"/>
        <s v="Portronics Konnect L 20W PD Quick Charge Type-C to 8-Pin USB Mobile Charging Cable, 1.2M, Tangle Resistant, Fast Data Sync(Grey)"/>
        <s v="Karbonn 80 cm (32 inches) Millenium Bezel-Less Series HD Ready Smart LED TV KJW32SKHD (Phantom Black)"/>
        <s v="KENT Smart Multi Cooker Cum Kettle 1.2 Liter 800 Watts, Electric Cooker with Steamer &amp; Boiler for Idlis, Instant Noodles, Momos, Eggs, &amp; Steam Vegetables, Inner Stainless Steel &amp; Cool Touch Outer Body"/>
        <s v="Newly Launched Boult Dive+ with 1.85&quot; HD Display, Bluetooth Calling Smartwatch, 500 Nits Brightness, 7 Days Battery Life, 150+ Watch Faces, 100+ Sport Modes, IP68 Waterproof Smart Watch (Jet Black)"/>
        <s v="Synqe Type C to Type C Short Fast Charging 60W Cable Compatible with Samsung Galaxy Z Fold3 5G, Z Flip3 5G, S22 5G, S22 Ultra, S21, S20, S20FE, A52, A73, A53 (0.25M, Black)"/>
        <s v="AGARO Royal Stand 1000W Mixer with 5L SS Bowl and 8 Speed Setting, Includes Whisking Cone, Mixing Beater &amp; Dough Hook, and Splash Guard, 2 Years Warranty, (Black), Medium (33554)"/>
        <s v="GILTON Egg Boiler Electric Automatic Off 7 Egg Poacher for Steaming, Cooking Also Boiling and Frying, Multi Color"/>
        <s v="iBELL Castor CTEK15L Premium 1.5 Litre Stainless Steel Electric Kettle,1500W Auto Cut-Off Feature,Silver"/>
        <s v="7SEVEN¬Æ Compatible for Mi tv Remote Control Original Suitable with Smart Android 4K LED Non Voice Command Xiaomi Redmi Remote of 4A Model 32 43 55 65 inches"/>
        <s v="Amazon Basics Wireless Mouse | 2.4 GHz Connection, 1600 DPI | Type - C Adapter | Upto 12 Months of Battery Life | Ambidextrous Design | Suitable for PC/Mac/Laptop"/>
        <s v="KLAM LCD Writing Tablet Screenwriting Toys Board Smart Digital E-Note Pad 8.5 Inch Light Weight Magic Slate for Drawing Playing Noting by Kids and Adults Best Birthday Gift Girls Boys, Multicolor"/>
        <s v="iPhone Original 20W C Type Fast PD Charger Compatible with I-Phone13/13 mini/13pro/13 pro Max I-Phone 12/12 Pro/12mini/12 Pro Max, I-Phone11/11 Pro/11 Pro Max 2020 (Only Adapter)"/>
        <s v="Nirdambhay Mini Bag Sealer, 2 in 1 Heat Sealer and Cutter Handheld Sealing Machine Portable Bag Resealer Sealer for Plastic Bags Food Storage Snack Fresh Bag Sealer (Including 2 AA Battery)"/>
        <s v="4 in 1 Handheld Electric Vegetable Cutter Set,Wireless Food Processor Electric Food Chopper for Garlic Chili Pepper Onion Ginger Celery Meat with Brush"/>
        <s v="Skadioo WiFi Adapter for pc | Car Accessories, WiFi Dongle for pc | USB WiFi Adapter for pc | Wi-Fi Receiver 2.4GHz, 802.11b/g/n UNano Size WiFi Dongle Compatible Adapter,WiFi dongle for pc"/>
        <s v="Kitchenwell 18Pc Plastic Food Snack Bag Pouch Clip Sealer for Keeping Food Fresh for Home, Kitchen, Camping Snack Seal Sealing Bag Clips (Multi-Color) | (Pack of 18)|"/>
        <s v="Tom &amp; Jerry Folding Laundry Basket for Clothes with Lid &amp; Handle, Toys Organiser, 75 Litre, Green"/>
        <s v="STRIFF Mpad Mouse Mat 230X190X3mm Gaming Mouse Pad, Non-Slip Rubber Base, Waterproof Surface, Premium-Textured, Compatible with Laser and Optical Mice(Universe Black)"/>
        <s v="KENT POWP-Sediment Filter 10'' Thread WCAP"/>
        <s v="Aqua d pure Active Copper 12-L RO+UV Water Filter Purifier for Home, Kitchen Fully Automatic UF+TDS Controller"/>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amsung Galaxy M04 Light Green, 4GB RAM, 64GB Storage | Upto 8GB RAM with RAM Plus | MediaTek Helio P35 | 5000 mAh Battery"/>
        <s v="KRISONS Thunder Speaker, Multimedia Home Theatre, Floor Standing Speaker, LED Display with Bluetooth, FM, USB, Micro SD Card, AUX Connectivity"/>
        <s v="Firestick Remote"/>
        <s v="Robustrion Anti-Scratch &amp; Smudge Proof Tempered Glass Screen Protector for Xiaomi Mi Pad 5 11 inch"/>
        <s v="Kitchen Kit Electric Kettle, 1.8L Stainless Steel Tea Kettle, Fast Boil Water Warmer with Auto Shut Off and Boil Dry Protection Tech"/>
        <s v="TE‚Ñ¢ Instant Electric Heating Hot and Cold Water Geyser Tap Water with Digital Display (White)"/>
        <s v="Duracell CR2025 3V Lithium Coin Battery, 5 pcs, 2025 Coin Button Cell Battery, DL2025"/>
        <s v="INDIAS¬Æ‚Ñ¢ Electro-Instant Water Geyser A.B.S. Body Shock Proof Can be Used in Bathroom, Kitchen, wash Area, Hotels, Hospital etc."/>
        <s v="Tuarso 8K HDMI 2.1 Cable 48Gbps , 1.5 Meter High-Speed Braided HDMI Cable ( 8K@60HZ„ÄÅ4K@120HZ„ÄÅ2K@240HZ ) HDMI 2.1 Cable Compatible with Monitors , Television , Laptops , Projectors , Game Consoles and more with HDMI Ports Device"/>
        <s v="Kitchengenix's Mini Waffle Maker 4 Inch- 350 Watts: Stainless Steel Non-Stick Electric Iron Machine for Individual Belgian Waffles, Pan Cakes, Paninis or Other Snacks (Red)"/>
        <s v="Tesora - Inspired by you Large Premium Electric Kettle 1.8L, Stainless Steel Inner Body - Auto Power Cut, Boil Dry Protection &amp; Cool Touch Double Wall, Portable | 1500 Watts |1 Year Warranty | (White)"/>
        <s v="Themisto TH-WS20 Digital Kitchen Weighing Scale Stainless Steel (5Kg)"/>
        <s v="Havells Bero Quartz Heater Black 800w 2 Heat Settings 2 Year Product Warranty"/>
        <s v="Lapster USB 3.0 A to Micro B SuperSpeed for hard disk cable - short cable"/>
        <s v="Astigo Compatible Remote for Airtel Digital Set Top Box (Pairing Required with TV Remote)"/>
        <s v="Zebronics Astra 10 Portable Wireless BT v5.0 Speaker, 10W RMS Power, 15* Hours Backup, 2.25&quot; Drive Size, up to 6.4&quot; Mobile Holder Support, Carry Handle, USB, mSD, AUX Input and FM Radio with Antenna"/>
        <s v="Lapster USB 3.0 sata Cable for 2.5 inch SSD and HDD , USB 3.0 to SATA III Hard Driver Adapter , sata to USB Cable-(Blue)"/>
        <s v="Dealfreez Case Compatible for Fire TV Stick 4K All Alexa Voice Remote Shockproof Silicone Anti-Lost Cover with Loop (C-Black)"/>
        <s v="10WeRun Id-116 Bluetooth Smartwatch Wireless Fitness Band for Boys, Girls, Men, Women &amp; Kids | Sports Gym Watch for All Smart Phones I Heart Rate and spo2 Monitor"/>
        <s v="Larrito wooden Cool Mist Humidifiers Essential Oil Diffuser Aroma Air Humidifier with Colorful Change for Car, Office, Babies, humidifiers for home, air humidifier for room (WOODEN HUMIDIFIRE-A)"/>
        <s v="MR. BRAND Portable USB Juicer Electric USB Juice Maker Mixer Bottle Blender Grinder Mixer,6 Blades Rechargeable Bottle with (Multi color) (MULTI MIXER 6 BLED)"/>
        <s v="boAt BassHeads 122 Wired Earphones with Heavy Bass, Integrated Controls and Mic (Gun Metal)"/>
        <s v="Kyosei Advanced Tempered Glass Compatible with Google Pixel 6a with Military-Grade Anti-Explosion Edge-to-Edge Coverage Screen Protector Guard"/>
        <s v="Duracell Micro USB 3A Braided Sync &amp; Fast Charging Cable, 3.9 Feet (1.2M). Supports QC 2.0/3.0 Charging, High Speed Data Transmission - Black"/>
        <s v="LOHAYA Television Remote Compatible for VU LED LCD HD Tv Remote Control Model No :- EN2B27V"/>
        <s v="Libra Roti Maker Electric Automatic | chapati Maker Electric Automatic | roti Maker Machine with 900 Watts for Making Roti/Chapati/Parathas - Stainless Steel"/>
        <s v="Wipro Vesta Grill 1000 Watt Sandwich Maker |Dual function-SW Maker&amp;Griller|Non stick Coat -BPA&amp;PTFE Free |Auto Temp Cut-off| Height Control -180·∂ø&amp;105·∂ø |2 year warranty|SS Finish|Standard size"/>
        <s v="LACOPINE Mini Pocket Size Lint Roller (White)"/>
        <s v="Tokdis MX-1 Pro Bluetooth Calling Smartwatch - 1.69‚Äù LCD Display, Multiple Watch Faces, Sleep Monitor, Heart &amp; SpO2 Monitoring, Multiple Sports Modes, Water Resistant"/>
        <s v="Bajaj Rex DLX 750 W 4 Jars Mixer Grinder, White and Blue"/>
        <s v="POCO C31 (Royal Blue, 64 GB) (4 GB RAM)"/>
        <s v="Belkin USB C to USB-C Fast Charging Type C Cable, 60W PD, 3.3 feet (1 meter) for Laptop, Personal Computer, Tablet, Smartphone - White, USB-IF Certified"/>
        <s v="Shakti Technology S5 High Pressure Car Washer Machine 1900 Watts and Pressure 125 Bar with 10 Meter Hose Pipe"/>
        <s v="LONAXA Mini Travel Rechargeable Fruit Juicer - USB Electric Fruit &amp; Vegetable Juice Blender/Grinder for Home and Office Use (Multicolor)‚Ä¶"/>
        <s v="NK STAR 950 Mbps USB WiFi Adapter Wireless Network Receiver Dongle for Desktop Laptop, (Support- Windows XP/7/8/10 &amp; MAC OS) NOt Support to DVR and HDTV"/>
        <s v="FYA Handheld Vacuum Cleaner Cordless, Wireless Hand Vacuum&amp;Air Blower 2-in-1, Mini Portable Car Vacuum Cleaner with Powerful Suction, USB Rechargeable Vacuum for Pet Hair, Home and Car"/>
        <s v="boAt LTG 550v3 Lightning Apple MFi Certified Cable with Spaceship Grade Aluminium Housing,Stress Resistance, Rapid 2.4A Charging &amp; 480mbps Data Sync, 1m Length &amp; 10000+ Bends Lifespan(Mercurial Black)"/>
        <s v="oraimo 65W Type C to C Fast Charging Cable USB C to USB C Cable High Speed Syncing, Nylon Braided 1M length with LED Indicator Compatible For Laptop, Macbook, Samsung Galaxy S22 S20 S10 S20Fe S21 S21 Ultra A70 A51 A71 A50S M31 M51 M31S M53 5G"/>
        <s v="Tata Sky Universal Remote Compatible for SD/HD"/>
        <s v="Synqe USB C to USB C 60W Nylon Braided Fast Charging Type C to Type C Cable Compatible with Samsung Galaxy Note 20/Ultra, S20 S22 S21 S20 FE A73 A53 A33 (2M, Black)"/>
        <s v="HP 330 Wireless Black Keyboard and Mouse Set with Numeric Keypad, 2.4GHz Wireless Connection and 1600 DPI, USB Receiver, LED Indicators , Black(2V9E6AA)"/>
        <s v="Lapster 65W compatible for OnePlus Dash Warp Charge Cable , type c to c cable fast charging Data Sync Cable Compatible with One Plus 10R / 9RT/ 9 pro/ 9R/ 8T/ 9/ Nord &amp; for All Type C Devices ‚Äì Red, 1 Meter"/>
        <s v="Havells OFR 13 Wave Fin with PTC Fan Heater 2900 Watts (Black)"/>
        <s v="House of Quirk Reusable Sticky Picker Cleaner Easy-Tear Sheets Travel Pet Hair Lint Rollers Brush (10cm Sheet, Set of 3 Rolls, 180 Sheets, 60 Sheets Each roll Lint Roller Remover, Multicolour)"/>
        <s v="Cello Non-Stick Aluminium Sandwich Gas Toaster(Black)"/>
        <s v="Personal Size Blender, Portable Blender, Battery Powered USB Blender, with Four Blades, Mini Blender Travel Bottle for Juice, Shakes, and Smoothies (Pink)"/>
        <s v="Wipro Vesta 1.8 litre Cool touch electric Kettle with Auto cut off | Double Layer outer body | Triple Protection - Dry Boil, Steam &amp; Over Heat |Stainless Steel Inner Body | (Black, 1500 Watt)"/>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ZORBES¬Æ Wall Adapter Holder for Alexa Echo Dot 4th Generation,A Space-Saving Solution with Cord Management for Your Smart Home Speakers -White (Holder Only)"/>
        <s v="Cotbolt Silicone Protective Case Cover for LG an MR21GA Magic Remote Shockproof for LG Smart TV Remote 2021 Protective Skin Waterproof Anti Lost (Black) (Remote Not Included)"/>
        <s v="VU 108 cm (43 inches) Premium Series Full HD Smart LED TV 43GA (Black)"/>
        <s v="Airtel Digital TV HD Set Top Box with FTA Pack | Unlimited Entertainment + Recording Feature + Free Standard Installation (6 Months Pack)"/>
        <s v="Silicone Rubber Earbuds Tips, Eartips, Earpads, Earplugs, for Replacement in Earphones and Bluetooth Medium Size (10 Pcs Black)"/>
        <s v="VW 80 cm (32 inches) Playwall Frameless Series HD Ready Android Smart LED TV VW3251 (Black)"/>
        <s v="LS LAPSTER Quality Assured USB 2.0 morpho cable, morpho device cable for Mso 1300 E3/E2/E Biometric Finger Print Scanner morpho USB cable (Black)"/>
        <s v="PHILIPS Drip Coffee Maker HD7432/20, 0.6 L, Ideal for 2-7 cups, Black, Medium"/>
        <s v="Sounce 65W OnePlus Dash Warp Charge Cable, 6.5A Type-C to USB C PD Data Sync Fast Charging Cable Compatible with One Plus 8T/ 9/ 9R/ 9 pro/ 9RT/ 10R/ Nord &amp; for All Type C Devices ‚Äì Red, 1 Meter"/>
        <s v="pTron Solero T241 2.4A Type-C Data &amp; Charging USB Cable, Made in India, 480Mbps Data Sync, Durable 1-Meter Long USB Cable for Smartphone, Type-C USB Devices (White)"/>
        <s v="Sui Generis Electric Handheld Milk Wand Mixer Frother for Latte Coffee Hot Milk, Milk Frother, Electric Coffee Beater, Egg Beater, Latte Maker, Mini Hand Blender Cappuccino Maker (Multicolor)"/>
        <s v="Bajaj Majesty RX10 2000 Watts Heat Convector Room Heater (White, ISI Approved)"/>
        <s v="Inalsa Electric Fan Heater Hotty - 2000 Watts Variable Temperature Control Cool/Warm/Hot Air Selector | Over Heat Protection | ISI Certification, White"/>
        <s v="Duracell Type C To Type C 5A (100W) Braided Sync &amp; Fast Charging Cable, 3.9 Feet (1.2M). USB C to C Cable, Supports PD &amp; QC 3.0 Charging, 5 GBPS Data Transmission ‚Äì Black"/>
        <s v="Borosil Electric Egg Boiler, 8 Egg Capacity, For Hard, Soft, Medium Boiled Eggs, Steamed Vegetables, Transparent Lid, Stainless Steel Exterior (500 Watts)"/>
        <s v="AGARO Classic Portable Yogurt Maker, 1.2L Capacity, Electric, Automatic, Grey and White, Medium (33603)"/>
        <s v="Acer 80 cm (32 inches) N Series HD Ready TV AR32NSV53HD (Black)"/>
        <s v="AGARO Royal Double Layered Kettle, 1.5 Litres, Double Layered Cool Touch , Dry Boiling Protection, Black"/>
        <s v="boAt Newly Launched Wave Electra with 1.81&quot; HD Display, Smart Calling Ultra-Seamless BT Calling Chip, 20 Built-in Watch Faces, 100 + Sports Modes, Menu Personalization, in-Built Games(Cherry Blossom)"/>
        <s v="7SEVEN¬Æ Compatible for Sony Bravia LCD LED UHD OLED QLED 4K Ultra HD TV remote control with YouTube and NETFLIX Hotkeys. Universal Replacement for Original Sony Smart Android tv Remote Control"/>
        <s v="Wipro Vesta 1200 Watt GD203 Heavyweight Automatic Dry Iron| Quick Heat Up| Anti bacterial German Weilburger Double Coated Black Soleplate |2 Years Warranty"/>
        <s v="Remote Compatible for Samsung LED/LCD Remote Control Works with Samsung LED/LCD TV by Trend Trail"/>
        <s v="WeCool S5 Long Selfie Stick, with Large Reinforced Tripod Stand up to 61 Inch / 156 Cms, Ultra Long Multi Function Bluetooth Selfie Stick with 1/4 Screw Compatible with Gopro, Camera, and Ring Light"/>
        <s v="E-COSMOS Plug in LED Night Light Mini USB LED Light Flexible USB LED Ambient Light Mini USB LED Light, LED Portable car Bulb, Indoor, Outdoor, Reading, Sleep (4 pcs)"/>
        <s v="KHAITAN AVAANTE KA-2013 1200 Watt 3-Rod Halogen Heater (1200 Watts, Grey)"/>
        <s v="Proven¬Æ Copper + Mineral RO+UV+UF 10 to 12 Liter RO + UV + TDS ADJUSTER Water Purifier with Copper Charge Technology black &amp; copper Best For Home and Office (Made In India)"/>
        <s v="JIALTO Mini Waffle Maker 4 Inch- 350 Watts: Stainless Steel Non-Stick Electric Iron Machine for Individual Belgian Waffles, Pan Cakes, Paninis or Other Snacks - Aqua blue"/>
        <s v="Portable Lint Remover Pet Fur Remover Clothes Fuzz Remover Pet Hairball Quick Epilator Shaver Removing Dust Pet Hair from Clothing Furniture Perfect for Clothing,Furniture,Couch,Carpet (Standard)"/>
        <s v="POCO C31 (Shadow Gray, 64 GB) (4 GB RAM)"/>
        <s v="White Feather Portable Heat Sealer Mini Sealing Machine for Food Storage Vacuum Bag, Chip, Plastic, Snack Bags, Package Home Closer Storage Tool (Multicolor) Random Colour"/>
        <s v="Melbon VM-905 2000-Watt Room Heater (ISI Certified, White Color) Ideal Electric Fan Heater for Small to Medium Room/Area (Plastic Body)"/>
        <s v="Syncwire LTG to USB Cable for Fast Charging Compatible with Phone 5/ 5C/ 5S/ 6/ 6S/ 7/8/ X/XR/XS Max/ 11/12/ 13 Series and Pad Air/Mini, Pod &amp; Other Devices (1.1 Meter, White)"/>
        <s v="7SEVEN Compatible LG TV Remote Suitable for LG Non Magic Smart tv Remote Control (Mouse &amp; Voice Non-Support) MR20GA Prime Video and Netflix Hotkeys"/>
        <s v="Electvision Remote Control for led Smart tv Compatible with VU Smart Led (Without Voice)"/>
        <s v="Raffles Premium Stainless Steel South Indian Coffee Filter/Drip Coffee Maker, 2-3 Cups, 150 ml"/>
        <s v="SKE Bed Study Table Portable Wood Multifunction Laptop-Table Lapdesk for Children Bed Foldabe Table Work with Tablet Slot &amp; Cup Holder Brown Black"/>
        <s v="AGARO Regal Electric Rice Cooker, 3L Ceramic Inner Bowl, Cooks Up to 600 Gms Raw Rice, SS Steamer, Preset Cooking Functions, Preset Timer, Keep Warm Function, LED Display, Black"/>
        <s v="Aine HDMI Male to VGA Female Video Converter Adapter Cable (Black)"/>
        <s v="Gadgetronics Digital Kitchen Weighing Scale &amp; Food Weight Machine for Health, Fitness, Home Baking &amp; Cooking (10 KGs,1 Year Warranty &amp; Batteries Included)"/>
        <s v="IONIX Tap filter Multilayer | Activated Carbon Faucet Water Filters Universal Interface Home Kitchen Faucet Tap Water Clean Purifier Filter Cartridge Five Layer Water Filter-Pack of 1"/>
        <s v="Ambrane BCL-15 Lightning Cable for Smartphone (1.5m Black)"/>
        <s v="Morphy Richards Aristo 2000 Watts PTC Room Heater (White)"/>
        <s v="Shopoflux Silicone Remote Cover for Mi Smart TV and Mi TV Stick/MI Box S / 3S / MI 4X / 4A Smart LED TV (Black)"/>
        <s v="Noise_Colorfit Smart Watch Charger 2 Pin USB Fast Charger Magnetic Charging Cable Adapter (Smart Watch Charger 2 pin)"/>
        <s v="AVNISH Tap Water Purifier Filter Faucet 6 Layer Carbon Activated Dust Chlorine Remover Water Softener for Drinking Cartridge Alkaline Taps for Kitchen Sink Bathroom Wash Basin (6-Layer Filtration)"/>
        <s v="SWAPKART Fast Charging Cable and Data Sync USB Cable Compatible for iPhone 6/6S/7/7+/8/8+/10/11, 12, 13 Pro max iPad Air/Mini, iPod and iOS Devices (White)"/>
        <s v="Realme Smart TV Stick 4K"/>
        <s v="LOHAYA Voice Assistant Remote Compatible for Airtel Xstream Set-Top Box Remote Control with Netflix Function (Black) (Non - Voice)"/>
        <s v="Irusu Play VR Plus Virtual Reality Headset with Headphones for Gaming (Black)"/>
        <s v="Tata Sky Digital TV HD Setup Box Remote"/>
        <s v="Amazon Basics 1500 W Electric Kettle (Stainless Steel Body, 1.5 L)"/>
        <s v="Ambrane Unbreakable 3A Fast Charging Braided Type C Cable    1.5 Meter (RCT15, Blue) Supports QC 2.0/3.0 Charging"/>
        <s v="Candes Gloster All in One Silent Blower Fan Room Heater Ideal for Small and Medium Area, 2000 Watts (White)"/>
        <s v="7SEVEN¬Æ Compatible for Tata Sky Remote Original Set Top¬†HD Box and Suitable for SD Tata Play setup Box Remote Control"/>
        <s v="Maharaja Whiteline Nano Carbon Neo, 500 Watts Room Heater (Black, White), Standard (5200100986)"/>
        <s v="Wolpin 1 Lint Roller with 60 Sheets Remove Clothes Lint Dog Hair Dust (19 x 13 cm) Orange"/>
        <s v="Amazon Basics 300 W Hand Blender with Stainless Steel Stem for Hot/Cold Blending and In-Built Cord Hook, ISI-Marked, Black"/>
        <s v="7SEVEN¬Æ Compatible for Samsung Smart 4K Ultra HD TV Monitor Remote Control Replacement of Original Samsung TV Remote for LED OLED UHD QLED and Suitable for 6 7 8 Series Samsung TV with Hot Keys BN59-01259E"/>
        <s v="Lifelong LLFH921 Regalia 2000 W Fan Heater, 3 Air Settings, Room Heater with Overheating Protection, 1 Year Warranty ( White, (ISI Certified, Ideal for small to medium room/area)"/>
        <s v="Wipro Vesta 1200 Watt GD201 Lightweight Automatic Dry Iron| Quick Heat Up| Stylish &amp; Sleek |Anti bacterial German Weilburger Double Coated Soleplate |2 Years Warranty"/>
        <s v="Saiyam Stainless Steel Espresso Maker Stovetop Coffee Percolator Italian Coffee Maker Moka Pot (4 Cup - 200 ml, Silver)"/>
        <s v="Bestor ¬Æ 8K Hdmi 2.1 Cable 48Gbps 9.80Ft/Ultra High Speed Hdmi Braided Cord For Roku Tv/Ps5/Hdtv/Blu-Ray Projector, Laptop, Television, Personal Computer, Xbox, Ps4, Ps5, Ps4 Pro (1 M, Grey)"/>
        <s v="LRIPL Mi Remote Control with Netflix &amp; Prime Video Button Compatible for Mi 4X LED Android Smart TV 4A Remote Control (32&quot;/43&quot;) with Voice Command (Pairing Required)"/>
        <s v="Activa Heat-Max 2000 Watts Room Heater (White color ) with ABS body"/>
        <s v="Samsung Galaxy M04 Dark Blue, 4GB RAM, 128GB Storage | Upto 8GB RAM with RAM Plus | MediaTek Helio P35 | 5000 mAh Battery"/>
        <s v="Zebronics CU3100V Fast charging Type C cable with QC 18W support, 3A max capacity, 1 meter braided cable, Data transfer and Superior durability (Braided Black + White)"/>
        <s v="OnePlus Nord Watch with 1.78‚Äù AMOLED Display, 60 Hz Refresh Rate, 105 Fitness Modes, 10 Days Battery, SPO2, Heart Rate, Stress Monitor, Women Health Tracker &amp; Multiple Watch Face [Midnight Black]"/>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Crompton Insta Comfort Heater 2000 Watts Heat Convector with Adjustable Thermostats, Hybrid Cyan, Standard (‚ÄéACGRH- INSTACOMFORT)"/>
        <s v="VU 138 cm (55 inches) Premium Series 4K Ultra HD Smart IPS LED TV 55UT (Black)"/>
        <s v="Karbonn 80 cm (32 Inches) Millennium Series HD Ready LED TV KJW32NSHDF (Phantom Black) with Bezel-Less Design"/>
        <s v="HP GK320 Wired Full Size RGB Backlight Mechanical Gaming Keyboard, 4 LED Indicators, Mechanical Switches, Double Injection Key Caps, and Windows Lock Key(4QN01AA)"/>
        <s v="Longway Blaze 2 Rod Quartz Room Heater (White, Gray, 800 watts)"/>
        <s v="Crompton Insta Comfy 800 Watt Room Heater with 2 Heat Settings(Grey Blue)"/>
        <s v="MI 2-in-1 USB Type C Cable (Micro USB to Type C) 30cm for Smartphone, Headphone, Laptop (White)"/>
        <s v="LOHAYA Remote Compatible for Mi Smart LED TV 4A Remote Control (32&quot;/43&quot;) [ Compatible for Mi Tv Remote Control ] [ Compatible for Mi Smart LED Tv Remote Control ]"/>
        <s v="Borosil Volcano 13 Fin Oil Filled Radiator Room Heater, 2900 W, Black"/>
        <s v="HB Plus Folding Height Adjustable Aluminum Foldable Portable Adjustment Desktop Laptop Holder Riser Stand"/>
        <s v="Fire-Boltt Gladiator 1.96&quot; Biggest Display Smart Watch with Bluetooth Calling, Voice Assistant &amp;123 Sports Modes, 8 Unique UI Interactions, SpO2, 24/7 Heart Rate Tracking"/>
        <s v="Prolet Classic Bumper Case Cover for Samsung Galaxy Watch 4 44mm TPU Plated Full Screen Protector (Black)"/>
        <s v="iBELL Induction Cooktop, 2000W with Auto Shut Off and Overheat Protection, BIS Certified, Black"/>
        <s v="Zuvexa USB Rechargeable Electric Foam Maker - Handheld Milk Wand Mixer Frother for Hot Milk, Hand Blender Coffee, Egg Beater (Black)"/>
        <s v="Electvision Remote Control Compatible with Kodak/Thomson Smart led tv (Without Voice) Before Placing Order for verification Contact Our coustmer Care 7738090464"/>
        <s v="Zuvexa Egg Boiler Poacher Automatic Off Steaming, Cooking, Boiling Double Layer 14 Egg Boiler (Multicolor)‚Ä¶"/>
        <s v="WZATCO Pixel | Portable LED Projector | Native 720p with Full HD 1080P Support | 2000 Lumens (200 ANSI) | 176&quot; Large Screen | Projector for Home and Outdoor | Compatible with TV Stick, PC, PS4"/>
        <s v="ZEBRONICS HAA2021 HDMI version 2.1 cable with 8K @ 60Hz, 4K @ 120Hz, eARC &amp; CEC support, 3D compatible, 2 meters length, 48Gbps max and Gold-plated connectors"/>
        <s v="Hilton Quartz Heater 400/800-Watt ISI 2 Rods Multi Mode Heater Long Lasting Quick Heating Extremely Warm (Grey)"/>
        <s v="Lint Remover Woolen Clothes Lint Extractor Battery Lint Removing Machine Bhur Remover"/>
        <s v="Homeistic Applience‚Ñ¢ Instant Electric Water Heater Faucet Tap For Kitchen And Bathroom Sink Digital Water Heating Tap with Shower Head ABS Body- Shock Proof (Pack Of 1. White)"/>
        <s v="Caldipree Silicone Case Cover Compatible for 2022 Samsung Smart TV Remote QLED TV BN68-13897A TM2280E (2022-BLACK)"/>
        <s v="Amazon Basics Magic Slate 8.5-inch LCD Writing Tablet with Stylus Pen, for Drawing, Playing, Noting by Kids &amp; Adults, Black"/>
        <s v="TCL 80 cm (32 inches) HD Ready Certified Android Smart LED TV 32S5205 (Black)"/>
        <s v="Usha Hc 812 T Thermo Fan Room Heater"/>
        <s v="PrettyKrafts Laundry Square Shape Basket Bag/Foldable/Multipurpose/Carry Handles/Slanting Lid for Home, Cloth Storage,(Single) Jute Grey"/>
        <s v="Ikea Little Loved Corner PRODUKT Milk-frother, Coffee/Tea Frother, Handheld Milk Wand Mixer Frother, Black"/>
        <s v="Room Heater Warmer Wall-Outlet 400 Watts Electric Handy Room Heater (Room Heaters Home for Bedroom, Reading Books, Work, bathrooms, Rooms, Offices, Home Offices,2022"/>
        <s v="Amazon Brand - Solimo Fast Charging Braided Type C Data Cable Seam, Suitable For All Supported Mobile Phones (1 Meter, Black)"/>
        <s v="Crompton Insta Delight Fan Circulator Room Heater with 3 Heat Settings (Slate Grey &amp; Black, 2000 Watt)"/>
        <s v="Candes BlowHot All in One Silent Blower Fan Room Heater (ABS Body, White, Brown) 2000 Watts"/>
        <s v="Amazon Brand - Solimo 3A Fast Charging Tough Type C USB Data Cable¬† ‚Äì 1 Meter"/>
        <s v="EYNK Extra Long Micro USB Fast Charging USB Cable | Micro USB Data Cable | Quick Fast Charging Cable | Charger Sync Cable | High Speed Transfer Android Smartphones V8 Cable (2.4 Amp, 3m,) (White)"/>
        <s v="JM SELLER 180 W 2021 Edition Electric Beater High Speed Hand Mixer Egg Beater for Cake Making and Whipping Cream with 7 Speed Control (White) with Free Spatula and Oil Brush"/>
        <s v="Kenstar 2400 Watts 9 Fins Oil Filled Radiator with PTC Fan Heater (BLACK GOLD)"/>
        <s v="SaleOn Instant Coal Heater 500W Charcoal Burner Electric Stove Hot Plate - Mix Colors - Pack of 1 - Only Charcoal Heater"/>
        <s v="Lava Charging Adapter Elements D3 2A Fast Charging Speed Usb Type C Data Cable, White"/>
        <s v="Lint Remover For Clothes With 1 Year Warranty Fabric Shaver Lint Shaver for Woolen Clothes Blanket Jackets Stainless Steel Blades,Bedding, Clothes and Furniture Best Remover for Fabrics Portable Lint Shavers (White Orange)"/>
        <s v="Sansui 80cm (32 inches) HD Ready Smart LED TV JSY32SKHD (BLACK) With Bezel-less Design"/>
        <s v="Aquadpure Copper + Mineral RO+UV+UF 10 to 12 Liter RO + UV + TDS ADJUSTER Water Purifier with Copper Charge Technology black &amp; copper Best For Home and Office (Made In India)"/>
        <s v="Classmate Pulse 1 Subject Notebook - 240mm x 180mm , Soft Cover, 180 Pages, Single Line, Pack of 4"/>
        <s v="EN LIGNE Adjustable Cell Phone Stand, Foldable Portable Phone Stand Phone Holder for Desk, Desktop Tablet Stand Compatible with Mobile Phone/iPad/Tablet (Black)"/>
        <s v="Havells Zella Flap Auto Immersion Rod 1500 Watts"/>
        <s v="LUNAGARIYA¬Æ, Protective Case Compatible with JIO Settop Box Remote Control,PU Leather Cover Holder (Before Placing Order,Please Compare The Dimensions of The Product with Your Remote)"/>
        <s v="REDTECH USB-C to Lightning Cable 3.3FT, [Apple MFi Certified] Lightning to Type C Fast Charging Cord Compatible with iPhone 14/13/13 pro/Max/12/11/X/XS/XR/8, Supports Power Delivery - White"/>
        <s v="SHREENOVA ID116 Plus Bluetooth Fitness Smart Watch for Men Women and Kids Activity Tracker (Black)"/>
        <s v="VRPRIME Lint Roller Lint Remover for Clothes, Pet | 360 Sheets Reusable Sticky Easy-Tear Sheet Brush for Clothes, Furniture, Carpet, Dog Fur, Sweater, Dust &amp; Dirt (4 Rolls - 90 Sheet Each Roll)"/>
        <s v="TCL 80 cm (32 inches) HD Ready Certified Android Smart LED TV 32S615 (Black)"/>
        <s v="SaiEllin Room Heater For Home 2000 Watts Room Heater For Bedroom | ISI Approved With 1 Year Warranty | For 250 Sq. Feet Blower Heater &amp; Room Heaters Home For Winters"/>
        <s v="Airtel DigitalTV HD Setup Box Remote"/>
        <s v="Eopora PTC Ceramic Fast Heating Room Heater for Bedroom, 1500/1000 Watts Room Heater for Home, Electric Heater, Electric Fan Heater for Home Office Bedroom (White)"/>
        <s v="Green Tales Heat Seal Mini Food Sealer-Impulse Machine for Sealing Plastic Bags Packaging"/>
        <s v="Sony TV - Remote Compatible for Sony LED Remote Control Works with Sony LED TV by Trend Trail Speed tech &amp; Remote hi Remote &amp; REO India only"/>
        <s v="KNYUC MART Mini Electric Handy Room Heater Compact Plug-in, The Wall Outlet 400 Watts, Handy Air Warmer Blower Adjustable Timer Digital Display"/>
        <s v="Lifelong LLQH925 Dyno Quartz Heater 2 Power settings Tip Over Cut-off Switch 800 Watt Silent operation Power Indicator 2 Rod Room Heater (1 Year Warranty, Grey)"/>
        <s v="Khaitan ORFin Fan heater for Home and kitchen-K0 2215"/>
        <s v="FABWARE Lint Remover for Clothes - Sticky Lint Roller for Clothes, Furniture, Wool, Coat, Car Seats, Carpet, Fabric, Dust Cleaner, Pet Hair Remover with 1 Handle &amp; 1 Refill Total 60 Sheets &amp; 1 Cover"/>
        <s v="R B Nova Lint/Fabric Shaver for Cloths, Lint Remover for Woolen Sweaters, Blankets, Jackets/Burr Remover Pill Remover from Carpets, Pack of 1"/>
        <s v="boAt Newly Launched Wave Electra with 1.81&quot; HD Display, Smart Calling with Ultra-Seamless BT Calling Chip,20 Built-In Watch Faces,100 + Sports Modes,Menu Personalization,In-Built Games(Charcoal Black)"/>
        <s v="Remote Control Compatible for Amazon Fire Tv Stick Remote Control [ 3rd Gen ](Not Compatible for Fire TV Edition Smart TV) from basesailor"/>
        <s v="Portronics Konnect Spydr 31 3-in-1 Multi Functional Cable with 3.0A Output, Tangle Resistant, 1.2M Length, Nylon Braided(Zebra)"/>
        <s v="7SEVEN¬Æ Suitable Sony Tv Remote Original Bravia for Smart Android Television Compatible for Any Model of LCD LED OLED UHD 4K Universal Sony Remote Control"/>
        <s v="Amazon Brand - Solimo 65W Fast Charging Braided Type C to C Data Cable | Suitable For All Supported Mobile Phones (1 Meter, Black)"/>
        <s v="Duracell CR2016 3V Lithium Coin Battery, 5 pcs, 2016 Coin Button Cell Battery, DL2016"/>
        <s v="PROLEGEND¬Æ PL-T002 Universal TV Stand Table Top for Most 22 to 65 inch LCD Flat Screen TV, VESA up to 800 by 400mm"/>
        <s v="Noise ColorFit Pro 4 Alpha Bluetooth Calling Smart Watch with 1.78 AMOLED Display, Tru Sync, 60hz Refresh Rate, instacharge, Gesture Control, Functional 360 Digital Crown (Jet Black)"/>
        <s v="Activa Easy Mix Nutri Mixer Grinder 500 Watt | Long Lasting Shock Proof ABS Body | Heavy Duty Motor With Nano - Grinding Technology"/>
        <s v="INALSA Upright Vacuum Cleaner, 2-in-1,Handheld &amp; Stick for Home &amp; Office Use,800W- with 16KPA Strong Suction &amp; HEPA Filtration|0.8L Dust Tank|Includes Multiple Accessories,(Grey/Black)"/>
        <s v="Lenovo IdeaPad 3 11th Gen Intel Core i3 15.6&quot; FHD Thin &amp; Light Laptop(8GB/512GB SSD/Windows 11/Office 2021/2Yr Warranty/3months Xbox Game Pass/Platinum Grey/1.7Kg), 81X800LGIN"/>
        <s v="Amazon Basics 2 Amp USB Wall Charger &amp; Micro USB Cable (White)"/>
        <s v="Anjaney Enterprise Smart Multipurpose Foldable Laptop Table with Cup Holder, Study Table, Bed Table, Breakfast Table, Foldable and Portable/Ergonomic &amp; Rounded Edges/Non-Slip (Black)"/>
        <s v="Technotech High Speed HDMI Cable 5 Meter V1.4 - Supports Full HD 1080p (Color May Vary)"/>
        <s v="Storite Super Speed USB 3.0 Male to Male Cable for Hard Drive Enclosures, Laptop Cooling Pad, DVD Players(60cm,Black)"/>
        <s v="AGARO Glory Cool Mist Ultrasonic Humidifier, 4.5Litres, For Large Area, Room, Home, Office, Adjustable Mist Output, Ceramic Ball Filter, Ultra Quiet, 360¬∞ Rotatable Nozzle, Auto Shut Off, Grey"/>
        <s v="!!HANEUL!!1000 Watt/2000-Watt Room Heater!! Fan Heater!!Pure White!!HN-2500!!Made in India!!Thermoset!!"/>
        <s v="Empty Mist Trigger Plastic Spray Bottle for Multi use 200ml Pack of 2"/>
        <s v="Amazon Basics 2000/1000 Watt Room Heater with Adjustable Thermostat (ISI certified, White color, Ideal for small to medium room/area)"/>
        <s v="Cablet 2.5 Inch SATA USB 3.0 HDD/SSD Portable External Enclosure for 7mm and 9.5mm, Tool-Free Design, Supports UASP Max 6TB"/>
        <s v="Oratech Coffee Frother electric, milk frother electric, coffee beater, cappuccino maker, Coffee Foamer, Mocktail Mixer, Coffee Foam Maker, coffee whisker electric, Froth Maker, coffee stirrers electric, coffee frothers, Coffee Blender, (6 Month Warranty) (Multicolour)"/>
        <s v="C (DEVICE) Lint Remover for Woolen Clothes, Electric Lint Remover, Best Lint Shaver for Clothes Pack of 1"/>
        <s v="Zebronics CU3100V Fast charging Type C cable with QC 18W support, 3A max capacity, 1 meter braided cable, Data transfer and Superior durability (Braided Black )"/>
        <s v="VAPJA¬Æ Portable Mini Juicer Cup Blender USB Rechargeable with 4 Blades for Shakes and Smoothies Fruits Vegetables Juice Maker Grinder Mixer Strong Cutting Bottle Sports Travel Outdoors Gym (BOTTLE)"/>
        <s v="Livpure Glo Star RO+UV+UF+Mineraliser - 7 L Storage Tank, 15 LPH Water Purifier for Home, Black"/>
        <s v="HOMEPACK 750W Radiant Room Home Office Heaters For Winter"/>
        <s v="WIDEWINGS Electric Handheld Milk Wand Mixer Frother for Latte Coffee Hot Milk, Milk Frother for Coffee, Egg Beater, Hand Blender, Coffee Beater with Stand"/>
        <s v="Lapster usb 2.0 mantra cable, mantra mfs 100 data cable (black)"/>
        <s v="WANBO X1 Pro (Upgraded) | Native 1080P Full HD | Android 9 | Projector for Home | LED Cinema | 350ANSI | 3900 lumens | WiFi Bluetooth | HDMI ARC | Dolby DTS | 4D Keystone Correction (Global Version)"/>
        <s v="Portable, Handy Compact Plug-in Portable Digital Electric Heater Fan Wall-Outlet Handy Air Warmer Blower Adjustable Timer Digital Display Heater for Home/Office/Camper (Black, 400 Watts)"/>
        <s v="!!1000 Watt/2000-Watt Room Heater!! Fan Heater!!Pure White!!HN-2500!!Made in India!!"/>
        <s v="NGI Store 2 Pieces Pet Hair Removers for Your Laundry Catcher Lint Remover for Washing Machine Lint Remover Reusable Portable Silica Gel Clothes Washer Dryer Floating Ball"/>
        <s v="Eveready Red 1012 AAA Batteries - Pack of 10"/>
      </sharedItems>
    </cacheField>
    <cacheField name="category" numFmtId="0">
      <sharedItems/>
    </cacheField>
    <cacheField name="Main category" numFmtId="0">
      <sharedItems count="9">
        <s v="Electronics"/>
        <s v="Computers&amp;Accessories"/>
        <s v="Home&amp;Kitchen"/>
        <s v="MusicalInstruments"/>
        <s v="Toys&amp;Games"/>
        <s v="OfficeProducts"/>
        <s v="HomeImprovement"/>
        <s v="Health&amp;PersonalCare"/>
        <s v="Car&amp;Motorbik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5">
      <sharedItems containsSemiMixedTypes="0" containsString="0" containsNumber="1" minValue="39" maxValue="77990"/>
    </cacheField>
    <cacheField name="Price Range Bucket" numFmtId="165">
      <sharedItems count="3">
        <s v="₹200-₹500"/>
        <s v="&gt;₹500"/>
        <s v="&lt;₹2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1"/>
        <n v="0.69"/>
        <n v="0.78"/>
        <n v="0.35"/>
        <n v="0.63"/>
        <n v="0.62"/>
        <n v="0.65"/>
        <n v="0.23"/>
        <n v="0.24"/>
        <n v="0.19"/>
        <n v="0.21"/>
        <n v="0.3"/>
        <n v="0.6"/>
        <n v="0.56000000000000005"/>
        <n v="0.48"/>
        <n v="0.54"/>
        <n v="0.4"/>
        <n v="0.59"/>
        <n v="0.56999999999999995"/>
        <n v="0.44"/>
        <n v="0.5"/>
        <n v="7.0000000000000007E-2"/>
        <n v="0.41"/>
        <n v="0.68"/>
        <n v="0.74"/>
        <n v="0.71"/>
        <n v="0.67"/>
        <n v="0.22"/>
        <n v="0.32"/>
        <n v="0.28000000000000003"/>
        <n v="0.7"/>
        <n v="0.8"/>
        <n v="0.25"/>
        <n v="0.53"/>
        <n v="0.33"/>
        <n v="0.64"/>
        <n v="0.66"/>
        <n v="0.73"/>
        <n v="0.16"/>
        <n v="0.36"/>
        <n v="0.43"/>
        <n v="0.47"/>
        <n v="0.45"/>
        <n v="0.76"/>
        <n v="0.04"/>
        <n v="0.18"/>
        <n v="0.11"/>
        <n v="0.37"/>
        <n v="0.27"/>
        <n v="0.38"/>
        <n v="0.75"/>
        <n v="0.39"/>
        <n v="0"/>
        <n v="0.57999999999999996"/>
        <n v="0.08"/>
        <n v="0.52"/>
        <n v="0.46"/>
        <n v="0.31"/>
        <n v="0.26"/>
        <n v="0.77"/>
        <n v="0.05"/>
        <n v="0.06"/>
        <n v="0.55000000000000004"/>
        <n v="0.82"/>
        <n v="0.79"/>
        <n v="0.83"/>
        <n v="0.49"/>
        <n v="0.2"/>
        <n v="0.1"/>
        <n v="0.14000000000000001"/>
        <n v="0.51"/>
        <n v="0.85"/>
        <n v="0.88"/>
        <n v="0.81"/>
        <n v="0.28999999999999998"/>
        <n v="0.42"/>
        <n v="0.17"/>
        <n v="0.13"/>
        <n v="0.84"/>
        <n v="0.15"/>
        <n v="0.87"/>
        <n v="0.34"/>
        <n v="0.91"/>
        <n v="0.72"/>
        <n v="0.9"/>
        <n v="0.02"/>
        <n v="0.03"/>
        <n v="0.12"/>
        <n v="0.94"/>
        <n v="0.09"/>
        <n v="0.86"/>
        <n v="0.89"/>
      </sharedItems>
    </cacheField>
    <cacheField name="HIGHDISCOUNT " numFmtId="9">
      <sharedItems count="2">
        <s v="high discount"/>
        <s v=""/>
      </sharedItems>
    </cacheField>
    <cacheField name="Discount Range Bucket" numFmtId="9">
      <sharedItems count="2">
        <s v="50% or More"/>
        <s v="&lt;50%"/>
      </sharedItems>
    </cacheField>
    <cacheField name="rating" numFmtId="0">
      <sharedItems containsSemiMixedTypes="0" containsString="0" containsNumber="1" minValue="0" maxValue="5" count="26">
        <n v="3.5"/>
        <n v="4.0999999999999996"/>
        <n v="4.4000000000000004"/>
        <n v="4.3"/>
        <n v="4.5"/>
        <n v="3.8"/>
        <n v="4.2"/>
        <n v="3.9"/>
        <n v="4"/>
        <n v="3.7"/>
        <n v="4.8"/>
        <n v="3.6"/>
        <n v="4.5999999999999996"/>
        <n v="3.4"/>
        <n v="3.3"/>
        <n v="4.7"/>
        <n v="3.1"/>
        <n v="0"/>
        <n v="5"/>
        <n v="3"/>
        <n v="3.2"/>
        <n v="2.8"/>
        <n v="2.2999999999999998"/>
        <n v="2.9"/>
        <n v="2.6"/>
        <n v="2"/>
      </sharedItems>
    </cacheField>
    <cacheField name="Rating Total" numFmtId="43">
      <sharedItems containsSemiMixedTypes="0" containsString="0" containsNumber="1" minValue="0" maxValue="1878681.2000000002"/>
    </cacheField>
    <cacheField name="Average Rating" numFmtId="0">
      <sharedItems containsMixedTypes="1" containsNumber="1" minValue="0" maxValue="5"/>
    </cacheField>
    <cacheField name="COMBINED SCORE" numFmtId="43">
      <sharedItems containsMixedTypes="1" containsNumber="1" minValue="1.1910000000000001" maxValue="431.37299999999999"/>
    </cacheField>
    <cacheField name="rating_count" numFmtId="164">
      <sharedItems containsSemiMixedTypes="0" containsString="0" containsNumber="1" containsInteger="1" minValue="0" maxValue="426973"/>
    </cacheField>
    <cacheField name="LOW REVIEWS" numFmtId="164">
      <sharedItems containsMixedTypes="1" containsNumber="1" containsInteger="1" minValue="0" maxValue="992" count="256">
        <n v="197"/>
        <n v="352"/>
        <s v=""/>
        <n v="422"/>
        <n v="903"/>
        <n v="305"/>
        <n v="959"/>
        <n v="644"/>
        <n v="992"/>
        <n v="646"/>
        <n v="828"/>
        <n v="827"/>
        <n v="815"/>
        <n v="610"/>
        <n v="898"/>
        <n v="787"/>
        <n v="478"/>
        <n v="976"/>
        <n v="771"/>
        <n v="766"/>
        <n v="656"/>
        <n v="638"/>
        <n v="538"/>
        <n v="227"/>
        <n v="919"/>
        <n v="902"/>
        <n v="577"/>
        <n v="974"/>
        <n v="567"/>
        <n v="466"/>
        <n v="942"/>
        <n v="839"/>
        <n v="928"/>
        <n v="708"/>
        <n v="604"/>
        <n v="687"/>
        <n v="768"/>
        <n v="362"/>
        <n v="546"/>
        <n v="444"/>
        <n v="743"/>
        <n v="434"/>
        <n v="328"/>
        <n v="523"/>
        <n v="222"/>
        <n v="714"/>
        <n v="910"/>
        <n v="710"/>
        <n v="900"/>
        <n v="897"/>
        <n v="297"/>
        <n v="295"/>
        <n v="691"/>
        <n v="588"/>
        <n v="388"/>
        <n v="387"/>
        <n v="284"/>
        <n v="576"/>
        <n v="463"/>
        <n v="562"/>
        <n v="561"/>
        <n v="53"/>
        <n v="451"/>
        <n v="550"/>
        <n v="136"/>
        <n v="431"/>
        <n v="330"/>
        <n v="727"/>
        <n v="618"/>
        <n v="611"/>
        <n v="602"/>
        <n v="397"/>
        <n v="590"/>
        <n v="789"/>
        <n v="185"/>
        <n v="780"/>
        <n v="479"/>
        <n v="578"/>
        <n v="676"/>
        <n v="255"/>
        <n v="355"/>
        <n v="450"/>
        <n v="350"/>
        <n v="441"/>
        <n v="240"/>
        <n v="838"/>
        <n v="534"/>
        <n v="629"/>
        <n v="925"/>
        <n v="323"/>
        <n v="23"/>
        <n v="21"/>
        <n v="119"/>
        <n v="617"/>
        <n v="113"/>
        <n v="612"/>
        <n v="97"/>
        <n v="296"/>
        <n v="491"/>
        <n v="490"/>
        <n v="287"/>
        <n v="386"/>
        <n v="184"/>
        <n v="282"/>
        <n v="73"/>
        <n v="670"/>
        <n v="63"/>
        <n v="357"/>
        <n v="252"/>
        <n v="47"/>
        <n v="39"/>
        <n v="532"/>
        <n v="25"/>
        <n v="425"/>
        <n v="418"/>
        <n v="817"/>
        <n v="513"/>
        <n v="412"/>
        <n v="212"/>
        <n v="109"/>
        <n v="206"/>
        <n v="596"/>
        <n v="82"/>
        <n v="681"/>
        <n v="777"/>
        <n v="276"/>
        <n v="474"/>
        <n v="170"/>
        <n v="65"/>
        <n v="163"/>
        <n v="260"/>
        <n v="356"/>
        <n v="149"/>
        <n v="339"/>
        <n v="427"/>
        <n v="127"/>
        <n v="322"/>
        <n v="314"/>
        <n v="13"/>
        <n v="311"/>
        <n v="210"/>
        <n v="7"/>
        <n v="106"/>
        <n v="505"/>
        <n v="301"/>
        <n v="594"/>
        <n v="592"/>
        <n v="87"/>
        <n v="178"/>
        <n v="74"/>
        <n v="468"/>
        <n v="166"/>
        <n v="462"/>
        <n v="461"/>
        <n v="557"/>
        <n v="457"/>
        <n v="55"/>
        <n v="154"/>
        <n v="254"/>
        <n v="250"/>
        <n v="246"/>
        <n v="245"/>
        <n v="241"/>
        <n v="340"/>
        <n v="535"/>
        <n v="832"/>
        <n v="132"/>
        <n v="125"/>
        <n v="12"/>
        <n v="9"/>
        <n v="5"/>
        <n v="103"/>
        <n v="693"/>
        <n v="690"/>
        <n v="290"/>
        <n v="575"/>
        <n v="171"/>
        <n v="159"/>
        <n v="57"/>
        <n v="143"/>
        <n v="38"/>
        <n v="37"/>
        <n v="536"/>
        <n v="224"/>
        <n v="621"/>
        <n v="121"/>
        <n v="313"/>
        <n v="203"/>
        <n v="101"/>
        <n v="493"/>
        <n v="291"/>
        <n v="91"/>
        <n v="390"/>
        <n v="285"/>
        <n v="61"/>
        <n v="758"/>
        <n v="242"/>
        <n v="237"/>
        <n v="211"/>
        <n v="110"/>
        <n v="408"/>
        <n v="4"/>
        <n v="95"/>
        <n v="81"/>
        <n v="79"/>
        <n v="75"/>
        <n v="465"/>
        <n v="156"/>
        <n v="54"/>
        <n v="343"/>
        <n v="27"/>
        <n v="24"/>
        <n v="124"/>
        <n v="19"/>
        <n v="407"/>
        <n v="401"/>
        <n v="398"/>
        <n v="195"/>
        <n v="70"/>
        <n v="265"/>
        <n v="51"/>
        <n v="151"/>
        <n v="144"/>
        <n v="41"/>
        <n v="229"/>
        <n v="129"/>
        <n v="419"/>
        <n v="104"/>
        <n v="303"/>
        <n v="200"/>
        <n v="0"/>
        <n v="64"/>
        <n v="157"/>
        <n v="29"/>
        <n v="8"/>
        <n v="2"/>
        <n v="257"/>
        <n v="32"/>
        <n v="214"/>
        <n v="485"/>
        <n v="133"/>
        <n v="326"/>
        <n v="14"/>
        <n v="93"/>
        <n v="112"/>
        <n v="168"/>
        <n v="15"/>
        <n v="111"/>
        <n v="28"/>
        <n v="6"/>
        <n v="49"/>
        <n v="43"/>
        <n v="85"/>
        <n v="17"/>
        <n v="11"/>
        <n v="989"/>
      </sharedItems>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5854812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8RHPDNVV"/>
    <x v="0"/>
    <s v="Electronics|HomeTheater,TV&amp;Video|Accessories|RemoteControls"/>
    <x v="0"/>
    <s v="HomeTheater,TV&amp;Video"/>
    <s v="Accessories"/>
    <s v="RemoteControls"/>
    <n v="235"/>
    <x v="0"/>
    <n v="599"/>
    <x v="0"/>
    <x v="0"/>
    <x v="0"/>
    <x v="0"/>
    <n v="689.5"/>
    <n v="4.1656530803552521"/>
    <n v="4.3626530803552521"/>
    <n v="197"/>
    <x v="0"/>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VC2D2WG"/>
    <x v="1"/>
    <s v="Computers&amp;Accessories|Accessories&amp;Peripherals|Keyboards,Mice&amp;InputDevices|GraphicTablets"/>
    <x v="1"/>
    <s v="Accessories&amp;Peripherals"/>
    <s v="Keyboards,Mice&amp;InputDevices"/>
    <s v="GraphicTablets"/>
    <n v="469"/>
    <x v="0"/>
    <n v="1499"/>
    <x v="1"/>
    <x v="0"/>
    <x v="0"/>
    <x v="1"/>
    <n v="1443.1999999999998"/>
    <n v="3.5"/>
    <n v="3.8519999999999999"/>
    <n v="352"/>
    <x v="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7KSMBL2H"/>
    <x v="2"/>
    <s v="Electronics|HomeTheater,TV&amp;Video|Accessories|Cables|HDMICables"/>
    <x v="0"/>
    <s v="HomeTheater,TV&amp;Video"/>
    <s v="Accessories"/>
    <s v="Cables"/>
    <n v="219"/>
    <x v="0"/>
    <n v="700"/>
    <x v="1"/>
    <x v="0"/>
    <x v="0"/>
    <x v="2"/>
    <n v="1878681.2000000002"/>
    <n v="4.0999999999999996"/>
    <n v="431.07300000000004"/>
    <n v="426973"/>
    <x v="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X4Y"/>
    <x v="3"/>
    <s v="Electronics|HomeTheater,TV&amp;Video|Accessories|Cables|HDMICables"/>
    <x v="0"/>
    <s v="HomeTheater,TV&amp;Video"/>
    <s v="Accessories"/>
    <s v="Cables"/>
    <n v="309"/>
    <x v="0"/>
    <n v="1400"/>
    <x v="2"/>
    <x v="0"/>
    <x v="0"/>
    <x v="2"/>
    <n v="1878681.2000000002"/>
    <n v="4.4000000000000004"/>
    <n v="431.37299999999999"/>
    <n v="426973"/>
    <x v="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I8SSD0"/>
    <x v="4"/>
    <s v="Electronics|HomeTheater,TV&amp;Video|Accessories|Cables|HDMICables"/>
    <x v="0"/>
    <s v="HomeTheater,TV&amp;Video"/>
    <s v="Accessories"/>
    <s v="Cables"/>
    <n v="309"/>
    <x v="0"/>
    <n v="475"/>
    <x v="3"/>
    <x v="1"/>
    <x v="1"/>
    <x v="2"/>
    <n v="1878681.2000000002"/>
    <n v="4.4000000000000004"/>
    <n v="431.37299999999999"/>
    <n v="426973"/>
    <x v="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KSMBL2H"/>
    <x v="2"/>
    <s v="Electronics|HomeTheater,TV&amp;Video|Accessories|Cables|HDMICables"/>
    <x v="0"/>
    <s v="HomeTheater,TV&amp;Video"/>
    <s v="Accessories"/>
    <s v="Cables"/>
    <n v="219"/>
    <x v="0"/>
    <n v="700"/>
    <x v="1"/>
    <x v="0"/>
    <x v="0"/>
    <x v="2"/>
    <n v="1878676.8"/>
    <n v="4.4000000000000004"/>
    <n v="431.37199999999996"/>
    <n v="426972"/>
    <x v="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1Z8M4KX"/>
    <x v="5"/>
    <s v="Electronics|Headphones,Earbuds&amp;Accessories|Headphones|In-Ear"/>
    <x v="0"/>
    <s v="Headphones,Earbuds&amp;Accessories"/>
    <s v="Headphones"/>
    <s v="In-Ear"/>
    <n v="365"/>
    <x v="0"/>
    <n v="999"/>
    <x v="4"/>
    <x v="0"/>
    <x v="0"/>
    <x v="1"/>
    <n v="1491215.0999999999"/>
    <n v="4.4000000000000004"/>
    <n v="368.11099999999999"/>
    <n v="363711"/>
    <x v="2"/>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GQD4K6L"/>
    <x v="6"/>
    <s v="Electronics|Headphones,Earbuds&amp;Accessories|Headphones|In-Ear"/>
    <x v="0"/>
    <s v="Headphones,Earbuds&amp;Accessories"/>
    <s v="Headphones"/>
    <s v="In-Ear"/>
    <n v="379"/>
    <x v="0"/>
    <n v="999"/>
    <x v="5"/>
    <x v="0"/>
    <x v="0"/>
    <x v="1"/>
    <n v="1491223.2999999998"/>
    <n v="4.0999999999999996"/>
    <n v="367.81300000000005"/>
    <n v="363713"/>
    <x v="2"/>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GPXXNNG"/>
    <x v="7"/>
    <s v="Electronics|Headphones,Earbuds&amp;Accessories|Headphones|In-Ear"/>
    <x v="0"/>
    <s v="Headphones,Earbuds&amp;Accessories"/>
    <s v="Headphones"/>
    <s v="In-Ear"/>
    <n v="349"/>
    <x v="0"/>
    <n v="999"/>
    <x v="6"/>
    <x v="0"/>
    <x v="0"/>
    <x v="1"/>
    <n v="1491223.2999999998"/>
    <n v="4.0999999999999996"/>
    <n v="367.81300000000005"/>
    <n v="363713"/>
    <x v="2"/>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9GFPVD9Y"/>
    <x v="8"/>
    <s v="Electronics|Mobiles&amp;Accessories|Smartphones&amp;BasicMobiles|Smartphones"/>
    <x v="0"/>
    <s v="Mobiles&amp;Accessories"/>
    <s v="Smartphones&amp;BasicMobiles"/>
    <s v="Smartphones"/>
    <n v="8499"/>
    <x v="1"/>
    <n v="10999"/>
    <x v="7"/>
    <x v="1"/>
    <x v="1"/>
    <x v="1"/>
    <n v="1286727.5999999999"/>
    <n v="4.0999999999999996"/>
    <n v="317.93600000000004"/>
    <n v="313836"/>
    <x v="2"/>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9"/>
    <s v="Electronics|Mobiles&amp;Accessories|Smartphones&amp;BasicMobiles|Smartphones"/>
    <x v="0"/>
    <s v="Mobiles&amp;Accessories"/>
    <s v="Smartphones&amp;BasicMobiles"/>
    <s v="Smartphones"/>
    <n v="6499"/>
    <x v="1"/>
    <n v="8499"/>
    <x v="8"/>
    <x v="1"/>
    <x v="1"/>
    <x v="1"/>
    <n v="1286727.5999999999"/>
    <n v="4.0999999999999996"/>
    <n v="317.93600000000004"/>
    <n v="313836"/>
    <x v="2"/>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10"/>
    <s v="Electronics|Mobiles&amp;Accessories|Smartphones&amp;BasicMobiles|Smartphones"/>
    <x v="0"/>
    <s v="Mobiles&amp;Accessories"/>
    <s v="Smartphones&amp;BasicMobiles"/>
    <s v="Smartphones"/>
    <n v="6499"/>
    <x v="1"/>
    <n v="7999"/>
    <x v="9"/>
    <x v="1"/>
    <x v="1"/>
    <x v="1"/>
    <n v="1286711.2"/>
    <n v="4.0999999999999996"/>
    <n v="317.93200000000002"/>
    <n v="313832"/>
    <x v="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11"/>
    <s v="Electronics|Mobiles&amp;Accessories|Smartphones&amp;BasicMobiles|Smartphones"/>
    <x v="0"/>
    <s v="Mobiles&amp;Accessories"/>
    <s v="Smartphones&amp;BasicMobiles"/>
    <s v="Smartphones"/>
    <n v="7499"/>
    <x v="1"/>
    <n v="9499"/>
    <x v="10"/>
    <x v="1"/>
    <x v="1"/>
    <x v="1"/>
    <n v="1286711.2"/>
    <n v="4.0999999999999996"/>
    <n v="317.93200000000002"/>
    <n v="313832"/>
    <x v="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2"/>
    <s v="Electronics|Headphones,Earbuds&amp;Accessories|Headphones|In-Ear"/>
    <x v="0"/>
    <s v="Headphones,Earbuds&amp;Accessories"/>
    <s v="Headphones"/>
    <s v="In-Ear"/>
    <n v="699"/>
    <x v="1"/>
    <n v="999"/>
    <x v="11"/>
    <x v="1"/>
    <x v="1"/>
    <x v="1"/>
    <n v="1120074.8999999999"/>
    <n v="4.0999999999999996"/>
    <n v="277.28900000000004"/>
    <n v="273189"/>
    <x v="2"/>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3"/>
    <s v="Home&amp;Kitchen|Kitchen&amp;Dining|KitchenTools|ManualChoppers&amp;Chippers|Choppers"/>
    <x v="2"/>
    <s v="Kitchen&amp;Dining"/>
    <s v="KitchenTools"/>
    <s v="ManualChoppers&amp;Chippers"/>
    <n v="199"/>
    <x v="2"/>
    <n v="495"/>
    <x v="12"/>
    <x v="0"/>
    <x v="0"/>
    <x v="1"/>
    <n v="1109308.2999999998"/>
    <n v="4.0999999999999996"/>
    <n v="274.66300000000001"/>
    <n v="270563"/>
    <x v="2"/>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4"/>
    <s v="Computers&amp;Accessories|ExternalDevices&amp;DataStorage|PenDrives"/>
    <x v="1"/>
    <s v="ExternalDevices&amp;DataStorage"/>
    <s v="PenDrives"/>
    <m/>
    <n v="289"/>
    <x v="0"/>
    <n v="650"/>
    <x v="13"/>
    <x v="0"/>
    <x v="0"/>
    <x v="3"/>
    <n v="1088351.5"/>
    <n v="4.0999999999999996"/>
    <n v="257.20499999999998"/>
    <n v="253105"/>
    <x v="2"/>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5"/>
    <s v="Electronics|Accessories|MemoryCards|MicroSD"/>
    <x v="0"/>
    <s v="Accessories"/>
    <s v="MemoryCards"/>
    <s v="MicroSD"/>
    <n v="939"/>
    <x v="1"/>
    <n v="1800"/>
    <x v="14"/>
    <x v="1"/>
    <x v="1"/>
    <x v="4"/>
    <n v="922734"/>
    <n v="4.3"/>
    <n v="209.352"/>
    <n v="205052"/>
    <x v="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F26V7A"/>
    <x v="16"/>
    <s v="Electronics|Headphones,Earbuds&amp;Accessories|Headphones|In-Ear"/>
    <x v="0"/>
    <s v="Headphones,Earbuds&amp;Accessories"/>
    <s v="Headphones"/>
    <s v="In-Ear"/>
    <n v="599"/>
    <x v="1"/>
    <n v="1299"/>
    <x v="15"/>
    <x v="0"/>
    <x v="0"/>
    <x v="1"/>
    <n v="789614.89999999991"/>
    <n v="4.5"/>
    <n v="197.089"/>
    <n v="192589"/>
    <x v="2"/>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EWVZ2C"/>
    <x v="17"/>
    <s v="Electronics|Headphones,Earbuds&amp;Accessories|Headphones|In-Ear"/>
    <x v="0"/>
    <s v="Headphones,Earbuds&amp;Accessories"/>
    <s v="Headphones"/>
    <s v="In-Ear"/>
    <n v="599"/>
    <x v="1"/>
    <n v="999"/>
    <x v="16"/>
    <x v="1"/>
    <x v="1"/>
    <x v="1"/>
    <n v="789618.99999999988"/>
    <n v="4.0999999999999996"/>
    <n v="196.69"/>
    <n v="192590"/>
    <x v="2"/>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EWVZ2C"/>
    <x v="17"/>
    <s v="Electronics|Headphones,Earbuds&amp;Accessories|Headphones|In-Ear"/>
    <x v="0"/>
    <s v="Headphones,Earbuds&amp;Accessories"/>
    <s v="Headphones"/>
    <s v="In-Ear"/>
    <n v="599"/>
    <x v="1"/>
    <n v="999"/>
    <x v="16"/>
    <x v="1"/>
    <x v="1"/>
    <x v="1"/>
    <n v="789606.7"/>
    <n v="4.0999999999999996"/>
    <n v="196.68699999999998"/>
    <n v="192587"/>
    <x v="2"/>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N6LU1VF"/>
    <x v="18"/>
    <s v="Computers&amp;Accessories|ExternalDevices&amp;DataStorage|PenDrives"/>
    <x v="1"/>
    <s v="ExternalDevices&amp;DataStorage"/>
    <s v="PenDrives"/>
    <m/>
    <n v="579"/>
    <x v="1"/>
    <n v="1400"/>
    <x v="17"/>
    <x v="0"/>
    <x v="0"/>
    <x v="3"/>
    <n v="813147.2"/>
    <n v="4.0999999999999996"/>
    <n v="193.20400000000001"/>
    <n v="189104"/>
    <x v="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9"/>
    <s v="Electronics|Headphones,Earbuds&amp;Accessories|Headphones|In-Ear"/>
    <x v="0"/>
    <s v="Headphones,Earbuds&amp;Accessories"/>
    <s v="Headphones"/>
    <s v="In-Ear"/>
    <n v="1299"/>
    <x v="1"/>
    <n v="2990"/>
    <x v="18"/>
    <x v="0"/>
    <x v="0"/>
    <x v="5"/>
    <n v="687792.4"/>
    <n v="4.3"/>
    <n v="185.298"/>
    <n v="180998"/>
    <x v="2"/>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20"/>
    <s v="Computers&amp;Accessories|NetworkingDevices|NetworkAdapters|WirelessUSBAdapters"/>
    <x v="1"/>
    <s v="NetworkingDevices"/>
    <s v="NetworkAdapters"/>
    <s v="WirelessUSBAdapters"/>
    <n v="749"/>
    <x v="1"/>
    <n v="1339"/>
    <x v="19"/>
    <x v="1"/>
    <x v="1"/>
    <x v="6"/>
    <n v="754706.4"/>
    <n v="3.8000000000000003"/>
    <n v="183.49200000000002"/>
    <n v="179692"/>
    <x v="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8TKTY2"/>
    <x v="21"/>
    <s v="Computers&amp;Accessories|NetworkingDevices|NetworkAdapters|WirelessUSBAdapters"/>
    <x v="1"/>
    <s v="NetworkingDevices"/>
    <s v="NetworkAdapters"/>
    <s v="WirelessUSBAdapters"/>
    <n v="649"/>
    <x v="1"/>
    <n v="1399"/>
    <x v="15"/>
    <x v="0"/>
    <x v="0"/>
    <x v="6"/>
    <n v="754702.20000000007"/>
    <n v="4.2"/>
    <n v="183.89099999999999"/>
    <n v="179691"/>
    <x v="2"/>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IFXQFU"/>
    <x v="22"/>
    <s v="Computers&amp;Accessories|NetworkingDevices|NetworkAdapters|WirelessUSBAdapters"/>
    <x v="1"/>
    <s v="NetworkingDevices"/>
    <s v="NetworkAdapters"/>
    <s v="WirelessUSBAdapters"/>
    <n v="499"/>
    <x v="0"/>
    <n v="999"/>
    <x v="20"/>
    <x v="0"/>
    <x v="0"/>
    <x v="6"/>
    <n v="754702.20000000007"/>
    <n v="4.2"/>
    <n v="183.89099999999999"/>
    <n v="179691"/>
    <x v="2"/>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7DC4RZPY"/>
    <x v="23"/>
    <s v="Computers&amp;Accessories|Accessories&amp;Peripherals|Cables&amp;Accessories|Cables|USBCables"/>
    <x v="1"/>
    <s v="Accessories&amp;Peripherals"/>
    <s v="Cables&amp;Accessories"/>
    <s v="Cables"/>
    <n v="709"/>
    <x v="1"/>
    <n v="1999"/>
    <x v="6"/>
    <x v="0"/>
    <x v="0"/>
    <x v="1"/>
    <n v="733149.7"/>
    <n v="4.2"/>
    <n v="183.017"/>
    <n v="178817"/>
    <x v="2"/>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8HVL8QN3"/>
    <x v="24"/>
    <s v="Electronics|Mobiles&amp;Accessories|MobileAccessories|Chargers|PowerBanks"/>
    <x v="0"/>
    <s v="Mobiles&amp;Accessories"/>
    <s v="MobileAccessories"/>
    <s v="Chargers"/>
    <n v="1149"/>
    <x v="1"/>
    <n v="2199"/>
    <x v="14"/>
    <x v="1"/>
    <x v="1"/>
    <x v="3"/>
    <n v="769321.6"/>
    <n v="4.0999999999999996"/>
    <n v="183.012"/>
    <n v="178912"/>
    <x v="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83HL3"/>
    <x v="25"/>
    <s v="Electronics|Mobiles&amp;Accessories|MobileAccessories|Chargers|PowerBanks"/>
    <x v="0"/>
    <s v="Mobiles&amp;Accessories"/>
    <s v="MobileAccessories"/>
    <s v="Chargers"/>
    <n v="2049"/>
    <x v="1"/>
    <n v="2199"/>
    <x v="21"/>
    <x v="1"/>
    <x v="1"/>
    <x v="3"/>
    <n v="769321.6"/>
    <n v="4.3"/>
    <n v="183.21200000000002"/>
    <n v="178912"/>
    <x v="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x v="26"/>
    <s v="Electronics|Mobiles&amp;Accessories|MobileAccessories|Chargers|PowerBanks"/>
    <x v="0"/>
    <s v="Mobiles&amp;Accessories"/>
    <s v="MobileAccessories"/>
    <s v="Chargers"/>
    <n v="1149"/>
    <x v="1"/>
    <n v="2199"/>
    <x v="14"/>
    <x v="1"/>
    <x v="1"/>
    <x v="3"/>
    <n v="769321.6"/>
    <n v="4.3"/>
    <n v="183.21200000000002"/>
    <n v="178912"/>
    <x v="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9Z3XQW"/>
    <x v="27"/>
    <s v="Electronics|Headphones,Earbuds&amp;Accessories|Headphones|In-Ear"/>
    <x v="0"/>
    <s v="Headphones,Earbuds&amp;Accessories"/>
    <s v="Headphones"/>
    <s v="In-Ear"/>
    <n v="455"/>
    <x v="0"/>
    <n v="1490"/>
    <x v="1"/>
    <x v="0"/>
    <x v="0"/>
    <x v="1"/>
    <n v="662875.69999999995"/>
    <n v="4.3"/>
    <n v="165.977"/>
    <n v="161677"/>
    <x v="2"/>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7S9S86BF"/>
    <x v="28"/>
    <s v="Electronics|Headphones,Earbuds&amp;Accessories|Headphones|In-Ear"/>
    <x v="0"/>
    <s v="Headphones,Earbuds&amp;Accessories"/>
    <s v="Headphones"/>
    <s v="In-Ear"/>
    <n v="599"/>
    <x v="1"/>
    <n v="1490"/>
    <x v="12"/>
    <x v="0"/>
    <x v="0"/>
    <x v="1"/>
    <n v="662883.89999999991"/>
    <n v="4.0999999999999996"/>
    <n v="165.779"/>
    <n v="161679"/>
    <x v="2"/>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0A0VCJPI"/>
    <x v="29"/>
    <s v="Computers&amp;Accessories|NetworkingDevices|Repeaters&amp;Extenders"/>
    <x v="1"/>
    <s v="NetworkingDevices"/>
    <s v="Repeaters&amp;Extenders"/>
    <m/>
    <n v="1469"/>
    <x v="1"/>
    <n v="2499"/>
    <x v="22"/>
    <x v="1"/>
    <x v="1"/>
    <x v="6"/>
    <n v="657879.6"/>
    <n v="4.0999999999999996"/>
    <n v="160.738"/>
    <n v="156638"/>
    <x v="2"/>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30"/>
    <s v="Electronics|Headphones,Earbuds&amp;Accessories|Headphones|In-Ear"/>
    <x v="0"/>
    <s v="Headphones,Earbuds&amp;Accessories"/>
    <s v="Headphones"/>
    <s v="In-Ear"/>
    <n v="1399"/>
    <x v="1"/>
    <n v="3990"/>
    <x v="6"/>
    <x v="0"/>
    <x v="0"/>
    <x v="1"/>
    <n v="581548.1"/>
    <n v="4.2"/>
    <n v="146.041"/>
    <n v="141841"/>
    <x v="2"/>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6XSFW"/>
    <x v="31"/>
    <s v="Electronics|Accessories|MemoryCards|MicroSD"/>
    <x v="0"/>
    <s v="Accessories"/>
    <s v="MemoryCards"/>
    <s v="MicroSD"/>
    <n v="599"/>
    <x v="1"/>
    <n v="1899"/>
    <x v="23"/>
    <x v="0"/>
    <x v="0"/>
    <x v="3"/>
    <n v="602154.79999999993"/>
    <n v="4.0999999999999996"/>
    <n v="144.136"/>
    <n v="140036"/>
    <x v="2"/>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x v="32"/>
    <s v="Electronics|Accessories|MemoryCards|MicroSD"/>
    <x v="0"/>
    <s v="Accessories"/>
    <s v="MemoryCards"/>
    <s v="MicroSD"/>
    <n v="1059"/>
    <x v="1"/>
    <n v="3999"/>
    <x v="24"/>
    <x v="0"/>
    <x v="0"/>
    <x v="3"/>
    <n v="602150.5"/>
    <n v="4.3"/>
    <n v="144.33500000000001"/>
    <n v="140035"/>
    <x v="2"/>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MT84WV5"/>
    <x v="32"/>
    <s v="Electronics|Accessories|MemoryCards|MicroSD"/>
    <x v="0"/>
    <s v="Accessories"/>
    <s v="MemoryCards"/>
    <s v="MicroSD"/>
    <n v="1149"/>
    <x v="1"/>
    <n v="3999"/>
    <x v="25"/>
    <x v="0"/>
    <x v="0"/>
    <x v="3"/>
    <n v="602154.79999999993"/>
    <n v="4.3"/>
    <n v="144.33600000000001"/>
    <n v="140036"/>
    <x v="2"/>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N3ZNHTY"/>
    <x v="33"/>
    <s v="Electronics|Headphones,Earbuds&amp;Accessories|Headphones|In-Ear"/>
    <x v="0"/>
    <s v="Headphones,Earbuds&amp;Accessories"/>
    <s v="Headphones"/>
    <s v="In-Ear"/>
    <n v="1499"/>
    <x v="1"/>
    <n v="4490"/>
    <x v="26"/>
    <x v="0"/>
    <x v="0"/>
    <x v="7"/>
    <n v="534120.6"/>
    <n v="4.3"/>
    <n v="141.25400000000002"/>
    <n v="136954"/>
    <x v="2"/>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4"/>
    <s v="Electronics|Mobiles&amp;Accessories|Smartphones&amp;BasicMobiles|BasicMobiles"/>
    <x v="0"/>
    <s v="Mobiles&amp;Accessories"/>
    <s v="Smartphones&amp;BasicMobiles"/>
    <s v="BasicMobiles"/>
    <n v="1299"/>
    <x v="1"/>
    <n v="1599"/>
    <x v="9"/>
    <x v="1"/>
    <x v="1"/>
    <x v="8"/>
    <n v="513244"/>
    <n v="3.9"/>
    <n v="132.21100000000001"/>
    <n v="128311"/>
    <x v="2"/>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5"/>
    <s v="Electronics|Mobiles&amp;Accessories|Smartphones&amp;BasicMobiles|BasicMobiles"/>
    <x v="0"/>
    <s v="Mobiles&amp;Accessories"/>
    <s v="Smartphones&amp;BasicMobiles"/>
    <s v="BasicMobiles"/>
    <n v="1299"/>
    <x v="1"/>
    <n v="1599"/>
    <x v="9"/>
    <x v="1"/>
    <x v="1"/>
    <x v="8"/>
    <n v="513244"/>
    <n v="4"/>
    <n v="132.31100000000001"/>
    <n v="128311"/>
    <x v="2"/>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KJF8"/>
    <x v="36"/>
    <s v="Electronics|Mobiles&amp;Accessories|Smartphones&amp;BasicMobiles|BasicMobiles"/>
    <x v="0"/>
    <s v="Mobiles&amp;Accessories"/>
    <s v="Smartphones&amp;BasicMobiles"/>
    <s v="BasicMobiles"/>
    <n v="1324"/>
    <x v="1"/>
    <n v="1699"/>
    <x v="27"/>
    <x v="1"/>
    <x v="1"/>
    <x v="8"/>
    <n v="513244"/>
    <n v="4"/>
    <n v="132.31100000000001"/>
    <n v="128311"/>
    <x v="2"/>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YDFDVNS"/>
    <x v="37"/>
    <s v="Electronics|Mobiles&amp;Accessories|Smartphones&amp;BasicMobiles|BasicMobiles"/>
    <x v="0"/>
    <s v="Mobiles&amp;Accessories"/>
    <s v="Smartphones&amp;BasicMobiles"/>
    <s v="BasicMobiles"/>
    <n v="1324"/>
    <x v="1"/>
    <n v="1699"/>
    <x v="27"/>
    <x v="1"/>
    <x v="1"/>
    <x v="8"/>
    <n v="513244"/>
    <n v="4"/>
    <n v="132.31100000000001"/>
    <n v="128311"/>
    <x v="2"/>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MS7TWB"/>
    <x v="38"/>
    <s v="Home&amp;Kitchen|Kitchen&amp;HomeAppliances|SmallKitchenAppliances|Kettles&amp;HotWaterDispensers|ElectricKettles"/>
    <x v="2"/>
    <s v="Kitchen&amp;HomeAppliances"/>
    <s v="SmallKitchenAppliances"/>
    <s v="Kettles&amp;HotWaterDispensers"/>
    <n v="649"/>
    <x v="1"/>
    <n v="1245"/>
    <x v="14"/>
    <x v="1"/>
    <x v="1"/>
    <x v="7"/>
    <n v="481123.5"/>
    <n v="4"/>
    <n v="127.36499999999999"/>
    <n v="123365"/>
    <x v="2"/>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9"/>
    <s v="Computers&amp;Accessories|NetworkingDevices|Routers"/>
    <x v="1"/>
    <s v="NetworkingDevices"/>
    <s v="Routers"/>
    <m/>
    <n v="1149"/>
    <x v="1"/>
    <n v="1699"/>
    <x v="28"/>
    <x v="1"/>
    <x v="1"/>
    <x v="6"/>
    <n v="514407.60000000003"/>
    <n v="3.9"/>
    <n v="126.378"/>
    <n v="122478"/>
    <x v="2"/>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40"/>
    <s v="Electronics|Headphones,Earbuds&amp;Accessories|Headphones|In-Ear"/>
    <x v="0"/>
    <s v="Headphones,Earbuds&amp;Accessories"/>
    <s v="Headphones"/>
    <s v="In-Ear"/>
    <n v="429"/>
    <x v="0"/>
    <n v="599"/>
    <x v="29"/>
    <x v="1"/>
    <x v="1"/>
    <x v="1"/>
    <n v="489810.6"/>
    <n v="4.2"/>
    <n v="123.666"/>
    <n v="119466"/>
    <x v="2"/>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41"/>
    <s v="Electronics|Headphones,Earbuds&amp;Accessories|Headphones|In-Ear"/>
    <x v="0"/>
    <s v="Headphones,Earbuds&amp;Accessories"/>
    <s v="Headphones"/>
    <s v="In-Ear"/>
    <n v="1499"/>
    <x v="1"/>
    <n v="3990"/>
    <x v="5"/>
    <x v="0"/>
    <x v="0"/>
    <x v="1"/>
    <n v="450442.39999999997"/>
    <n v="4.0999999999999996"/>
    <n v="113.964"/>
    <n v="109864"/>
    <x v="2"/>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2"/>
    <s v="Computers&amp;Accessories|Accessories&amp;Peripherals|Cables&amp;Accessories|Cables|USBCables"/>
    <x v="1"/>
    <s v="Accessories&amp;Peripherals"/>
    <s v="Cables&amp;Accessories"/>
    <s v="Cables"/>
    <n v="209"/>
    <x v="0"/>
    <n v="695"/>
    <x v="30"/>
    <x v="0"/>
    <x v="0"/>
    <x v="4"/>
    <n v="484587"/>
    <n v="4.0999999999999996"/>
    <n v="111.786"/>
    <n v="107686"/>
    <x v="2"/>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0NH11KIK"/>
    <x v="42"/>
    <s v="Computers&amp;Accessories|Accessories&amp;Peripherals|Cables&amp;Accessories|Cables|USBCables"/>
    <x v="1"/>
    <s v="Accessories&amp;Peripherals"/>
    <s v="Cables&amp;Accessories"/>
    <s v="Cables"/>
    <n v="209"/>
    <x v="0"/>
    <n v="695"/>
    <x v="30"/>
    <x v="0"/>
    <x v="0"/>
    <x v="4"/>
    <n v="484591.5"/>
    <n v="4.5"/>
    <n v="112.187"/>
    <n v="107687"/>
    <x v="2"/>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3"/>
    <s v="Electronics|Headphones,Earbuds&amp;Accessories|Headphones|On-Ear"/>
    <x v="0"/>
    <s v="Headphones,Earbuds&amp;Accessories"/>
    <s v="Headphones"/>
    <s v="On-Ear"/>
    <n v="1220"/>
    <x v="1"/>
    <n v="3990"/>
    <x v="1"/>
    <x v="0"/>
    <x v="0"/>
    <x v="1"/>
    <n v="439319.1"/>
    <n v="4.5"/>
    <n v="111.651"/>
    <n v="107151"/>
    <x v="2"/>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4"/>
    <s v="Electronics|Headphones,Earbuds&amp;Accessories|Headphones|In-Ear"/>
    <x v="0"/>
    <s v="Headphones,Earbuds&amp;Accessories"/>
    <s v="Headphones"/>
    <s v="In-Ear"/>
    <n v="899"/>
    <x v="1"/>
    <n v="4499"/>
    <x v="31"/>
    <x v="0"/>
    <x v="0"/>
    <x v="5"/>
    <n v="391597.6"/>
    <n v="4.0999999999999996"/>
    <n v="107.152"/>
    <n v="103052"/>
    <x v="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5"/>
    <s v="Electronics|Headphones,Earbuds&amp;Accessories|Headphones|In-Ear"/>
    <x v="0"/>
    <s v="Headphones,Earbuds&amp;Accessories"/>
    <s v="Headphones"/>
    <s v="In-Ear"/>
    <n v="1490"/>
    <x v="1"/>
    <n v="1990"/>
    <x v="32"/>
    <x v="1"/>
    <x v="1"/>
    <x v="1"/>
    <n v="402824.99999999994"/>
    <n v="3.8"/>
    <n v="102.05"/>
    <n v="98250"/>
    <x v="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6"/>
    <s v="Electronics|Headphones,Earbuds&amp;Accessories|Headphones|On-Ear"/>
    <x v="0"/>
    <s v="Headphones,Earbuds&amp;Accessories"/>
    <s v="Headphones"/>
    <s v="On-Ear"/>
    <n v="1399"/>
    <x v="1"/>
    <n v="2990"/>
    <x v="33"/>
    <x v="0"/>
    <x v="0"/>
    <x v="1"/>
    <n v="398417.49999999994"/>
    <n v="4.0999999999999996"/>
    <n v="101.27499999999999"/>
    <n v="97175"/>
    <x v="2"/>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x v="46"/>
    <s v="Electronics|Headphones,Earbuds&amp;Accessories|Headphones|On-Ear"/>
    <x v="0"/>
    <s v="Headphones,Earbuds&amp;Accessories"/>
    <s v="Headphones"/>
    <s v="On-Ear"/>
    <n v="1399"/>
    <x v="1"/>
    <n v="2990"/>
    <x v="33"/>
    <x v="0"/>
    <x v="0"/>
    <x v="1"/>
    <n v="398413.39999999997"/>
    <n v="4.0999999999999996"/>
    <n v="101.274"/>
    <n v="97174"/>
    <x v="2"/>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98K3H92Z"/>
    <x v="47"/>
    <s v="Computers&amp;Accessories|NetworkingDevices|NetworkAdapters|BluetoothAdapters"/>
    <x v="1"/>
    <s v="NetworkingDevices"/>
    <s v="NetworkAdapters"/>
    <s v="BluetoothAdapters"/>
    <n v="599"/>
    <x v="1"/>
    <n v="899"/>
    <x v="34"/>
    <x v="1"/>
    <x v="1"/>
    <x v="3"/>
    <n v="408998.8"/>
    <n v="4.0999999999999996"/>
    <n v="99.215999999999994"/>
    <n v="95116"/>
    <x v="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789LZTCJ"/>
    <x v="48"/>
    <s v="Computers&amp;Accessories|Accessories&amp;Peripherals|Cables&amp;Accessories|Cables|USBCables"/>
    <x v="1"/>
    <s v="Accessories&amp;Peripherals"/>
    <s v="Cables&amp;Accessories"/>
    <s v="Cables"/>
    <n v="299"/>
    <x v="0"/>
    <n v="799"/>
    <x v="4"/>
    <x v="0"/>
    <x v="0"/>
    <x v="6"/>
    <n v="396324.60000000003"/>
    <n v="4.3"/>
    <n v="98.662999999999997"/>
    <n v="94363"/>
    <x v="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89LZTCJ"/>
    <x v="48"/>
    <s v="Computers&amp;Accessories|Accessories&amp;Peripherals|Cables&amp;Accessories|Cables|USBCables"/>
    <x v="1"/>
    <s v="Accessories&amp;Peripherals"/>
    <s v="Cables&amp;Accessories"/>
    <s v="Cables"/>
    <n v="299"/>
    <x v="0"/>
    <n v="799"/>
    <x v="4"/>
    <x v="0"/>
    <x v="0"/>
    <x v="6"/>
    <n v="396328.8"/>
    <n v="4.2"/>
    <n v="98.564000000000007"/>
    <n v="94364"/>
    <x v="2"/>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HDJ86NZ"/>
    <x v="49"/>
    <s v="Computers&amp;Accessories|Accessories&amp;Peripherals|Cables&amp;Accessories|Cables|USBCables"/>
    <x v="1"/>
    <s v="Accessories&amp;Peripherals"/>
    <s v="Cables&amp;Accessories"/>
    <s v="Cables"/>
    <n v="329"/>
    <x v="0"/>
    <n v="699"/>
    <x v="33"/>
    <x v="0"/>
    <x v="0"/>
    <x v="6"/>
    <n v="396328.8"/>
    <n v="4.2"/>
    <n v="98.564000000000007"/>
    <n v="94364"/>
    <x v="2"/>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x v="49"/>
    <s v="Computers&amp;Accessories|Accessories&amp;Peripherals|Cables&amp;Accessories|Cables|USBCables"/>
    <x v="1"/>
    <s v="Accessories&amp;Peripherals"/>
    <s v="Cables&amp;Accessories"/>
    <s v="Cables"/>
    <n v="329"/>
    <x v="0"/>
    <n v="699"/>
    <x v="33"/>
    <x v="0"/>
    <x v="0"/>
    <x v="6"/>
    <n v="396328.8"/>
    <n v="4.2"/>
    <n v="98.564000000000007"/>
    <n v="94364"/>
    <x v="2"/>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7CRL2GY6"/>
    <x v="50"/>
    <s v="Computers&amp;Accessories|Accessories&amp;Peripherals|Cables&amp;Accessories|Cables|USBCables"/>
    <x v="1"/>
    <s v="Accessories&amp;Peripherals"/>
    <s v="Cables&amp;Accessories"/>
    <s v="Cables"/>
    <n v="299"/>
    <x v="0"/>
    <n v="799"/>
    <x v="4"/>
    <x v="0"/>
    <x v="0"/>
    <x v="6"/>
    <n v="396324.60000000003"/>
    <n v="4.2"/>
    <n v="98.563000000000002"/>
    <n v="94363"/>
    <x v="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8HDH26JX"/>
    <x v="51"/>
    <s v="Computers&amp;Accessories|Accessories&amp;Peripherals|Cables&amp;Accessories|Cables|USBCables"/>
    <x v="1"/>
    <s v="Accessories&amp;Peripherals"/>
    <s v="Cables&amp;Accessories"/>
    <s v="Cables"/>
    <n v="299"/>
    <x v="0"/>
    <n v="699"/>
    <x v="18"/>
    <x v="0"/>
    <x v="0"/>
    <x v="6"/>
    <n v="396324.60000000003"/>
    <n v="4.2"/>
    <n v="98.563000000000002"/>
    <n v="94363"/>
    <x v="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x v="49"/>
    <s v="Computers&amp;Accessories|Accessories&amp;Peripherals|Cables&amp;Accessories|Cables|USBCables"/>
    <x v="1"/>
    <s v="Accessories&amp;Peripherals"/>
    <s v="Cables&amp;Accessories"/>
    <s v="Cables"/>
    <n v="329"/>
    <x v="0"/>
    <n v="699"/>
    <x v="33"/>
    <x v="0"/>
    <x v="0"/>
    <x v="6"/>
    <n v="396324.60000000003"/>
    <n v="4.2"/>
    <n v="98.563000000000002"/>
    <n v="94363"/>
    <x v="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XLML2YS"/>
    <x v="52"/>
    <s v="Electronics|Cameras&amp;Photography|SecurityCameras|DomeCameras"/>
    <x v="0"/>
    <s v="Cameras&amp;Photography"/>
    <s v="SecurityCameras"/>
    <s v="DomeCameras"/>
    <n v="2499"/>
    <x v="1"/>
    <n v="3299"/>
    <x v="8"/>
    <x v="1"/>
    <x v="1"/>
    <x v="6"/>
    <n v="391070.4"/>
    <n v="4.2"/>
    <n v="97.311999999999998"/>
    <n v="93112"/>
    <x v="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3"/>
    <s v="Electronics|Headphones,Earbuds&amp;Accessories|Headphones|In-Ear"/>
    <x v="0"/>
    <s v="Headphones,Earbuds&amp;Accessories"/>
    <s v="Headphones"/>
    <s v="In-Ear"/>
    <n v="499"/>
    <x v="0"/>
    <n v="999"/>
    <x v="20"/>
    <x v="0"/>
    <x v="0"/>
    <x v="7"/>
    <n v="362680.5"/>
    <n v="4.2"/>
    <n v="97.195000000000007"/>
    <n v="92995"/>
    <x v="2"/>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x v="54"/>
    <s v="Computers&amp;Accessories|Components|InternalSolidStateDrives"/>
    <x v="1"/>
    <s v="Components"/>
    <s v="InternalSolidStateDrives"/>
    <m/>
    <n v="1815"/>
    <x v="1"/>
    <n v="3100"/>
    <x v="22"/>
    <x v="1"/>
    <x v="1"/>
    <x v="4"/>
    <n v="418162.5"/>
    <n v="3.9"/>
    <n v="96.825000000000003"/>
    <n v="92925"/>
    <x v="2"/>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11PVX6Z"/>
    <x v="55"/>
    <s v="Computers&amp;Accessories|Accessories&amp;Peripherals|Cables&amp;Accessories|Cables|USBCables"/>
    <x v="1"/>
    <s v="Accessories&amp;Peripherals"/>
    <s v="Cables&amp;Accessories"/>
    <s v="Cables"/>
    <n v="179"/>
    <x v="2"/>
    <n v="500"/>
    <x v="35"/>
    <x v="0"/>
    <x v="0"/>
    <x v="6"/>
    <n v="388899"/>
    <n v="4.5"/>
    <n v="97.094999999999999"/>
    <n v="92595"/>
    <x v="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6"/>
    <s v="Electronics|WearableTechnology|SmartWatches"/>
    <x v="0"/>
    <s v="WearableTechnology"/>
    <s v="SmartWatches"/>
    <m/>
    <n v="1499"/>
    <x v="1"/>
    <n v="4999"/>
    <x v="30"/>
    <x v="0"/>
    <x v="0"/>
    <x v="8"/>
    <n v="370352"/>
    <n v="4.2"/>
    <n v="96.787999999999997"/>
    <n v="92588"/>
    <x v="2"/>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7"/>
    <s v="Electronics|WearableTechnology|SmartWatches"/>
    <x v="0"/>
    <s v="WearableTechnology"/>
    <s v="SmartWatches"/>
    <m/>
    <n v="1499"/>
    <x v="1"/>
    <n v="4999"/>
    <x v="30"/>
    <x v="0"/>
    <x v="0"/>
    <x v="8"/>
    <n v="370352"/>
    <n v="4"/>
    <n v="96.587999999999994"/>
    <n v="92588"/>
    <x v="2"/>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232M876"/>
    <x v="58"/>
    <s v="Computers&amp;Accessories|Accessories&amp;Peripherals|Cables&amp;Accessories|Cables|USBCables"/>
    <x v="1"/>
    <s v="Accessories&amp;Peripherals"/>
    <s v="Cables&amp;Accessories"/>
    <s v="Cables"/>
    <n v="199"/>
    <x v="2"/>
    <n v="395"/>
    <x v="20"/>
    <x v="0"/>
    <x v="0"/>
    <x v="6"/>
    <n v="388899"/>
    <n v="4"/>
    <n v="96.594999999999999"/>
    <n v="92595"/>
    <x v="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x v="58"/>
    <s v="Computers&amp;Accessories|Accessories&amp;Peripherals|Cables&amp;Accessories|Cables|USBCables"/>
    <x v="1"/>
    <s v="Accessories&amp;Peripherals"/>
    <s v="Cables&amp;Accessories"/>
    <s v="Cables"/>
    <n v="199"/>
    <x v="2"/>
    <n v="395"/>
    <x v="20"/>
    <x v="0"/>
    <x v="0"/>
    <x v="6"/>
    <n v="388899"/>
    <n v="4.2"/>
    <n v="96.795000000000002"/>
    <n v="92595"/>
    <x v="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7KY3FNQP"/>
    <x v="59"/>
    <s v="Electronics|Headphones,Earbuds&amp;Accessories|Headphones|In-Ear"/>
    <x v="0"/>
    <s v="Headphones,Earbuds&amp;Accessories"/>
    <s v="Headphones"/>
    <s v="In-Ear"/>
    <n v="449"/>
    <x v="0"/>
    <n v="1290"/>
    <x v="6"/>
    <x v="0"/>
    <x v="0"/>
    <x v="1"/>
    <n v="376256.99999999994"/>
    <n v="4.2"/>
    <n v="95.97"/>
    <n v="91770"/>
    <x v="2"/>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60"/>
    <s v="Electronics|Headphones,Earbuds&amp;Accessories|Headphones|On-Ear"/>
    <x v="0"/>
    <s v="Headphones,Earbuds&amp;Accessories"/>
    <s v="Headphones"/>
    <s v="On-Ear"/>
    <n v="849"/>
    <x v="1"/>
    <n v="2490"/>
    <x v="36"/>
    <x v="0"/>
    <x v="0"/>
    <x v="6"/>
    <n v="382989.60000000003"/>
    <n v="4.0999999999999996"/>
    <n v="95.287999999999997"/>
    <n v="91188"/>
    <x v="2"/>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61"/>
    <s v="Electronics|Headphones,Earbuds&amp;Accessories|Headphones|In-Ear"/>
    <x v="0"/>
    <s v="Headphones,Earbuds&amp;Accessories"/>
    <s v="Headphones"/>
    <s v="In-Ear"/>
    <n v="1499"/>
    <x v="1"/>
    <n v="2999"/>
    <x v="20"/>
    <x v="0"/>
    <x v="0"/>
    <x v="9"/>
    <n v="324852.60000000003"/>
    <n v="4.2"/>
    <n v="91.998000000000005"/>
    <n v="87798"/>
    <x v="2"/>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2"/>
    <s v="Electronics|Headphones,Earbuds&amp;Accessories|Headphones|In-Ear"/>
    <x v="0"/>
    <s v="Headphones,Earbuds&amp;Accessories"/>
    <s v="Headphones"/>
    <s v="In-Ear"/>
    <n v="599"/>
    <x v="1"/>
    <n v="1800"/>
    <x v="26"/>
    <x v="0"/>
    <x v="0"/>
    <x v="0"/>
    <n v="293986"/>
    <n v="3.7"/>
    <n v="87.695999999999998"/>
    <n v="83996"/>
    <x v="2"/>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3"/>
    <s v="Computers&amp;Accessories|ExternalDevices&amp;DataStorage|PenDrives"/>
    <x v="1"/>
    <s v="ExternalDevices&amp;DataStorage"/>
    <s v="PenDrives"/>
    <m/>
    <n v="729"/>
    <x v="1"/>
    <n v="1650"/>
    <x v="13"/>
    <x v="0"/>
    <x v="0"/>
    <x v="3"/>
    <n v="354130.8"/>
    <n v="3.5"/>
    <n v="85.855999999999995"/>
    <n v="82356"/>
    <x v="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4"/>
    <s v="Electronics|Headphones,Earbuds&amp;Accessories|Headphones|In-Ear"/>
    <x v="0"/>
    <s v="Headphones,Earbuds&amp;Accessories"/>
    <s v="Headphones"/>
    <s v="In-Ear"/>
    <n v="329"/>
    <x v="0"/>
    <n v="999"/>
    <x v="26"/>
    <x v="0"/>
    <x v="0"/>
    <x v="7"/>
    <n v="300405.3"/>
    <n v="4.3"/>
    <n v="81.326999999999998"/>
    <n v="77027"/>
    <x v="2"/>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5"/>
    <s v="Electronics|Headphones,Earbuds&amp;Accessories|Headphones|In-Ear"/>
    <x v="0"/>
    <s v="Headphones,Earbuds&amp;Accessories"/>
    <s v="Headphones"/>
    <s v="In-Ear"/>
    <n v="399"/>
    <x v="0"/>
    <n v="1290"/>
    <x v="1"/>
    <x v="0"/>
    <x v="0"/>
    <x v="6"/>
    <n v="319376.40000000002"/>
    <n v="3.9"/>
    <n v="79.942000000000007"/>
    <n v="76042"/>
    <x v="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6"/>
    <s v="Computers&amp;Accessories|Accessories&amp;Peripherals|Cables&amp;Accessories|Cables|USBCables"/>
    <x v="1"/>
    <s v="Accessories&amp;Peripherals"/>
    <s v="Cables&amp;Accessories"/>
    <s v="Cables"/>
    <n v="299"/>
    <x v="0"/>
    <n v="800"/>
    <x v="4"/>
    <x v="0"/>
    <x v="0"/>
    <x v="4"/>
    <n v="337396.5"/>
    <n v="4.2"/>
    <n v="79.177000000000007"/>
    <n v="74977"/>
    <x v="2"/>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7"/>
    <s v="Computers&amp;Accessories|Accessories&amp;Peripherals|Cables&amp;Accessories|Cables|USBCables"/>
    <x v="1"/>
    <s v="Accessories&amp;Peripherals"/>
    <s v="Cables&amp;Accessories"/>
    <s v="Cables"/>
    <n v="199"/>
    <x v="2"/>
    <n v="750"/>
    <x v="37"/>
    <x v="0"/>
    <x v="0"/>
    <x v="4"/>
    <n v="337392"/>
    <n v="4.5"/>
    <n v="79.475999999999999"/>
    <n v="74976"/>
    <x v="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0NH11PEY"/>
    <x v="67"/>
    <s v="Computers&amp;Accessories|Accessories&amp;Peripherals|Cables&amp;Accessories|Cables|USBCables"/>
    <x v="1"/>
    <s v="Accessories&amp;Peripherals"/>
    <s v="Cables&amp;Accessories"/>
    <s v="Cables"/>
    <n v="199"/>
    <x v="2"/>
    <n v="750"/>
    <x v="37"/>
    <x v="0"/>
    <x v="0"/>
    <x v="4"/>
    <n v="337392"/>
    <n v="4.5"/>
    <n v="79.475999999999999"/>
    <n v="74976"/>
    <x v="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8"/>
    <s v="Computers&amp;Accessories|ExternalDevices&amp;DataStorage|ExternalHardDisks"/>
    <x v="1"/>
    <s v="ExternalDevices&amp;DataStorage"/>
    <s v="ExternalHardDisks"/>
    <m/>
    <n v="5599"/>
    <x v="1"/>
    <n v="7350"/>
    <x v="8"/>
    <x v="1"/>
    <x v="1"/>
    <x v="2"/>
    <n v="321222"/>
    <n v="4.5"/>
    <n v="77.504999999999995"/>
    <n v="73005"/>
    <x v="2"/>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9"/>
    <s v="Electronics|Headphones,Earbuds&amp;Accessories|Headphones|In-Ear"/>
    <x v="0"/>
    <s v="Headphones,Earbuds&amp;Accessories"/>
    <s v="Headphones"/>
    <s v="In-Ear"/>
    <n v="1679"/>
    <x v="1"/>
    <n v="1999"/>
    <x v="38"/>
    <x v="1"/>
    <x v="1"/>
    <x v="1"/>
    <n v="297508.3"/>
    <n v="4.4000000000000004"/>
    <n v="76.963000000000008"/>
    <n v="72563"/>
    <x v="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1D5H8LDM"/>
    <x v="70"/>
    <s v="Electronics|HomeTheater,TV&amp;Video|Accessories|Cables|RCACables"/>
    <x v="0"/>
    <s v="HomeTheater,TV&amp;Video"/>
    <s v="Accessories"/>
    <s v="Cables"/>
    <n v="489"/>
    <x v="0"/>
    <n v="1200"/>
    <x v="17"/>
    <x v="0"/>
    <x v="0"/>
    <x v="2"/>
    <n v="305967.2"/>
    <n v="4.0999999999999996"/>
    <n v="73.637999999999991"/>
    <n v="69538"/>
    <x v="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x v="71"/>
    <s v="Electronics|WearableTechnology|SmartWatches"/>
    <x v="0"/>
    <s v="WearableTechnology"/>
    <s v="SmartWatches"/>
    <m/>
    <n v="2299"/>
    <x v="1"/>
    <n v="7990"/>
    <x v="25"/>
    <x v="0"/>
    <x v="0"/>
    <x v="6"/>
    <n v="292399.8"/>
    <n v="4.4000000000000004"/>
    <n v="74.019000000000005"/>
    <n v="69619"/>
    <x v="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8GYG6T12"/>
    <x v="72"/>
    <s v="Electronics|Accessories|MemoryCards|SecureDigitalCards"/>
    <x v="0"/>
    <s v="Accessories"/>
    <s v="MemoryCards"/>
    <s v="SecureDigitalCards"/>
    <n v="449"/>
    <x v="0"/>
    <n v="800"/>
    <x v="19"/>
    <x v="1"/>
    <x v="1"/>
    <x v="2"/>
    <n v="306174"/>
    <n v="4.2"/>
    <n v="73.784999999999997"/>
    <n v="69585"/>
    <x v="2"/>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MQSCJQ1"/>
    <x v="71"/>
    <s v="Electronics|WearableTechnology|SmartWatches"/>
    <x v="0"/>
    <s v="WearableTechnology"/>
    <s v="SmartWatches"/>
    <m/>
    <n v="2299"/>
    <x v="1"/>
    <n v="7990"/>
    <x v="25"/>
    <x v="0"/>
    <x v="0"/>
    <x v="6"/>
    <n v="292412.40000000002"/>
    <n v="4.4000000000000004"/>
    <n v="74.022000000000006"/>
    <n v="69622"/>
    <x v="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6B8G5D8"/>
    <x v="73"/>
    <s v="MusicalInstruments|Microphones|Condenser"/>
    <x v="3"/>
    <s v="Microphones"/>
    <s v="Condenser"/>
    <m/>
    <n v="798"/>
    <x v="1"/>
    <n v="1995"/>
    <x v="12"/>
    <x v="0"/>
    <x v="0"/>
    <x v="8"/>
    <n v="274656"/>
    <n v="4.2"/>
    <n v="72.864000000000004"/>
    <n v="68664"/>
    <x v="2"/>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x v="74"/>
    <s v="Computers&amp;Accessories|NetworkingDevices|Routers"/>
    <x v="1"/>
    <s v="NetworkingDevices"/>
    <s v="Routers"/>
    <m/>
    <n v="1529"/>
    <x v="1"/>
    <n v="2399"/>
    <x v="39"/>
    <x v="1"/>
    <x v="1"/>
    <x v="3"/>
    <n v="294158.7"/>
    <n v="4"/>
    <n v="72.409000000000006"/>
    <n v="68409"/>
    <x v="2"/>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x v="75"/>
    <s v="Electronics|WearableTechnology|SmartWatches"/>
    <x v="0"/>
    <s v="WearableTechnology"/>
    <s v="SmartWatches"/>
    <m/>
    <n v="1599"/>
    <x v="1"/>
    <n v="4999"/>
    <x v="23"/>
    <x v="0"/>
    <x v="0"/>
    <x v="8"/>
    <n v="271800"/>
    <n v="4.3"/>
    <n v="72.25"/>
    <n v="67950"/>
    <x v="2"/>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7R25DP7"/>
    <x v="75"/>
    <s v="Electronics|WearableTechnology|SmartWatches"/>
    <x v="0"/>
    <s v="WearableTechnology"/>
    <s v="SmartWatches"/>
    <m/>
    <n v="1599"/>
    <x v="1"/>
    <n v="4999"/>
    <x v="23"/>
    <x v="0"/>
    <x v="0"/>
    <x v="8"/>
    <n v="271804"/>
    <n v="4"/>
    <n v="71.950999999999993"/>
    <n v="67951"/>
    <x v="2"/>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BDRVFDKP"/>
    <x v="76"/>
    <s v="Electronics|Accessories|MemoryCards|MicroSD"/>
    <x v="0"/>
    <s v="Accessories"/>
    <s v="MemoryCards"/>
    <s v="MicroSD"/>
    <n v="569"/>
    <x v="1"/>
    <n v="1000"/>
    <x v="40"/>
    <x v="1"/>
    <x v="1"/>
    <x v="2"/>
    <n v="295952.80000000005"/>
    <n v="4"/>
    <n v="71.262"/>
    <n v="67262"/>
    <x v="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DYW3RN3"/>
    <x v="77"/>
    <s v="Electronics|Accessories|MemoryCards|MicroSD"/>
    <x v="0"/>
    <s v="Accessories"/>
    <s v="MemoryCards"/>
    <s v="MicroSD"/>
    <n v="1989"/>
    <x v="1"/>
    <n v="3500"/>
    <x v="40"/>
    <x v="1"/>
    <x v="1"/>
    <x v="2"/>
    <n v="295944"/>
    <n v="4.4000000000000004"/>
    <n v="71.660000000000011"/>
    <n v="67260"/>
    <x v="2"/>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YVC5TD"/>
    <x v="78"/>
    <s v="Electronics|Accessories|MemoryCards|MicroSD"/>
    <x v="0"/>
    <s v="Accessories"/>
    <s v="MemoryCards"/>
    <s v="MicroSD"/>
    <n v="959"/>
    <x v="1"/>
    <n v="1800"/>
    <x v="41"/>
    <x v="1"/>
    <x v="1"/>
    <x v="2"/>
    <n v="295939.60000000003"/>
    <n v="4.4000000000000004"/>
    <n v="71.659000000000006"/>
    <n v="67259"/>
    <x v="2"/>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9"/>
    <s v="Electronics|Accessories|MemoryCards|MicroSD"/>
    <x v="0"/>
    <s v="Accessories"/>
    <s v="MemoryCards"/>
    <s v="MicroSD"/>
    <n v="369"/>
    <x v="0"/>
    <n v="700"/>
    <x v="41"/>
    <x v="1"/>
    <x v="1"/>
    <x v="2"/>
    <n v="295939.60000000003"/>
    <n v="4.4000000000000004"/>
    <n v="71.659000000000006"/>
    <n v="67259"/>
    <x v="2"/>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DRVFDKP"/>
    <x v="76"/>
    <s v="Electronics|Accessories|MemoryCards|MicroSD"/>
    <x v="0"/>
    <s v="Accessories"/>
    <s v="MemoryCards"/>
    <s v="MicroSD"/>
    <n v="569"/>
    <x v="1"/>
    <n v="1000"/>
    <x v="40"/>
    <x v="1"/>
    <x v="1"/>
    <x v="2"/>
    <n v="295939.60000000003"/>
    <n v="4.4000000000000004"/>
    <n v="71.659000000000006"/>
    <n v="67259"/>
    <x v="2"/>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8L5FM4JC"/>
    <x v="80"/>
    <s v="Electronics|Accessories|MemoryCards|MicroSD"/>
    <x v="0"/>
    <s v="Accessories"/>
    <s v="MemoryCards"/>
    <s v="MicroSD"/>
    <n v="649"/>
    <x v="1"/>
    <n v="2400"/>
    <x v="37"/>
    <x v="0"/>
    <x v="0"/>
    <x v="2"/>
    <n v="295944"/>
    <n v="4.4000000000000004"/>
    <n v="71.660000000000011"/>
    <n v="67260"/>
    <x v="2"/>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7YNTJ8ZM"/>
    <x v="81"/>
    <s v="Electronics|HomeAudio|Speakers|BluetoothSpeakers"/>
    <x v="0"/>
    <s v="HomeAudio"/>
    <s v="Speakers"/>
    <s v="BluetoothSpeakers"/>
    <n v="549"/>
    <x v="1"/>
    <n v="999"/>
    <x v="42"/>
    <x v="1"/>
    <x v="1"/>
    <x v="7"/>
    <n v="252349.5"/>
    <n v="4.4000000000000004"/>
    <n v="69.105000000000004"/>
    <n v="64705"/>
    <x v="2"/>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2"/>
    <s v="Computers&amp;Accessories|ExternalDevices&amp;DataStorage|PenDrives"/>
    <x v="1"/>
    <s v="ExternalDevices&amp;DataStorage"/>
    <s v="PenDrives"/>
    <m/>
    <n v="475"/>
    <x v="0"/>
    <n v="1500"/>
    <x v="23"/>
    <x v="0"/>
    <x v="0"/>
    <x v="6"/>
    <n v="269946.60000000003"/>
    <n v="3.9"/>
    <n v="68.173000000000002"/>
    <n v="64273"/>
    <x v="2"/>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3"/>
    <s v="Electronics|HomeAudio|Speakers|BluetoothSpeakers"/>
    <x v="0"/>
    <s v="HomeAudio"/>
    <s v="Speakers"/>
    <s v="BluetoothSpeakers"/>
    <n v="1999"/>
    <x v="1"/>
    <n v="2999"/>
    <x v="34"/>
    <x v="1"/>
    <x v="1"/>
    <x v="3"/>
    <n v="274765.7"/>
    <n v="4.2"/>
    <n v="68.099000000000004"/>
    <n v="63899"/>
    <x v="2"/>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4"/>
    <s v="Home&amp;Kitchen|Kitchen&amp;HomeAppliances|SmallKitchenAppliances|Kettles&amp;HotWaterDispensers|ElectricKettles"/>
    <x v="2"/>
    <s v="Kitchen&amp;HomeAppliances"/>
    <s v="SmallKitchenAppliances"/>
    <s v="Kettles&amp;HotWaterDispensers"/>
    <n v="749"/>
    <x v="1"/>
    <n v="1445"/>
    <x v="14"/>
    <x v="1"/>
    <x v="1"/>
    <x v="7"/>
    <n v="247065"/>
    <n v="4.3"/>
    <n v="67.650000000000006"/>
    <n v="63350"/>
    <x v="2"/>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5"/>
    <s v="Computers&amp;Accessories|Accessories&amp;Peripherals|Keyboards,Mice&amp;InputDevices|Mice"/>
    <x v="1"/>
    <s v="Accessories&amp;Peripherals"/>
    <s v="Keyboards,Mice&amp;InputDevices"/>
    <s v="Mice"/>
    <n v="599"/>
    <x v="1"/>
    <n v="895"/>
    <x v="34"/>
    <x v="1"/>
    <x v="1"/>
    <x v="2"/>
    <n v="269781.60000000003"/>
    <n v="3.9"/>
    <n v="65.213999999999999"/>
    <n v="61314"/>
    <x v="2"/>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6"/>
    <s v="Electronics|Headphones,Earbuds&amp;Accessories|Headphones|On-Ear"/>
    <x v="0"/>
    <s v="Headphones,Earbuds&amp;Accessories"/>
    <s v="Headphones"/>
    <s v="On-Ear"/>
    <n v="599"/>
    <x v="1"/>
    <n v="1399"/>
    <x v="18"/>
    <x v="0"/>
    <x v="0"/>
    <x v="5"/>
    <n v="228098.8"/>
    <n v="4.4000000000000004"/>
    <n v="64.426000000000002"/>
    <n v="60026"/>
    <x v="2"/>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D77XZX5"/>
    <x v="87"/>
    <s v="Electronics|Headphones,Earbuds&amp;Accessories|Headphones|In-Ear"/>
    <x v="0"/>
    <s v="Headphones,Earbuds&amp;Accessories"/>
    <s v="Headphones"/>
    <s v="In-Ear"/>
    <n v="599"/>
    <x v="1"/>
    <n v="2499"/>
    <x v="43"/>
    <x v="0"/>
    <x v="0"/>
    <x v="7"/>
    <n v="226831.8"/>
    <n v="3.8"/>
    <n v="61.961999999999996"/>
    <n v="58162"/>
    <x v="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444S68L"/>
    <x v="88"/>
    <s v="Electronics|Mobiles&amp;Accessories|Smartphones&amp;BasicMobiles|Smartphones"/>
    <x v="0"/>
    <s v="Mobiles&amp;Accessories"/>
    <s v="Smartphones&amp;BasicMobiles"/>
    <s v="Smartphones"/>
    <n v="12490"/>
    <x v="1"/>
    <n v="15990"/>
    <x v="27"/>
    <x v="1"/>
    <x v="1"/>
    <x v="6"/>
    <n v="245725.2"/>
    <n v="3.9"/>
    <n v="62.405999999999999"/>
    <n v="58506"/>
    <x v="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BD3T6Z1D"/>
    <x v="89"/>
    <s v="Electronics|Mobiles&amp;Accessories|Smartphones&amp;BasicMobiles|Smartphones"/>
    <x v="0"/>
    <s v="Mobiles&amp;Accessories"/>
    <s v="Smartphones&amp;BasicMobiles"/>
    <s v="Smartphones"/>
    <n v="12999"/>
    <x v="1"/>
    <n v="13499"/>
    <x v="44"/>
    <x v="1"/>
    <x v="1"/>
    <x v="1"/>
    <n v="230001.8"/>
    <n v="4.2"/>
    <n v="60.298000000000002"/>
    <n v="56098"/>
    <x v="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90"/>
    <s v="Computers&amp;Accessories|ExternalDevices&amp;DataStorage|PenDrives"/>
    <x v="1"/>
    <s v="ExternalDevices&amp;DataStorage"/>
    <s v="PenDrives"/>
    <m/>
    <n v="889"/>
    <x v="1"/>
    <n v="2500"/>
    <x v="35"/>
    <x v="0"/>
    <x v="0"/>
    <x v="3"/>
    <n v="239712.09999999998"/>
    <n v="4.0999999999999996"/>
    <n v="59.847000000000001"/>
    <n v="55747"/>
    <x v="2"/>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91"/>
    <s v="Electronics|Headphones,Earbuds&amp;Accessories|Headphones|Over-Ear"/>
    <x v="0"/>
    <s v="Headphones,Earbuds&amp;Accessories"/>
    <s v="Headphones"/>
    <s v="Over-Ear"/>
    <n v="1799"/>
    <x v="1"/>
    <n v="4999"/>
    <x v="35"/>
    <x v="0"/>
    <x v="0"/>
    <x v="1"/>
    <n v="226287.19999999998"/>
    <n v="4.3"/>
    <n v="59.491999999999997"/>
    <n v="55192"/>
    <x v="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9VCGPSY"/>
    <x v="92"/>
    <s v="Computers&amp;Accessories|Accessories&amp;Peripherals|Keyboards,Mice&amp;InputDevices|Mice"/>
    <x v="1"/>
    <s v="Accessories&amp;Peripherals"/>
    <s v="Keyboards,Mice&amp;InputDevices"/>
    <s v="Mice"/>
    <n v="269"/>
    <x v="0"/>
    <n v="649"/>
    <x v="17"/>
    <x v="0"/>
    <x v="0"/>
    <x v="3"/>
    <n v="233554.5"/>
    <n v="4.0999999999999996"/>
    <n v="58.414999999999999"/>
    <n v="54315"/>
    <x v="2"/>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4IO5BMQ"/>
    <x v="93"/>
    <s v="Computers&amp;Accessories|Accessories&amp;Peripherals|Keyboards,Mice&amp;InputDevices|Mice"/>
    <x v="1"/>
    <s v="Accessories&amp;Peripherals"/>
    <s v="Keyboards,Mice&amp;InputDevices"/>
    <s v="Mice"/>
    <n v="699"/>
    <x v="1"/>
    <n v="995"/>
    <x v="11"/>
    <x v="1"/>
    <x v="1"/>
    <x v="4"/>
    <n v="244822.5"/>
    <n v="4.3"/>
    <n v="58.704999999999998"/>
    <n v="54405"/>
    <x v="2"/>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GFTEV5Y"/>
    <x v="94"/>
    <s v="Home&amp;Kitchen|Kitchen&amp;HomeAppliances|SmallKitchenAppliances|InductionCooktop"/>
    <x v="2"/>
    <s v="Kitchen&amp;HomeAppliances"/>
    <s v="SmallKitchenAppliances"/>
    <s v="InductionCooktop"/>
    <n v="1699"/>
    <x v="1"/>
    <n v="3193"/>
    <x v="41"/>
    <x v="1"/>
    <x v="1"/>
    <x v="5"/>
    <n v="205321.59999999998"/>
    <n v="4.5"/>
    <n v="58.531999999999996"/>
    <n v="54032"/>
    <x v="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x v="95"/>
    <s v="Home&amp;Kitchen|Heating,Cooling&amp;AirQuality|WaterHeaters&amp;Geysers|InstantWaterHeaters"/>
    <x v="2"/>
    <s v="Heating,Cooling&amp;AirQuality"/>
    <s v="WaterHeaters&amp;Geysers"/>
    <s v="InstantWaterHeaters"/>
    <n v="1439"/>
    <x v="1"/>
    <n v="1999"/>
    <x v="29"/>
    <x v="1"/>
    <x v="1"/>
    <x v="10"/>
    <n v="258254.4"/>
    <n v="3.7999999999999994"/>
    <n v="57.602999999999994"/>
    <n v="53803"/>
    <x v="2"/>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x v="96"/>
    <s v="Electronics|Headphones,Earbuds&amp;Accessories|Headphones|In-Ear"/>
    <x v="0"/>
    <s v="Headphones,Earbuds&amp;Accessories"/>
    <s v="Headphones"/>
    <s v="In-Ear"/>
    <n v="799"/>
    <x v="1"/>
    <n v="1499"/>
    <x v="41"/>
    <x v="1"/>
    <x v="1"/>
    <x v="1"/>
    <n v="219956.8"/>
    <n v="4.8"/>
    <n v="58.448"/>
    <n v="53648"/>
    <x v="2"/>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x v="97"/>
    <s v="Computers&amp;Accessories|ExternalDevices&amp;DataStorage|PenDrives"/>
    <x v="1"/>
    <s v="ExternalDevices&amp;DataStorage"/>
    <s v="PenDrives"/>
    <m/>
    <n v="1109"/>
    <x v="1"/>
    <n v="2800"/>
    <x v="12"/>
    <x v="0"/>
    <x v="0"/>
    <x v="3"/>
    <n v="229895.19999999998"/>
    <n v="4.0999999999999996"/>
    <n v="57.564"/>
    <n v="53464"/>
    <x v="2"/>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QS9X9L8"/>
    <x v="98"/>
    <s v="Electronics|Mobiles&amp;Accessories|Smartphones&amp;BasicMobiles|Smartphones"/>
    <x v="0"/>
    <s v="Mobiles&amp;Accessories"/>
    <s v="Smartphones&amp;BasicMobiles"/>
    <s v="Smartphones"/>
    <n v="12999"/>
    <x v="1"/>
    <n v="18999"/>
    <x v="28"/>
    <x v="1"/>
    <x v="1"/>
    <x v="1"/>
    <n v="208165.19999999998"/>
    <n v="4.3"/>
    <n v="55.071999999999996"/>
    <n v="50772"/>
    <x v="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8V5N8"/>
    <x v="99"/>
    <s v="Electronics|Mobiles&amp;Accessories|Smartphones&amp;BasicMobiles|Smartphones"/>
    <x v="0"/>
    <s v="Mobiles&amp;Accessories"/>
    <s v="Smartphones&amp;BasicMobiles"/>
    <s v="Smartphones"/>
    <n v="12999"/>
    <x v="1"/>
    <n v="17999"/>
    <x v="29"/>
    <x v="1"/>
    <x v="1"/>
    <x v="1"/>
    <n v="208165.19999999998"/>
    <n v="4.0999999999999996"/>
    <n v="54.872"/>
    <n v="50772"/>
    <x v="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ZJDWTJ1"/>
    <x v="100"/>
    <s v="Computers&amp;Accessories|ExternalDevices&amp;DataStorage|ExternalHardDisks"/>
    <x v="1"/>
    <s v="ExternalDevices&amp;DataStorage"/>
    <s v="ExternalHardDisks"/>
    <m/>
    <n v="4098"/>
    <x v="1"/>
    <n v="4999"/>
    <x v="45"/>
    <x v="1"/>
    <x v="1"/>
    <x v="4"/>
    <n v="228645"/>
    <n v="4.0999999999999996"/>
    <n v="54.910000000000004"/>
    <n v="50810"/>
    <x v="2"/>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9X16F"/>
    <x v="101"/>
    <s v="Electronics|Mobiles&amp;Accessories|Smartphones&amp;BasicMobiles|Smartphones"/>
    <x v="0"/>
    <s v="Mobiles&amp;Accessories"/>
    <s v="Smartphones&amp;BasicMobiles"/>
    <s v="Smartphones"/>
    <n v="12999"/>
    <x v="1"/>
    <n v="18999"/>
    <x v="28"/>
    <x v="1"/>
    <x v="1"/>
    <x v="1"/>
    <n v="208165.19999999998"/>
    <n v="4.5"/>
    <n v="55.271999999999998"/>
    <n v="50772"/>
    <x v="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s v="Electronics|Mobiles&amp;Accessories|Smartphones&amp;BasicMobiles|Smartphones"/>
    <x v="0"/>
    <s v="Mobiles&amp;Accessories"/>
    <s v="Smartphones&amp;BasicMobiles"/>
    <s v="Smartphones"/>
    <n v="12999"/>
    <x v="1"/>
    <n v="18999"/>
    <x v="28"/>
    <x v="1"/>
    <x v="1"/>
    <x v="1"/>
    <n v="208165.19999999998"/>
    <n v="4.0999999999999996"/>
    <n v="54.872"/>
    <n v="50772"/>
    <x v="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2"/>
    <s v="Computers&amp;Accessories|ExternalDevices&amp;DataStorage|ExternalHardDisks"/>
    <x v="1"/>
    <s v="ExternalDevices&amp;DataStorage"/>
    <s v="ExternalHardDisks"/>
    <m/>
    <n v="5799"/>
    <x v="1"/>
    <n v="7999"/>
    <x v="29"/>
    <x v="1"/>
    <x v="1"/>
    <x v="4"/>
    <n v="226228.5"/>
    <n v="4.0999999999999996"/>
    <n v="54.373000000000005"/>
    <n v="50273"/>
    <x v="2"/>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3"/>
    <s v="Computers&amp;Accessories|NetworkingDevices|Repeaters&amp;Extenders"/>
    <x v="1"/>
    <s v="NetworkingDevices"/>
    <s v="Repeaters&amp;Extenders"/>
    <m/>
    <n v="1889"/>
    <x v="1"/>
    <n v="5499"/>
    <x v="36"/>
    <x v="0"/>
    <x v="0"/>
    <x v="6"/>
    <n v="208114.2"/>
    <n v="4.5"/>
    <n v="54.051000000000002"/>
    <n v="49551"/>
    <x v="2"/>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4"/>
    <s v="Electronics|WearableTechnology|SmartWatches"/>
    <x v="0"/>
    <s v="WearableTechnology"/>
    <s v="SmartWatches"/>
    <m/>
    <n v="2999"/>
    <x v="1"/>
    <n v="7990"/>
    <x v="5"/>
    <x v="0"/>
    <x v="0"/>
    <x v="1"/>
    <n v="198636.79999999999"/>
    <n v="4.2"/>
    <n v="52.648000000000003"/>
    <n v="48448"/>
    <x v="2"/>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96VF5YYF"/>
    <x v="104"/>
    <s v="Electronics|WearableTechnology|SmartWatches"/>
    <x v="0"/>
    <s v="WearableTechnology"/>
    <s v="SmartWatches"/>
    <m/>
    <n v="2999"/>
    <x v="1"/>
    <n v="7990"/>
    <x v="5"/>
    <x v="0"/>
    <x v="0"/>
    <x v="1"/>
    <n v="198640.9"/>
    <n v="4.0999999999999996"/>
    <n v="52.548999999999999"/>
    <n v="48449"/>
    <x v="2"/>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5"/>
    <s v="Electronics|Headphones,Earbuds&amp;Accessories|Headphones|In-Ear"/>
    <x v="0"/>
    <s v="Headphones,Earbuds&amp;Accessories"/>
    <s v="Headphones"/>
    <s v="In-Ear"/>
    <n v="1199"/>
    <x v="1"/>
    <n v="5999"/>
    <x v="31"/>
    <x v="0"/>
    <x v="0"/>
    <x v="7"/>
    <n v="185331.9"/>
    <n v="4.0999999999999996"/>
    <n v="51.621000000000002"/>
    <n v="47521"/>
    <x v="2"/>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6"/>
    <s v="Home&amp;Kitchen|Kitchen&amp;HomeAppliances|Vacuum,Cleaning&amp;Ironing|Irons,Steamers&amp;Accessories|Irons|DryIrons"/>
    <x v="2"/>
    <s v="Kitchen&amp;HomeAppliances"/>
    <s v="Vacuum,Cleaning&amp;Ironing"/>
    <s v="Irons,Steamers&amp;Accessories"/>
    <n v="775"/>
    <x v="1"/>
    <n v="875"/>
    <x v="46"/>
    <x v="1"/>
    <x v="1"/>
    <x v="6"/>
    <n v="195917.4"/>
    <n v="3.9"/>
    <n v="50.546999999999997"/>
    <n v="46647"/>
    <x v="2"/>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7"/>
    <s v="Electronics|Mobiles&amp;Accessories|MobileAccessories|AutomobileAccessories|Cradles"/>
    <x v="0"/>
    <s v="Mobiles&amp;Accessories"/>
    <s v="MobileAccessories"/>
    <s v="AutomobileAccessories"/>
    <n v="349"/>
    <x v="0"/>
    <n v="999"/>
    <x v="6"/>
    <x v="0"/>
    <x v="0"/>
    <x v="7"/>
    <n v="180956.1"/>
    <n v="4.2"/>
    <n v="50.599000000000004"/>
    <n v="46399"/>
    <x v="2"/>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8"/>
    <s v="Electronics|HomeTheater,TV&amp;Video|Televisions|SmartTelevisions"/>
    <x v="0"/>
    <s v="HomeTheater,TV&amp;Video"/>
    <s v="Televisions"/>
    <s v="SmartTelevisions"/>
    <n v="13999"/>
    <x v="1"/>
    <n v="24999"/>
    <x v="19"/>
    <x v="1"/>
    <x v="1"/>
    <x v="6"/>
    <n v="189999.6"/>
    <n v="3.9"/>
    <n v="49.137999999999998"/>
    <n v="45238"/>
    <x v="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9"/>
    <s v="Electronics|HomeTheater,TV&amp;Video|Televisions|SmartTelevisions"/>
    <x v="0"/>
    <s v="HomeTheater,TV&amp;Video"/>
    <s v="Televisions"/>
    <s v="SmartTelevisions"/>
    <n v="26999"/>
    <x v="1"/>
    <n v="42999"/>
    <x v="47"/>
    <x v="1"/>
    <x v="1"/>
    <x v="6"/>
    <n v="189999.6"/>
    <n v="4.2"/>
    <n v="49.438000000000002"/>
    <n v="45238"/>
    <x v="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10"/>
    <s v="Electronics|HomeTheater,TV&amp;Video|Televisions|SmartTelevisions"/>
    <x v="0"/>
    <s v="HomeTheater,TV&amp;Video"/>
    <s v="Televisions"/>
    <s v="SmartTelevisions"/>
    <n v="32999"/>
    <x v="1"/>
    <n v="44999"/>
    <x v="48"/>
    <x v="1"/>
    <x v="1"/>
    <x v="6"/>
    <n v="189999.6"/>
    <n v="4.2"/>
    <n v="49.438000000000002"/>
    <n v="45238"/>
    <x v="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x v="108"/>
    <s v="Electronics|HomeTheater,TV&amp;Video|Televisions|SmartTelevisions"/>
    <x v="0"/>
    <s v="HomeTheater,TV&amp;Video"/>
    <s v="Televisions"/>
    <s v="SmartTelevisions"/>
    <n v="13999"/>
    <x v="1"/>
    <n v="24999"/>
    <x v="19"/>
    <x v="1"/>
    <x v="1"/>
    <x v="6"/>
    <n v="189995.4"/>
    <n v="4.2"/>
    <n v="49.437000000000005"/>
    <n v="45237"/>
    <x v="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VQGVL68"/>
    <x v="111"/>
    <s v="Home&amp;Kitchen|Kitchen&amp;HomeAppliances|SmallKitchenAppliances|DigitalKitchenScales"/>
    <x v="2"/>
    <s v="Kitchen&amp;HomeAppliances"/>
    <s v="SmallKitchenAppliances"/>
    <s v="DigitalKitchenScales"/>
    <n v="293"/>
    <x v="0"/>
    <n v="499"/>
    <x v="22"/>
    <x v="1"/>
    <x v="1"/>
    <x v="7"/>
    <n v="175476.6"/>
    <n v="4.2"/>
    <n v="49.194000000000003"/>
    <n v="44994"/>
    <x v="2"/>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x v="112"/>
    <s v="Electronics|Cameras&amp;Photography|SecurityCameras|DomeCameras"/>
    <x v="0"/>
    <s v="Cameras&amp;Photography"/>
    <s v="SecurityCameras"/>
    <s v="DomeCameras"/>
    <n v="4499"/>
    <x v="1"/>
    <n v="5999"/>
    <x v="32"/>
    <x v="1"/>
    <x v="1"/>
    <x v="3"/>
    <n v="192192.8"/>
    <n v="3.9"/>
    <n v="48.595999999999997"/>
    <n v="44696"/>
    <x v="2"/>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x v="113"/>
    <s v="Electronics|HomeTheater,TV&amp;Video|Accessories|Cables|HDMICables"/>
    <x v="0"/>
    <s v="HomeTheater,TV&amp;Video"/>
    <s v="Accessories"/>
    <s v="Cables"/>
    <n v="467"/>
    <x v="0"/>
    <n v="599"/>
    <x v="27"/>
    <x v="1"/>
    <x v="1"/>
    <x v="2"/>
    <n v="193837.6"/>
    <n v="4.3"/>
    <n v="48.353999999999999"/>
    <n v="44054"/>
    <x v="2"/>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x v="114"/>
    <s v="Home&amp;Kitchen|Kitchen&amp;HomeAppliances|SmallKitchenAppliances|MixerGrinders"/>
    <x v="2"/>
    <s v="Kitchen&amp;HomeAppliances"/>
    <s v="SmallKitchenAppliances"/>
    <s v="MixerGrinders"/>
    <n v="1299"/>
    <x v="1"/>
    <n v="3500"/>
    <x v="4"/>
    <x v="0"/>
    <x v="0"/>
    <x v="5"/>
    <n v="167390"/>
    <n v="4.4000000000000004"/>
    <n v="48.449999999999996"/>
    <n v="44050"/>
    <x v="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2LZGK39"/>
    <x v="115"/>
    <s v="Computers&amp;Accessories|Accessories&amp;Peripherals|Cables&amp;Accessories|Cables|USBCables"/>
    <x v="1"/>
    <s v="Accessories&amp;Peripherals"/>
    <s v="Cables&amp;Accessories"/>
    <s v="Cables"/>
    <n v="199"/>
    <x v="2"/>
    <n v="299"/>
    <x v="34"/>
    <x v="1"/>
    <x v="1"/>
    <x v="8"/>
    <n v="175976"/>
    <n v="3.8"/>
    <n v="47.793999999999997"/>
    <n v="43994"/>
    <x v="2"/>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6"/>
    <s v="Computers&amp;Accessories|Accessories&amp;Peripherals|Cables&amp;Accessories|Cables|USBCables"/>
    <x v="1"/>
    <s v="Accessories&amp;Peripherals"/>
    <s v="Cables&amp;Accessories"/>
    <s v="Cables"/>
    <n v="249"/>
    <x v="0"/>
    <n v="399"/>
    <x v="49"/>
    <x v="1"/>
    <x v="1"/>
    <x v="8"/>
    <n v="175976"/>
    <n v="4"/>
    <n v="47.994"/>
    <n v="43994"/>
    <x v="2"/>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x v="116"/>
    <s v="Computers&amp;Accessories|Accessories&amp;Peripherals|Cables&amp;Accessories|Cables|USBCables"/>
    <x v="1"/>
    <s v="Accessories&amp;Peripherals"/>
    <s v="Cables&amp;Accessories"/>
    <s v="Cables"/>
    <n v="249"/>
    <x v="0"/>
    <n v="399"/>
    <x v="49"/>
    <x v="1"/>
    <x v="1"/>
    <x v="8"/>
    <n v="175976"/>
    <n v="4"/>
    <n v="47.994"/>
    <n v="43994"/>
    <x v="2"/>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NS6PVG"/>
    <x v="117"/>
    <s v="Computers&amp;Accessories|Accessories&amp;Peripherals|Cables&amp;Accessories|Cables|USBCables"/>
    <x v="1"/>
    <s v="Accessories&amp;Peripherals"/>
    <s v="Cables&amp;Accessories"/>
    <s v="Cables"/>
    <n v="199"/>
    <x v="2"/>
    <n v="349"/>
    <x v="40"/>
    <x v="1"/>
    <x v="1"/>
    <x v="8"/>
    <n v="175976"/>
    <n v="4"/>
    <n v="47.994"/>
    <n v="43994"/>
    <x v="2"/>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8NS6PVG"/>
    <x v="117"/>
    <s v="Computers&amp;Accessories|Accessories&amp;Peripherals|Cables&amp;Accessories|Cables|USBCables"/>
    <x v="1"/>
    <s v="Accessories&amp;Peripherals"/>
    <s v="Cables&amp;Accessories"/>
    <s v="Cables"/>
    <n v="199"/>
    <x v="2"/>
    <n v="349"/>
    <x v="40"/>
    <x v="1"/>
    <x v="1"/>
    <x v="8"/>
    <n v="175972"/>
    <n v="4"/>
    <n v="47.993000000000002"/>
    <n v="43993"/>
    <x v="2"/>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82LZGK39"/>
    <x v="115"/>
    <s v="Computers&amp;Accessories|Accessories&amp;Peripherals|Cables&amp;Accessories|Cables|USBCables"/>
    <x v="1"/>
    <s v="Accessories&amp;Peripherals"/>
    <s v="Cables&amp;Accessories"/>
    <s v="Cables"/>
    <n v="199"/>
    <x v="2"/>
    <n v="299"/>
    <x v="34"/>
    <x v="1"/>
    <x v="1"/>
    <x v="8"/>
    <n v="175976"/>
    <n v="4"/>
    <n v="47.994"/>
    <n v="43994"/>
    <x v="2"/>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8NS6PVG"/>
    <x v="117"/>
    <s v="Computers&amp;Accessories|Accessories&amp;Peripherals|Cables&amp;Accessories|Cables|USBCables"/>
    <x v="1"/>
    <s v="Accessories&amp;Peripherals"/>
    <s v="Cables&amp;Accessories"/>
    <s v="Cables"/>
    <n v="199"/>
    <x v="2"/>
    <n v="349"/>
    <x v="40"/>
    <x v="1"/>
    <x v="1"/>
    <x v="8"/>
    <n v="175976"/>
    <n v="4"/>
    <n v="47.994"/>
    <n v="43994"/>
    <x v="2"/>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756K5DYZ"/>
    <x v="118"/>
    <s v="Home&amp;Kitchen|Kitchen&amp;HomeAppliances|SmallKitchenAppliances|MixerGrinders"/>
    <x v="2"/>
    <s v="Kitchen&amp;HomeAppliances"/>
    <s v="SmallKitchenAppliances"/>
    <s v="MixerGrinders"/>
    <n v="3249"/>
    <x v="1"/>
    <n v="6295"/>
    <x v="14"/>
    <x v="1"/>
    <x v="1"/>
    <x v="7"/>
    <n v="167973"/>
    <n v="4"/>
    <n v="47.07"/>
    <n v="43070"/>
    <x v="2"/>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x v="119"/>
    <s v="Electronics|Headphones,Earbuds&amp;Accessories|Headphones|On-Ear"/>
    <x v="0"/>
    <s v="Headphones,Earbuds&amp;Accessories"/>
    <s v="Headphones"/>
    <s v="On-Ear"/>
    <n v="1499"/>
    <x v="1"/>
    <n v="3999"/>
    <x v="4"/>
    <x v="0"/>
    <x v="0"/>
    <x v="6"/>
    <n v="179655"/>
    <n v="3.9"/>
    <n v="46.674999999999997"/>
    <n v="42775"/>
    <x v="2"/>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2T6GVG9"/>
    <x v="120"/>
    <s v="Computers&amp;Accessories|Accessories&amp;Peripherals|Cables&amp;Accessories|Cables|USBCables"/>
    <x v="1"/>
    <s v="Accessories&amp;Peripherals"/>
    <s v="Cables&amp;Accessories"/>
    <s v="Cables"/>
    <n v="689"/>
    <x v="1"/>
    <n v="1500"/>
    <x v="15"/>
    <x v="0"/>
    <x v="0"/>
    <x v="6"/>
    <n v="177664.2"/>
    <n v="4.2"/>
    <n v="46.501000000000005"/>
    <n v="42301"/>
    <x v="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7GXHC691"/>
    <x v="121"/>
    <s v="Electronics|Mobiles&amp;Accessories|MobileAccessories|Stands"/>
    <x v="0"/>
    <s v="Mobiles&amp;Accessories"/>
    <s v="MobileAccessories"/>
    <s v="Stands"/>
    <n v="99"/>
    <x v="2"/>
    <n v="499"/>
    <x v="31"/>
    <x v="0"/>
    <x v="0"/>
    <x v="3"/>
    <n v="183356.3"/>
    <n v="4.2"/>
    <n v="46.841000000000001"/>
    <n v="42641"/>
    <x v="2"/>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972BQ2RS"/>
    <x v="122"/>
    <s v="Electronics|WearableTechnology|SmartWatches"/>
    <x v="0"/>
    <s v="WearableTechnology"/>
    <s v="SmartWatches"/>
    <m/>
    <n v="2499"/>
    <x v="1"/>
    <n v="9999"/>
    <x v="50"/>
    <x v="0"/>
    <x v="0"/>
    <x v="1"/>
    <n v="172769.9"/>
    <n v="4.3"/>
    <n v="46.439"/>
    <n v="42139"/>
    <x v="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HVXS7WC"/>
    <x v="123"/>
    <s v="Home&amp;Kitchen|Kitchen&amp;HomeAppliances|SmallKitchenAppliances|MixerGrinders"/>
    <x v="2"/>
    <s v="Kitchen&amp;HomeAppliances"/>
    <s v="SmallKitchenAppliances"/>
    <s v="MixerGrinders"/>
    <n v="1999"/>
    <x v="1"/>
    <n v="3210"/>
    <x v="49"/>
    <x v="1"/>
    <x v="1"/>
    <x v="6"/>
    <n v="173665.80000000002"/>
    <n v="4.0999999999999996"/>
    <n v="45.448999999999998"/>
    <n v="41349"/>
    <x v="2"/>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8GTYFC37"/>
    <x v="124"/>
    <s v="Computers&amp;Accessories|ExternalDevices&amp;DataStorage|ExternalSolidStateDrives"/>
    <x v="1"/>
    <s v="ExternalDevices&amp;DataStorage"/>
    <s v="ExternalSolidStateDrives"/>
    <m/>
    <n v="10389"/>
    <x v="1"/>
    <n v="32000"/>
    <x v="23"/>
    <x v="0"/>
    <x v="0"/>
    <x v="2"/>
    <n v="182151.2"/>
    <n v="4.2"/>
    <n v="45.598000000000006"/>
    <n v="41398"/>
    <x v="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7NC12T2R"/>
    <x v="125"/>
    <s v="Electronics|HomeAudio|Speakers|BluetoothSpeakers"/>
    <x v="0"/>
    <s v="HomeAudio"/>
    <s v="Speakers"/>
    <s v="BluetoothSpeakers"/>
    <n v="1799"/>
    <x v="1"/>
    <n v="4990"/>
    <x v="35"/>
    <x v="0"/>
    <x v="0"/>
    <x v="6"/>
    <n v="173149.2"/>
    <n v="4.4000000000000004"/>
    <n v="45.625999999999998"/>
    <n v="41226"/>
    <x v="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6"/>
    <s v="Electronics|Cameras&amp;Photography|Accessories|Batteries&amp;Chargers|BatteryChargers"/>
    <x v="0"/>
    <s v="Cameras&amp;Photography"/>
    <s v="Accessories"/>
    <s v="Batteries&amp;Chargers"/>
    <n v="299"/>
    <x v="0"/>
    <n v="400"/>
    <x v="32"/>
    <x v="1"/>
    <x v="1"/>
    <x v="5"/>
    <n v="155401"/>
    <n v="4.2"/>
    <n v="45.095000000000006"/>
    <n v="40895"/>
    <x v="2"/>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0EDJJ7FS"/>
    <x v="127"/>
    <s v="Home&amp;Kitchen|Kitchen&amp;HomeAppliances|SmallKitchenAppliances|InductionCooktop"/>
    <x v="2"/>
    <s v="Kitchen&amp;HomeAppliances"/>
    <s v="SmallKitchenAppliances"/>
    <s v="InductionCooktop"/>
    <n v="3229"/>
    <x v="1"/>
    <n v="5295"/>
    <x v="51"/>
    <x v="1"/>
    <x v="1"/>
    <x v="6"/>
    <n v="166840.80000000002"/>
    <n v="3.8"/>
    <n v="43.523999999999994"/>
    <n v="39724"/>
    <x v="2"/>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7S851WX5"/>
    <x v="128"/>
    <s v="Home&amp;Kitchen|Kitchen&amp;HomeAppliances|SmallKitchenAppliances|SandwichMakers"/>
    <x v="2"/>
    <s v="Kitchen&amp;HomeAppliances"/>
    <s v="SmallKitchenAppliances"/>
    <s v="SandwichMakers"/>
    <n v="1299"/>
    <x v="1"/>
    <n v="1299"/>
    <x v="52"/>
    <x v="1"/>
    <x v="1"/>
    <x v="6"/>
    <n v="168445.2"/>
    <n v="4.2"/>
    <n v="44.306000000000004"/>
    <n v="40106"/>
    <x v="2"/>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94JB13XL"/>
    <x v="129"/>
    <s v="Electronics|WearableTechnology|SmartWatches"/>
    <x v="0"/>
    <s v="WearableTechnology"/>
    <s v="SmartWatches"/>
    <m/>
    <n v="2499"/>
    <x v="1"/>
    <n v="5999"/>
    <x v="53"/>
    <x v="0"/>
    <x v="0"/>
    <x v="1"/>
    <n v="159403.9"/>
    <n v="4.2"/>
    <n v="43.079000000000001"/>
    <n v="38879"/>
    <x v="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BNXQ6BR"/>
    <x v="130"/>
    <s v="Electronics|WearableTechnology|SmartWatches"/>
    <x v="0"/>
    <s v="WearableTechnology"/>
    <s v="SmartWatches"/>
    <m/>
    <n v="2799"/>
    <x v="1"/>
    <n v="6499"/>
    <x v="18"/>
    <x v="0"/>
    <x v="0"/>
    <x v="1"/>
    <n v="159403.9"/>
    <n v="4.0999999999999996"/>
    <n v="42.978999999999999"/>
    <n v="38879"/>
    <x v="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08QTK47Q"/>
    <x v="131"/>
    <s v="Home&amp;Kitchen|Kitchen&amp;HomeAppliances|Vacuum,Cleaning&amp;Ironing|Irons,Steamers&amp;Accessories|Irons|SteamIrons"/>
    <x v="2"/>
    <s v="Kitchen&amp;HomeAppliances"/>
    <s v="Vacuum,Cleaning&amp;Ironing"/>
    <s v="Irons,Steamers&amp;Accessories"/>
    <n v="1614"/>
    <x v="1"/>
    <n v="1745"/>
    <x v="54"/>
    <x v="1"/>
    <x v="1"/>
    <x v="3"/>
    <n v="163288.19999999998"/>
    <n v="4.0999999999999996"/>
    <n v="42.073999999999998"/>
    <n v="37974"/>
    <x v="2"/>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6XSK3XL6"/>
    <x v="132"/>
    <s v="Electronics|Mobiles&amp;Accessories|MobileAccessories|Chargers|AutomobileChargers"/>
    <x v="0"/>
    <s v="Mobiles&amp;Accessories"/>
    <s v="MobileAccessories"/>
    <s v="Chargers"/>
    <n v="571"/>
    <x v="1"/>
    <n v="999"/>
    <x v="40"/>
    <x v="1"/>
    <x v="1"/>
    <x v="3"/>
    <n v="164350.29999999999"/>
    <n v="4.3"/>
    <n v="42.520999999999994"/>
    <n v="38221"/>
    <x v="2"/>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8G28Z33M"/>
    <x v="133"/>
    <s v="Electronics|Headphones,Earbuds&amp;Accessories|Headphones|In-Ear"/>
    <x v="0"/>
    <s v="Headphones,Earbuds&amp;Accessories"/>
    <s v="Headphones"/>
    <s v="In-Ear"/>
    <n v="399"/>
    <x v="0"/>
    <n v="699"/>
    <x v="40"/>
    <x v="1"/>
    <x v="1"/>
    <x v="8"/>
    <n v="151268"/>
    <n v="4.3"/>
    <n v="42.116999999999997"/>
    <n v="37817"/>
    <x v="2"/>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4"/>
    <s v="Home&amp;Kitchen|Kitchen&amp;HomeAppliances|Vacuum,Cleaning&amp;Ironing|Irons,Steamers&amp;Accessories|Irons|DryIrons"/>
    <x v="2"/>
    <s v="Kitchen&amp;HomeAppliances"/>
    <s v="Vacuum,Cleaning&amp;Ironing"/>
    <s v="Irons,Steamers&amp;Accessories"/>
    <n v="616"/>
    <x v="1"/>
    <n v="1190"/>
    <x v="14"/>
    <x v="1"/>
    <x v="1"/>
    <x v="1"/>
    <n v="152216.59999999998"/>
    <n v="4"/>
    <n v="41.125999999999998"/>
    <n v="37126"/>
    <x v="2"/>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5"/>
    <s v="Electronics|Mobiles&amp;Accessories|MobileAccessories|Chargers|PowerBanks"/>
    <x v="0"/>
    <s v="Mobiles&amp;Accessories"/>
    <s v="MobileAccessories"/>
    <s v="Chargers"/>
    <n v="1599"/>
    <x v="1"/>
    <n v="3499"/>
    <x v="15"/>
    <x v="0"/>
    <x v="0"/>
    <x v="8"/>
    <n v="145536"/>
    <n v="4.0999999999999996"/>
    <n v="40.484000000000002"/>
    <n v="36384"/>
    <x v="2"/>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6"/>
    <s v="Electronics|Mobiles&amp;Accessories|MobileAccessories|Chargers|PowerBanks"/>
    <x v="0"/>
    <s v="Mobiles&amp;Accessories"/>
    <s v="MobileAccessories"/>
    <s v="Chargers"/>
    <n v="900"/>
    <x v="1"/>
    <n v="2499"/>
    <x v="35"/>
    <x v="0"/>
    <x v="0"/>
    <x v="8"/>
    <n v="145536"/>
    <n v="4"/>
    <n v="40.384"/>
    <n v="36384"/>
    <x v="2"/>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8V8R9BS"/>
    <x v="137"/>
    <s v="Home&amp;Kitchen|Kitchen&amp;HomeAppliances|SmallKitchenAppliances|Kettles&amp;HotWaterDispensers|Kettle&amp;ToasterSets"/>
    <x v="2"/>
    <s v="Kitchen&amp;HomeAppliances"/>
    <s v="SmallKitchenAppliances"/>
    <s v="Kettles&amp;HotWaterDispensers"/>
    <n v="749"/>
    <x v="1"/>
    <n v="1111"/>
    <x v="34"/>
    <x v="1"/>
    <x v="1"/>
    <x v="6"/>
    <n v="149910.6"/>
    <n v="4"/>
    <n v="39.692999999999998"/>
    <n v="35693"/>
    <x v="2"/>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0ABMASXG"/>
    <x v="138"/>
    <s v="Home&amp;Kitchen|Heating,Cooling&amp;AirQuality|WaterHeaters&amp;Geysers|ImmersionRods"/>
    <x v="2"/>
    <s v="Heating,Cooling&amp;AirQuality"/>
    <s v="WaterHeaters&amp;Geysers"/>
    <s v="ImmersionRods"/>
    <n v="539"/>
    <x v="1"/>
    <n v="720"/>
    <x v="32"/>
    <x v="1"/>
    <x v="1"/>
    <x v="1"/>
    <n v="147669.69999999998"/>
    <n v="4.2"/>
    <n v="40.217000000000006"/>
    <n v="36017"/>
    <x v="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x v="139"/>
    <s v="Electronics|HomeTheater,TV&amp;Video|Accessories|Cables|HDMICables"/>
    <x v="0"/>
    <s v="HomeTheater,TV&amp;Video"/>
    <s v="Accessories"/>
    <s v="Cables"/>
    <n v="269"/>
    <x v="0"/>
    <n v="650"/>
    <x v="17"/>
    <x v="0"/>
    <x v="0"/>
    <x v="2"/>
    <n v="157858.80000000002"/>
    <n v="4.0999999999999996"/>
    <n v="39.977000000000004"/>
    <n v="35877"/>
    <x v="2"/>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8B42LWKN"/>
    <x v="140"/>
    <s v="Electronics|HomeTheater,TV&amp;Video|Televisions|SmartTelevisions"/>
    <x v="0"/>
    <s v="HomeTheater,TV&amp;Video"/>
    <s v="Televisions"/>
    <s v="SmartTelevisions"/>
    <n v="14999"/>
    <x v="1"/>
    <n v="19999"/>
    <x v="32"/>
    <x v="1"/>
    <x v="1"/>
    <x v="6"/>
    <n v="146575.80000000002"/>
    <n v="4.4000000000000004"/>
    <n v="39.298999999999999"/>
    <n v="34899"/>
    <x v="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1"/>
    <s v="Electronics|HomeTheater,TV&amp;Video|Televisions|SmartTelevisions"/>
    <x v="0"/>
    <s v="HomeTheater,TV&amp;Video"/>
    <s v="Televisions"/>
    <s v="SmartTelevisions"/>
    <n v="15999"/>
    <x v="1"/>
    <n v="21999"/>
    <x v="48"/>
    <x v="1"/>
    <x v="1"/>
    <x v="6"/>
    <n v="146575.80000000002"/>
    <n v="4.2"/>
    <n v="39.099000000000004"/>
    <n v="34899"/>
    <x v="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2"/>
    <s v="Electronics|HomeTheater,TV&amp;Video|Televisions|SmartTelevisions"/>
    <x v="0"/>
    <s v="HomeTheater,TV&amp;Video"/>
    <s v="Televisions"/>
    <s v="SmartTelevisions"/>
    <n v="24999"/>
    <x v="1"/>
    <n v="31999"/>
    <x v="27"/>
    <x v="1"/>
    <x v="1"/>
    <x v="6"/>
    <n v="146575.80000000002"/>
    <n v="4.2"/>
    <n v="39.099000000000004"/>
    <n v="34899"/>
    <x v="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x v="143"/>
    <s v="Computers&amp;Accessories|Accessories&amp;Peripherals|Keyboards,Mice&amp;InputDevices|Mice"/>
    <x v="1"/>
    <s v="Accessories&amp;Peripherals"/>
    <s v="Keyboards,Mice&amp;InputDevices"/>
    <s v="Mice"/>
    <n v="799"/>
    <x v="1"/>
    <n v="1295"/>
    <x v="49"/>
    <x v="1"/>
    <x v="1"/>
    <x v="2"/>
    <n v="153348.80000000002"/>
    <n v="4.2"/>
    <n v="39.052"/>
    <n v="34852"/>
    <x v="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GVR9TG7"/>
    <x v="144"/>
    <s v="Computers&amp;Accessories|NetworkingDevices|Routers"/>
    <x v="1"/>
    <s v="NetworkingDevices"/>
    <s v="Routers"/>
    <m/>
    <n v="2499"/>
    <x v="1"/>
    <n v="4999"/>
    <x v="20"/>
    <x v="0"/>
    <x v="0"/>
    <x v="2"/>
    <n v="154105.60000000001"/>
    <n v="4.4000000000000004"/>
    <n v="39.423999999999999"/>
    <n v="35024"/>
    <x v="2"/>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DWFX9YS"/>
    <x v="145"/>
    <s v="Computers&amp;Accessories|Accessories&amp;Peripherals|Cables&amp;Accessories|Cables|USBCables"/>
    <x v="1"/>
    <s v="Accessories&amp;Peripherals"/>
    <s v="Cables&amp;Accessories"/>
    <s v="Cables"/>
    <n v="789"/>
    <x v="1"/>
    <n v="1999"/>
    <x v="0"/>
    <x v="0"/>
    <x v="0"/>
    <x v="6"/>
    <n v="145068"/>
    <n v="4.4000000000000004"/>
    <n v="38.94"/>
    <n v="34540"/>
    <x v="2"/>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856HNMR7"/>
    <x v="146"/>
    <s v="Electronics|Headphones,Earbuds&amp;Accessories|Headphones|On-Ear"/>
    <x v="0"/>
    <s v="Headphones,Earbuds&amp;Accessories"/>
    <s v="Headphones"/>
    <s v="On-Ear"/>
    <n v="1199"/>
    <x v="1"/>
    <n v="2499"/>
    <x v="55"/>
    <x v="0"/>
    <x v="0"/>
    <x v="8"/>
    <n v="134336"/>
    <n v="4.2"/>
    <n v="37.784000000000006"/>
    <n v="33584"/>
    <x v="2"/>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x v="147"/>
    <s v="Computers&amp;Accessories|Accessories&amp;Peripherals|Keyboards,Mice&amp;InputDevices|Keyboards"/>
    <x v="1"/>
    <s v="Accessories&amp;Peripherals"/>
    <s v="Keyboards,Mice&amp;InputDevices"/>
    <s v="Keyboards"/>
    <n v="329"/>
    <x v="0"/>
    <n v="399"/>
    <x v="45"/>
    <x v="1"/>
    <x v="1"/>
    <x v="11"/>
    <n v="121446"/>
    <n v="4"/>
    <n v="37.734999999999999"/>
    <n v="33735"/>
    <x v="2"/>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x v="148"/>
    <s v="Computers&amp;Accessories|Accessories&amp;Peripherals|Keyboards,Mice&amp;InputDevices|Keyboard&amp;MouseSets"/>
    <x v="1"/>
    <s v="Accessories&amp;Peripherals"/>
    <s v="Keyboards,Mice&amp;InputDevices"/>
    <s v="Keyboard&amp;MouseSets"/>
    <n v="1399"/>
    <x v="1"/>
    <n v="2498"/>
    <x v="19"/>
    <x v="1"/>
    <x v="1"/>
    <x v="6"/>
    <n v="141611.4"/>
    <n v="3.6"/>
    <n v="37.317"/>
    <n v="33717"/>
    <x v="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J1CFO5I"/>
    <x v="149"/>
    <s v="Computers&amp;Accessories|Accessories&amp;Peripherals|PCGamingPeripherals|Gamepads"/>
    <x v="1"/>
    <s v="Accessories&amp;Peripherals"/>
    <s v="PCGamingPeripherals"/>
    <s v="Gamepads"/>
    <n v="299"/>
    <x v="0"/>
    <n v="550"/>
    <x v="56"/>
    <x v="1"/>
    <x v="1"/>
    <x v="12"/>
    <n v="153796.4"/>
    <n v="4.2"/>
    <n v="37.634"/>
    <n v="33434"/>
    <x v="2"/>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B6F7LX4C"/>
    <x v="150"/>
    <s v="Electronics|HomeTheater,TV&amp;Video|Televisions|SmartTelevisions"/>
    <x v="0"/>
    <s v="HomeTheater,TV&amp;Video"/>
    <s v="Televisions"/>
    <s v="SmartTelevisions"/>
    <n v="13999"/>
    <x v="1"/>
    <n v="24999"/>
    <x v="19"/>
    <x v="1"/>
    <x v="1"/>
    <x v="6"/>
    <n v="137928"/>
    <n v="4.5999999999999996"/>
    <n v="37.440000000000005"/>
    <n v="32840"/>
    <x v="2"/>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1HJI0FS2"/>
    <x v="151"/>
    <s v="Computers&amp;Accessories|Accessories&amp;Peripherals|Keyboards,Mice&amp;InputDevices|Mice"/>
    <x v="1"/>
    <s v="Accessories&amp;Peripherals"/>
    <s v="Keyboards,Mice&amp;InputDevices"/>
    <s v="Mice"/>
    <n v="299"/>
    <x v="0"/>
    <n v="650"/>
    <x v="15"/>
    <x v="0"/>
    <x v="0"/>
    <x v="4"/>
    <n v="149292"/>
    <n v="4.2"/>
    <n v="37.376000000000005"/>
    <n v="33176"/>
    <x v="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B8CXTTG3"/>
    <x v="152"/>
    <s v="Electronics|HomeTheater,TV&amp;Video|Televisions|SmartTelevisions"/>
    <x v="0"/>
    <s v="HomeTheater,TV&amp;Video"/>
    <s v="Televisions"/>
    <s v="SmartTelevisions"/>
    <n v="16999"/>
    <x v="1"/>
    <n v="25999"/>
    <x v="3"/>
    <x v="1"/>
    <x v="1"/>
    <x v="6"/>
    <n v="137928"/>
    <n v="4.5"/>
    <n v="37.340000000000003"/>
    <n v="32840"/>
    <x v="2"/>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6F98KJJ"/>
    <x v="153"/>
    <s v="Electronics|HomeTheater,TV&amp;Video|Televisions|SmartTelevisions"/>
    <x v="0"/>
    <s v="HomeTheater,TV&amp;Video"/>
    <s v="Televisions"/>
    <s v="SmartTelevisions"/>
    <n v="21999"/>
    <x v="1"/>
    <n v="29999"/>
    <x v="48"/>
    <x v="1"/>
    <x v="1"/>
    <x v="6"/>
    <n v="137928"/>
    <n v="4.2"/>
    <n v="37.040000000000006"/>
    <n v="32840"/>
    <x v="2"/>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4"/>
    <s v="Electronics|HomeTheater,TV&amp;Video|Televisions|SmartTelevisions"/>
    <x v="0"/>
    <s v="HomeTheater,TV&amp;Video"/>
    <s v="Televisions"/>
    <s v="SmartTelevisions"/>
    <n v="24999"/>
    <x v="1"/>
    <n v="35999"/>
    <x v="57"/>
    <x v="1"/>
    <x v="1"/>
    <x v="6"/>
    <n v="137928"/>
    <n v="4.2"/>
    <n v="37.040000000000006"/>
    <n v="32840"/>
    <x v="2"/>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5"/>
    <s v="Electronics|HomeTheater,TV&amp;Video|Televisions|SmartTelevisions"/>
    <x v="0"/>
    <s v="HomeTheater,TV&amp;Video"/>
    <s v="Televisions"/>
    <s v="SmartTelevisions"/>
    <n v="21999"/>
    <x v="1"/>
    <n v="29999"/>
    <x v="48"/>
    <x v="1"/>
    <x v="1"/>
    <x v="6"/>
    <n v="137928"/>
    <n v="4.2"/>
    <n v="37.040000000000006"/>
    <n v="32840"/>
    <x v="2"/>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0V9NHDI4"/>
    <x v="156"/>
    <s v="Home&amp;Kitchen|Kitchen&amp;HomeAppliances|Vacuum,Cleaning&amp;Ironing|Vacuums&amp;FloorCare|Vacuums|CanisterVacuums"/>
    <x v="2"/>
    <s v="Kitchen&amp;HomeAppliances"/>
    <s v="Vacuum,Cleaning&amp;Ironing"/>
    <s v="Vacuums&amp;FloorCare"/>
    <n v="2799"/>
    <x v="1"/>
    <n v="3799"/>
    <x v="58"/>
    <x v="1"/>
    <x v="1"/>
    <x v="7"/>
    <n v="128430.9"/>
    <n v="4.2"/>
    <n v="37.131"/>
    <n v="32931"/>
    <x v="2"/>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x v="157"/>
    <s v="Electronics|Accessories|MemoryCards|MicroSD"/>
    <x v="0"/>
    <s v="Accessories"/>
    <s v="MemoryCards"/>
    <s v="MicroSD"/>
    <n v="369"/>
    <x v="0"/>
    <n v="1600"/>
    <x v="59"/>
    <x v="0"/>
    <x v="0"/>
    <x v="8"/>
    <n v="130500"/>
    <n v="3.9"/>
    <n v="36.524999999999999"/>
    <n v="32625"/>
    <x v="2"/>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7DJLFMPS"/>
    <x v="157"/>
    <s v="Electronics|Accessories|MemoryCards|MicroSD"/>
    <x v="0"/>
    <s v="Accessories"/>
    <s v="MemoryCards"/>
    <s v="MicroSD"/>
    <n v="369"/>
    <x v="0"/>
    <n v="1600"/>
    <x v="59"/>
    <x v="0"/>
    <x v="0"/>
    <x v="8"/>
    <n v="130500"/>
    <n v="4"/>
    <n v="36.625"/>
    <n v="32625"/>
    <x v="2"/>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8VB2CMR3"/>
    <x v="158"/>
    <s v="Electronics|Mobiles&amp;Accessories|Smartphones&amp;BasicMobiles|Smartphones"/>
    <x v="0"/>
    <s v="Mobiles&amp;Accessories"/>
    <s v="Smartphones&amp;BasicMobiles"/>
    <s v="Smartphones"/>
    <n v="15490"/>
    <x v="1"/>
    <n v="20990"/>
    <x v="58"/>
    <x v="1"/>
    <x v="1"/>
    <x v="6"/>
    <n v="138247.20000000001"/>
    <n v="4"/>
    <n v="36.915999999999997"/>
    <n v="32916"/>
    <x v="2"/>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x v="159"/>
    <s v="Electronics|Mobiles&amp;Accessories|Smartphones&amp;BasicMobiles|Smartphones"/>
    <x v="0"/>
    <s v="Mobiles&amp;Accessories"/>
    <s v="Smartphones&amp;BasicMobiles"/>
    <s v="Smartphones"/>
    <n v="15490"/>
    <x v="1"/>
    <n v="20990"/>
    <x v="58"/>
    <x v="1"/>
    <x v="1"/>
    <x v="6"/>
    <n v="138247.20000000001"/>
    <n v="4.2"/>
    <n v="37.116"/>
    <n v="32916"/>
    <x v="2"/>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LJ116B5"/>
    <x v="160"/>
    <s v="Electronics|Mobiles&amp;Accessories|Smartphones&amp;BasicMobiles|Smartphones"/>
    <x v="0"/>
    <s v="Mobiles&amp;Accessories"/>
    <s v="Smartphones&amp;BasicMobiles"/>
    <s v="Smartphones"/>
    <n v="16999"/>
    <x v="1"/>
    <n v="20999"/>
    <x v="9"/>
    <x v="1"/>
    <x v="1"/>
    <x v="1"/>
    <n v="130470.19999999998"/>
    <n v="4.2"/>
    <n v="36.021999999999998"/>
    <n v="31822"/>
    <x v="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1F25X6RQ"/>
    <x v="161"/>
    <s v="Electronics|Headphones,Earbuds&amp;Accessories|Headphones|In-Ear"/>
    <x v="0"/>
    <s v="Headphones,Earbuds&amp;Accessories"/>
    <s v="Headphones"/>
    <s v="In-Ear"/>
    <n v="499"/>
    <x v="0"/>
    <n v="499"/>
    <x v="52"/>
    <x v="1"/>
    <x v="1"/>
    <x v="6"/>
    <n v="132463.80000000002"/>
    <n v="4.0999999999999996"/>
    <n v="35.639000000000003"/>
    <n v="31539"/>
    <x v="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LHZSMRR"/>
    <x v="162"/>
    <s v="Electronics|Mobiles&amp;Accessories|Smartphones&amp;BasicMobiles|Smartphones"/>
    <x v="0"/>
    <s v="Mobiles&amp;Accessories"/>
    <s v="Smartphones&amp;BasicMobiles"/>
    <s v="Smartphones"/>
    <n v="16999"/>
    <x v="1"/>
    <n v="20999"/>
    <x v="9"/>
    <x v="1"/>
    <x v="1"/>
    <x v="1"/>
    <n v="130470.19999999998"/>
    <n v="4.2"/>
    <n v="36.021999999999998"/>
    <n v="31822"/>
    <x v="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x v="163"/>
    <s v="Home&amp;Kitchen|Kitchen&amp;HomeAppliances|SmallKitchenAppliances|Kettles&amp;HotWaterDispensers|ElectricKettles"/>
    <x v="2"/>
    <s v="Kitchen&amp;HomeAppliances"/>
    <s v="SmallKitchenAppliances"/>
    <s v="Kettles&amp;HotWaterDispensers"/>
    <n v="749"/>
    <x v="1"/>
    <n v="1245"/>
    <x v="16"/>
    <x v="1"/>
    <x v="1"/>
    <x v="7"/>
    <n v="123953.7"/>
    <n v="4.0999999999999996"/>
    <n v="35.883000000000003"/>
    <n v="31783"/>
    <x v="2"/>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LHYZ3GJ"/>
    <x v="164"/>
    <s v="Electronics|Mobiles&amp;Accessories|Smartphones&amp;BasicMobiles|Smartphones"/>
    <x v="0"/>
    <s v="Mobiles&amp;Accessories"/>
    <s v="Smartphones&amp;BasicMobiles"/>
    <s v="Smartphones"/>
    <n v="16999"/>
    <x v="1"/>
    <n v="20999"/>
    <x v="9"/>
    <x v="1"/>
    <x v="1"/>
    <x v="1"/>
    <n v="130470.19999999998"/>
    <n v="3.9"/>
    <n v="35.722000000000001"/>
    <n v="31822"/>
    <x v="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0E3DVQFS"/>
    <x v="165"/>
    <s v="Electronics|GeneralPurposeBatteries&amp;BatteryChargers|DisposableBatteries"/>
    <x v="0"/>
    <s v="GeneralPurposeBatteries&amp;BatteryChargers"/>
    <s v="DisposableBatteries"/>
    <m/>
    <n v="879"/>
    <x v="1"/>
    <n v="1109"/>
    <x v="10"/>
    <x v="1"/>
    <x v="1"/>
    <x v="2"/>
    <n v="139035.6"/>
    <n v="4.0999999999999996"/>
    <n v="35.698999999999998"/>
    <n v="31599"/>
    <x v="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62EUU"/>
    <x v="166"/>
    <s v="Electronics|Headphones,Earbuds&amp;Accessories|Headphones|In-Ear"/>
    <x v="0"/>
    <s v="Headphones,Earbuds&amp;Accessories"/>
    <s v="Headphones"/>
    <s v="In-Ear"/>
    <n v="949"/>
    <x v="1"/>
    <n v="999"/>
    <x v="60"/>
    <x v="1"/>
    <x v="1"/>
    <x v="6"/>
    <n v="132463.80000000002"/>
    <n v="4.4000000000000004"/>
    <n v="35.939"/>
    <n v="31539"/>
    <x v="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YMJ0OI8"/>
    <x v="167"/>
    <s v="Home&amp;Kitchen|Kitchen&amp;HomeAppliances|SmallKitchenAppliances|InductionCooktop"/>
    <x v="2"/>
    <s v="Kitchen&amp;HomeAppliances"/>
    <s v="SmallKitchenAppliances"/>
    <s v="InductionCooktop"/>
    <n v="2148"/>
    <x v="1"/>
    <n v="3645"/>
    <x v="22"/>
    <x v="1"/>
    <x v="1"/>
    <x v="1"/>
    <n v="128690.79999999999"/>
    <n v="4.2"/>
    <n v="35.588000000000001"/>
    <n v="31388"/>
    <x v="2"/>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x v="168"/>
    <s v="Electronics|WearableTechnology|SmartWatches"/>
    <x v="0"/>
    <s v="WearableTechnology"/>
    <s v="SmartWatches"/>
    <m/>
    <n v="1999"/>
    <x v="1"/>
    <n v="7999"/>
    <x v="50"/>
    <x v="0"/>
    <x v="0"/>
    <x v="6"/>
    <n v="131481"/>
    <n v="4.0999999999999996"/>
    <n v="35.405000000000001"/>
    <n v="31305"/>
    <x v="2"/>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3L62T7W"/>
    <x v="169"/>
    <s v="Computers&amp;Accessories|Accessories&amp;Peripherals|Keyboards,Mice&amp;InputDevices|Mice"/>
    <x v="1"/>
    <s v="Accessories&amp;Peripherals"/>
    <s v="Keyboards,Mice&amp;InputDevices"/>
    <s v="Mice"/>
    <n v="279"/>
    <x v="0"/>
    <n v="375"/>
    <x v="58"/>
    <x v="1"/>
    <x v="1"/>
    <x v="3"/>
    <n v="135596.19999999998"/>
    <n v="4.2"/>
    <n v="35.734000000000002"/>
    <n v="31534"/>
    <x v="2"/>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FKDH6FS"/>
    <x v="170"/>
    <s v="Electronics|Mobiles&amp;Accessories|Smartphones&amp;BasicMobiles|Smartphones"/>
    <x v="0"/>
    <s v="Mobiles&amp;Accessories"/>
    <s v="Smartphones&amp;BasicMobiles"/>
    <s v="Smartphones"/>
    <n v="7499"/>
    <x v="1"/>
    <n v="7999"/>
    <x v="61"/>
    <x v="1"/>
    <x v="1"/>
    <x v="8"/>
    <n v="123628"/>
    <n v="4.3"/>
    <n v="35.207000000000001"/>
    <n v="30907"/>
    <x v="2"/>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x v="171"/>
    <s v="Electronics|HomeAudio|Speakers|OutdoorSpeakers"/>
    <x v="0"/>
    <s v="HomeAudio"/>
    <s v="Speakers"/>
    <s v="OutdoorSpeakers"/>
    <n v="899"/>
    <x v="1"/>
    <n v="1999"/>
    <x v="62"/>
    <x v="0"/>
    <x v="0"/>
    <x v="1"/>
    <n v="124922.9"/>
    <n v="4"/>
    <n v="34.469000000000001"/>
    <n v="30469"/>
    <x v="2"/>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x v="172"/>
    <s v="Computers&amp;Accessories|Accessories&amp;Peripherals|Cables&amp;Accessories|Cables|USBCables"/>
    <x v="1"/>
    <s v="Accessories&amp;Peripherals"/>
    <s v="Cables&amp;Accessories"/>
    <s v="Cables"/>
    <n v="229"/>
    <x v="0"/>
    <n v="299"/>
    <x v="7"/>
    <x v="1"/>
    <x v="1"/>
    <x v="3"/>
    <n v="130767.29999999999"/>
    <n v="4.0999999999999996"/>
    <n v="34.511000000000003"/>
    <n v="30411"/>
    <x v="2"/>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9NVPSCQT"/>
    <x v="173"/>
    <s v="Electronics|WearableTechnology|SmartWatches"/>
    <x v="0"/>
    <s v="WearableTechnology"/>
    <s v="SmartWatches"/>
    <m/>
    <n v="1599"/>
    <x v="1"/>
    <n v="3999"/>
    <x v="12"/>
    <x v="0"/>
    <x v="0"/>
    <x v="8"/>
    <n v="121016"/>
    <n v="4.3"/>
    <n v="34.554000000000002"/>
    <n v="30254"/>
    <x v="2"/>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PNKXSKF"/>
    <x v="174"/>
    <s v="Electronics|WearableTechnology|SmartWatches"/>
    <x v="0"/>
    <s v="WearableTechnology"/>
    <s v="SmartWatches"/>
    <m/>
    <n v="1999"/>
    <x v="1"/>
    <n v="3990"/>
    <x v="20"/>
    <x v="0"/>
    <x v="0"/>
    <x v="8"/>
    <n v="121016"/>
    <n v="4"/>
    <n v="34.254000000000005"/>
    <n v="30254"/>
    <x v="2"/>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5"/>
    <s v="Electronics|WearableTechnology|SmartWatches"/>
    <x v="0"/>
    <s v="WearableTechnology"/>
    <s v="SmartWatches"/>
    <m/>
    <n v="1999"/>
    <x v="1"/>
    <n v="3999"/>
    <x v="20"/>
    <x v="0"/>
    <x v="0"/>
    <x v="8"/>
    <n v="121016"/>
    <n v="4"/>
    <n v="34.254000000000005"/>
    <n v="30254"/>
    <x v="2"/>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TBCVJS3"/>
    <x v="176"/>
    <s v="Electronics|WearableTechnology|SmartWatches"/>
    <x v="0"/>
    <s v="WearableTechnology"/>
    <s v="SmartWatches"/>
    <m/>
    <n v="5998"/>
    <x v="1"/>
    <n v="7999"/>
    <x v="32"/>
    <x v="1"/>
    <x v="1"/>
    <x v="6"/>
    <n v="127491"/>
    <n v="4"/>
    <n v="34.355000000000004"/>
    <n v="30355"/>
    <x v="2"/>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NVPSCQT"/>
    <x v="173"/>
    <s v="Electronics|WearableTechnology|SmartWatches"/>
    <x v="0"/>
    <s v="WearableTechnology"/>
    <s v="SmartWatches"/>
    <m/>
    <n v="1599"/>
    <x v="1"/>
    <n v="3999"/>
    <x v="12"/>
    <x v="0"/>
    <x v="0"/>
    <x v="8"/>
    <n v="121016"/>
    <n v="4.2"/>
    <n v="34.454000000000001"/>
    <n v="30254"/>
    <x v="2"/>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7YTNKVJQ"/>
    <x v="177"/>
    <s v="Computers&amp;Accessories|Accessories&amp;Peripherals|Cables&amp;Accessories|Cables|USBCables"/>
    <x v="1"/>
    <s v="Accessories&amp;Peripherals"/>
    <s v="Cables&amp;Accessories"/>
    <s v="Cables"/>
    <n v="499"/>
    <x v="0"/>
    <n v="1299"/>
    <x v="5"/>
    <x v="0"/>
    <x v="0"/>
    <x v="3"/>
    <n v="130767.29999999999"/>
    <n v="4"/>
    <n v="34.411000000000001"/>
    <n v="30411"/>
    <x v="2"/>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DDRGWTJ"/>
    <x v="172"/>
    <s v="Computers&amp;Accessories|Accessories&amp;Peripherals|Cables&amp;Accessories|Cables|USBCables"/>
    <x v="1"/>
    <s v="Accessories&amp;Peripherals"/>
    <s v="Cables&amp;Accessories"/>
    <s v="Cables"/>
    <n v="229"/>
    <x v="0"/>
    <n v="299"/>
    <x v="7"/>
    <x v="1"/>
    <x v="1"/>
    <x v="3"/>
    <n v="130767.29999999999"/>
    <n v="4.3"/>
    <n v="34.710999999999999"/>
    <n v="30411"/>
    <x v="2"/>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x v="172"/>
    <s v="Computers&amp;Accessories|Accessories&amp;Peripherals|Cables&amp;Accessories|Cables|USBCables"/>
    <x v="1"/>
    <s v="Accessories&amp;Peripherals"/>
    <s v="Cables&amp;Accessories"/>
    <s v="Cables"/>
    <n v="229"/>
    <x v="0"/>
    <n v="299"/>
    <x v="7"/>
    <x v="1"/>
    <x v="1"/>
    <x v="3"/>
    <n v="130767.29999999999"/>
    <n v="4.3"/>
    <n v="34.710999999999999"/>
    <n v="30411"/>
    <x v="2"/>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05LJQMZC"/>
    <x v="178"/>
    <s v="Electronics|HomeTheater,TV&amp;Video|Accessories|Cables|OpticalCables"/>
    <x v="0"/>
    <s v="HomeTheater,TV&amp;Video"/>
    <s v="Accessories"/>
    <s v="Cables"/>
    <n v="486"/>
    <x v="0"/>
    <n v="1999"/>
    <x v="43"/>
    <x v="0"/>
    <x v="0"/>
    <x v="6"/>
    <n v="126096.6"/>
    <n v="4.3"/>
    <n v="34.323"/>
    <n v="30023"/>
    <x v="2"/>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SLMR1K6"/>
    <x v="179"/>
    <s v="Computers&amp;Accessories|ExternalDevices&amp;DataStorage|PenDrives"/>
    <x v="1"/>
    <s v="ExternalDevices&amp;DataStorage"/>
    <s v="PenDrives"/>
    <m/>
    <n v="519"/>
    <x v="1"/>
    <n v="1350"/>
    <x v="5"/>
    <x v="0"/>
    <x v="0"/>
    <x v="3"/>
    <n v="129249.4"/>
    <n v="4.2"/>
    <n v="34.258000000000003"/>
    <n v="30058"/>
    <x v="2"/>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x v="180"/>
    <s v="Electronics|HomeTheater,TV&amp;Video|Accessories|Cables|OpticalCables"/>
    <x v="0"/>
    <s v="HomeTheater,TV&amp;Video"/>
    <s v="Accessories"/>
    <s v="Cables"/>
    <n v="416"/>
    <x v="0"/>
    <n v="599"/>
    <x v="57"/>
    <x v="1"/>
    <x v="1"/>
    <x v="6"/>
    <n v="126096.6"/>
    <n v="4.3"/>
    <n v="34.323"/>
    <n v="30023"/>
    <x v="2"/>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1GGKZ0V6"/>
    <x v="181"/>
    <s v="Computers&amp;Accessories|Accessories&amp;Peripherals|Cables&amp;Accessories|Cables|USBCables"/>
    <x v="1"/>
    <s v="Accessories&amp;Peripherals"/>
    <s v="Cables&amp;Accessories"/>
    <s v="Cables"/>
    <n v="329"/>
    <x v="0"/>
    <n v="845"/>
    <x v="0"/>
    <x v="0"/>
    <x v="0"/>
    <x v="6"/>
    <n v="124933.20000000001"/>
    <n v="4.2"/>
    <n v="33.945999999999998"/>
    <n v="29746"/>
    <x v="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x v="181"/>
    <s v="Computers&amp;Accessories|Accessories&amp;Peripherals|Cables&amp;Accessories|Cables|USBCables"/>
    <x v="1"/>
    <s v="Accessories&amp;Peripherals"/>
    <s v="Cables&amp;Accessories"/>
    <s v="Cables"/>
    <n v="329"/>
    <x v="0"/>
    <n v="845"/>
    <x v="0"/>
    <x v="0"/>
    <x v="0"/>
    <x v="6"/>
    <n v="124933.20000000001"/>
    <n v="4.2"/>
    <n v="33.945999999999998"/>
    <n v="29746"/>
    <x v="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1GGKZ4NU"/>
    <x v="182"/>
    <s v="Computers&amp;Accessories|Accessories&amp;Peripherals|Cables&amp;Accessories|Cables|USBCables"/>
    <x v="1"/>
    <s v="Accessories&amp;Peripherals"/>
    <s v="Cables&amp;Accessories"/>
    <s v="Cables"/>
    <n v="549"/>
    <x v="1"/>
    <n v="995"/>
    <x v="42"/>
    <x v="1"/>
    <x v="1"/>
    <x v="6"/>
    <n v="124933.20000000001"/>
    <n v="4.2"/>
    <n v="33.945999999999998"/>
    <n v="29746"/>
    <x v="2"/>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4MW2T"/>
    <x v="183"/>
    <s v="Electronics|WearableTechnology|SmartWatches"/>
    <x v="0"/>
    <s v="WearableTechnology"/>
    <s v="SmartWatches"/>
    <m/>
    <n v="2199"/>
    <x v="1"/>
    <n v="9999"/>
    <x v="2"/>
    <x v="0"/>
    <x v="0"/>
    <x v="6"/>
    <n v="123807.6"/>
    <n v="4.2"/>
    <n v="33.678000000000004"/>
    <n v="29478"/>
    <x v="2"/>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3K34W"/>
    <x v="183"/>
    <s v="Electronics|WearableTechnology|SmartWatches"/>
    <x v="0"/>
    <s v="WearableTechnology"/>
    <s v="SmartWatches"/>
    <m/>
    <n v="2199"/>
    <x v="1"/>
    <n v="9999"/>
    <x v="2"/>
    <x v="0"/>
    <x v="0"/>
    <x v="6"/>
    <n v="123782.40000000001"/>
    <n v="4.2"/>
    <n v="33.672000000000004"/>
    <n v="29472"/>
    <x v="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3"/>
    <s v="Electronics|WearableTechnology|SmartWatches"/>
    <x v="0"/>
    <s v="WearableTechnology"/>
    <s v="SmartWatches"/>
    <m/>
    <n v="2199"/>
    <x v="1"/>
    <n v="9999"/>
    <x v="2"/>
    <x v="0"/>
    <x v="0"/>
    <x v="6"/>
    <n v="123778.20000000001"/>
    <n v="4.2"/>
    <n v="33.670999999999999"/>
    <n v="29471"/>
    <x v="2"/>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4"/>
    <s v="Electronics|Mobiles&amp;Accessories|MobileAccessories|Stands"/>
    <x v="0"/>
    <s v="Mobiles&amp;Accessories"/>
    <s v="MobileAccessories"/>
    <s v="Stands"/>
    <n v="269"/>
    <x v="0"/>
    <n v="1499"/>
    <x v="63"/>
    <x v="0"/>
    <x v="0"/>
    <x v="4"/>
    <n v="130401"/>
    <n v="4.2"/>
    <n v="33.178000000000004"/>
    <n v="28978"/>
    <x v="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974H97TJ"/>
    <x v="185"/>
    <s v="Computers&amp;Accessories|Accessories&amp;Peripherals|Cables&amp;Accessories|Cables|USBCables"/>
    <x v="1"/>
    <s v="Accessories&amp;Peripherals"/>
    <s v="Cables&amp;Accessories"/>
    <s v="Cables"/>
    <n v="299"/>
    <x v="0"/>
    <n v="799"/>
    <x v="4"/>
    <x v="0"/>
    <x v="0"/>
    <x v="2"/>
    <n v="126680.40000000001"/>
    <n v="4.5"/>
    <n v="33.290999999999997"/>
    <n v="28791"/>
    <x v="2"/>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8ZFJY82"/>
    <x v="186"/>
    <s v="Electronics|Mobiles&amp;Accessories|MobileAccessories|Stands"/>
    <x v="0"/>
    <s v="Mobiles&amp;Accessories"/>
    <s v="MobileAccessories"/>
    <s v="Stands"/>
    <n v="314"/>
    <x v="0"/>
    <n v="1499"/>
    <x v="64"/>
    <x v="0"/>
    <x v="0"/>
    <x v="4"/>
    <n v="130401"/>
    <n v="4.4000000000000004"/>
    <n v="33.378"/>
    <n v="28978"/>
    <x v="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15OW3M1W"/>
    <x v="187"/>
    <s v="Electronics|HomeTheater,TV&amp;Video|Accessories|Cables|HDMICables"/>
    <x v="0"/>
    <s v="HomeTheater,TV&amp;Video"/>
    <s v="Accessories"/>
    <s v="Cables"/>
    <n v="799"/>
    <x v="1"/>
    <n v="1700"/>
    <x v="33"/>
    <x v="0"/>
    <x v="0"/>
    <x v="1"/>
    <n v="117415.79999999999"/>
    <n v="4.5"/>
    <n v="33.138000000000005"/>
    <n v="28638"/>
    <x v="2"/>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x v="188"/>
    <s v="Home&amp;Kitchen|Heating,Cooling&amp;AirQuality|Fans|CeilingFans"/>
    <x v="2"/>
    <s v="Heating,Cooling&amp;AirQuality"/>
    <s v="Fans"/>
    <s v="CeilingFans"/>
    <n v="3569"/>
    <x v="1"/>
    <n v="5190"/>
    <x v="57"/>
    <x v="1"/>
    <x v="1"/>
    <x v="3"/>
    <n v="123104.7"/>
    <n v="4.0999999999999996"/>
    <n v="32.728999999999999"/>
    <n v="28629"/>
    <x v="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0ZYLMQH0"/>
    <x v="189"/>
    <s v="Computers&amp;Accessories|Accessories&amp;Peripherals|Keyboards,Mice&amp;InputDevices|Keyboards"/>
    <x v="1"/>
    <s v="Accessories&amp;Peripherals"/>
    <s v="Keyboards,Mice&amp;InputDevices"/>
    <s v="Keyboards"/>
    <n v="549"/>
    <x v="1"/>
    <n v="1799"/>
    <x v="1"/>
    <x v="0"/>
    <x v="0"/>
    <x v="3"/>
    <n v="123964.7"/>
    <n v="4.3"/>
    <n v="33.128999999999998"/>
    <n v="28829"/>
    <x v="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D11DZ2W"/>
    <x v="190"/>
    <s v="Electronics|Headphones,Earbuds&amp;Accessories|Headphones|In-Ear"/>
    <x v="0"/>
    <s v="Headphones,Earbuds&amp;Accessories"/>
    <s v="Headphones"/>
    <s v="In-Ear"/>
    <n v="1499"/>
    <x v="1"/>
    <n v="8999"/>
    <x v="65"/>
    <x v="0"/>
    <x v="0"/>
    <x v="9"/>
    <n v="104798.8"/>
    <n v="4.3"/>
    <n v="32.624000000000002"/>
    <n v="28324"/>
    <x v="2"/>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NCKT9FG"/>
    <x v="191"/>
    <s v="Computers&amp;Accessories|Accessories&amp;Peripherals|Cables&amp;Accessories|Cables|USBCables"/>
    <x v="1"/>
    <s v="Accessories&amp;Peripherals"/>
    <s v="Cables&amp;Accessories"/>
    <s v="Cables"/>
    <n v="299"/>
    <x v="0"/>
    <n v="798"/>
    <x v="4"/>
    <x v="0"/>
    <x v="0"/>
    <x v="2"/>
    <n v="126680.40000000001"/>
    <n v="3.7"/>
    <n v="32.491"/>
    <n v="28791"/>
    <x v="2"/>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14SZO90Y"/>
    <x v="192"/>
    <s v="Electronics|GeneralPurposeBatteries&amp;BatteryChargers|DisposableBatteries"/>
    <x v="0"/>
    <s v="GeneralPurposeBatteries&amp;BatteryChargers"/>
    <s v="DisposableBatteries"/>
    <m/>
    <n v="266"/>
    <x v="0"/>
    <n v="315"/>
    <x v="38"/>
    <x v="1"/>
    <x v="1"/>
    <x v="4"/>
    <n v="126135"/>
    <n v="4.4000000000000004"/>
    <n v="32.43"/>
    <n v="28030"/>
    <x v="2"/>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x v="193"/>
    <s v="Electronics|Mobiles&amp;Accessories|Smartphones&amp;BasicMobiles|Smartphones"/>
    <x v="0"/>
    <s v="Mobiles&amp;Accessories"/>
    <s v="Smartphones&amp;BasicMobiles"/>
    <s v="Smartphones"/>
    <n v="37990"/>
    <x v="1"/>
    <n v="74999"/>
    <x v="66"/>
    <x v="1"/>
    <x v="1"/>
    <x v="6"/>
    <n v="116718"/>
    <n v="4.5"/>
    <n v="32.29"/>
    <n v="27790"/>
    <x v="2"/>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RWSF6"/>
    <x v="194"/>
    <s v="Electronics|WearableTechnology|SmartWatches"/>
    <x v="0"/>
    <s v="WearableTechnology"/>
    <s v="SmartWatches"/>
    <m/>
    <n v="1998"/>
    <x v="1"/>
    <n v="9999"/>
    <x v="31"/>
    <x v="0"/>
    <x v="0"/>
    <x v="3"/>
    <n v="119148.7"/>
    <n v="4.2"/>
    <n v="31.908999999999999"/>
    <n v="27709"/>
    <x v="2"/>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x v="194"/>
    <s v="Electronics|WearableTechnology|SmartWatches"/>
    <x v="0"/>
    <s v="WearableTechnology"/>
    <s v="SmartWatches"/>
    <m/>
    <n v="1999"/>
    <x v="1"/>
    <n v="9999"/>
    <x v="31"/>
    <x v="0"/>
    <x v="0"/>
    <x v="3"/>
    <n v="119127.2"/>
    <n v="4.3"/>
    <n v="32.003999999999998"/>
    <n v="27704"/>
    <x v="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4"/>
    <s v="Electronics|WearableTechnology|SmartWatches"/>
    <x v="0"/>
    <s v="WearableTechnology"/>
    <s v="SmartWatches"/>
    <m/>
    <n v="1998"/>
    <x v="1"/>
    <n v="9999"/>
    <x v="31"/>
    <x v="0"/>
    <x v="0"/>
    <x v="3"/>
    <n v="119092.79999999999"/>
    <n v="4.3"/>
    <n v="31.996000000000002"/>
    <n v="27696"/>
    <x v="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4"/>
    <s v="Electronics|WearableTechnology|SmartWatches"/>
    <x v="0"/>
    <s v="WearableTechnology"/>
    <s v="SmartWatches"/>
    <m/>
    <n v="1999"/>
    <x v="1"/>
    <n v="9999"/>
    <x v="31"/>
    <x v="0"/>
    <x v="0"/>
    <x v="3"/>
    <n v="119092.79999999999"/>
    <n v="4.3"/>
    <n v="31.996000000000002"/>
    <n v="27696"/>
    <x v="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x v="195"/>
    <s v="Electronics|HomeTheater,TV&amp;Video|Televisions|SmartTelevisions"/>
    <x v="0"/>
    <s v="HomeTheater,TV&amp;Video"/>
    <s v="Televisions"/>
    <s v="SmartTelevisions"/>
    <n v="14999"/>
    <x v="1"/>
    <n v="14999"/>
    <x v="52"/>
    <x v="1"/>
    <x v="1"/>
    <x v="3"/>
    <n v="118284.4"/>
    <n v="4.3"/>
    <n v="31.808"/>
    <n v="27508"/>
    <x v="2"/>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6"/>
    <s v="Computers&amp;Accessories|Accessories&amp;Peripherals|LaptopAccessories|CoolingPads"/>
    <x v="1"/>
    <s v="Accessories&amp;Peripherals"/>
    <s v="LaptopAccessories"/>
    <s v="CoolingPads"/>
    <n v="999"/>
    <x v="1"/>
    <n v="1999"/>
    <x v="20"/>
    <x v="0"/>
    <x v="0"/>
    <x v="6"/>
    <n v="115252.20000000001"/>
    <n v="4.3"/>
    <n v="31.741"/>
    <n v="27441"/>
    <x v="2"/>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N42JB4S"/>
    <x v="197"/>
    <s v="Electronics|Cameras&amp;Photography|Accessories|Tripods&amp;Monopods|Tabletop&amp;TravelTripods"/>
    <x v="0"/>
    <s v="Cameras&amp;Photography"/>
    <s v="Accessories"/>
    <s v="Tripods&amp;Monopods"/>
    <n v="799"/>
    <x v="1"/>
    <n v="3990"/>
    <x v="31"/>
    <x v="0"/>
    <x v="0"/>
    <x v="3"/>
    <n v="116697.7"/>
    <n v="4.2"/>
    <n v="31.338999999999999"/>
    <n v="27139"/>
    <x v="2"/>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BRKK9JQ"/>
    <x v="198"/>
    <s v="Computers&amp;Accessories|Accessories&amp;Peripherals|Keyboards,Mice&amp;InputDevices|Keyboard&amp;MouseSets"/>
    <x v="1"/>
    <s v="Accessories&amp;Peripherals"/>
    <s v="Keyboards,Mice&amp;InputDevices"/>
    <s v="Keyboard&amp;MouseSets"/>
    <n v="1299"/>
    <x v="1"/>
    <n v="1599"/>
    <x v="9"/>
    <x v="1"/>
    <x v="1"/>
    <x v="3"/>
    <n v="117058.9"/>
    <n v="4.3"/>
    <n v="31.523"/>
    <n v="27223"/>
    <x v="2"/>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49SBKMP"/>
    <x v="199"/>
    <s v="Electronics|WearableTechnology|SmartWatches"/>
    <x v="0"/>
    <s v="WearableTechnology"/>
    <s v="SmartWatches"/>
    <m/>
    <n v="1799"/>
    <x v="1"/>
    <n v="6990"/>
    <x v="24"/>
    <x v="0"/>
    <x v="0"/>
    <x v="8"/>
    <n v="107520"/>
    <n v="4.3"/>
    <n v="31.18"/>
    <n v="26880"/>
    <x v="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JPC82QC"/>
    <x v="200"/>
    <s v="Electronics|HomeTheater,TV&amp;Video|Televisions|SmartTelevisions"/>
    <x v="0"/>
    <s v="HomeTheater,TV&amp;Video"/>
    <s v="Televisions"/>
    <s v="SmartTelevisions"/>
    <n v="19999"/>
    <x v="1"/>
    <n v="34999"/>
    <x v="40"/>
    <x v="1"/>
    <x v="1"/>
    <x v="3"/>
    <n v="116749.29999999999"/>
    <n v="4"/>
    <n v="31.151"/>
    <n v="27151"/>
    <x v="2"/>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03B00484"/>
    <x v="201"/>
    <s v="Electronics|GeneralPurposeBatteries&amp;BatteryChargers|RechargeableBatteries"/>
    <x v="0"/>
    <s v="GeneralPurposeBatteries&amp;BatteryChargers"/>
    <s v="RechargeableBatteries"/>
    <m/>
    <n v="399"/>
    <x v="0"/>
    <n v="499"/>
    <x v="67"/>
    <x v="1"/>
    <x v="1"/>
    <x v="3"/>
    <n v="116964.29999999999"/>
    <n v="4.3"/>
    <n v="31.501000000000001"/>
    <n v="27201"/>
    <x v="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49SBKMP"/>
    <x v="199"/>
    <s v="Electronics|WearableTechnology|SmartWatches"/>
    <x v="0"/>
    <s v="WearableTechnology"/>
    <s v="SmartWatches"/>
    <m/>
    <n v="1799"/>
    <x v="1"/>
    <n v="6990"/>
    <x v="24"/>
    <x v="0"/>
    <x v="0"/>
    <x v="8"/>
    <n v="107520"/>
    <n v="4.3"/>
    <n v="31.18"/>
    <n v="26880"/>
    <x v="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HQL67D6"/>
    <x v="202"/>
    <s v="Computers&amp;Accessories|Accessories&amp;Peripherals|LaptopAccessories|Lapdesks"/>
    <x v="1"/>
    <s v="Accessories&amp;Peripherals"/>
    <s v="LaptopAccessories"/>
    <s v="Lapdesks"/>
    <n v="599"/>
    <x v="1"/>
    <n v="599"/>
    <x v="52"/>
    <x v="1"/>
    <x v="1"/>
    <x v="8"/>
    <n v="105692"/>
    <n v="4"/>
    <n v="30.422999999999998"/>
    <n v="26423"/>
    <x v="2"/>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5RTJH1M"/>
    <x v="203"/>
    <s v="Electronics|Mobiles&amp;Accessories|MobileAccessories|Maintenance,Upkeep&amp;Repairs|ScreenProtectors"/>
    <x v="0"/>
    <s v="Mobiles&amp;Accessories"/>
    <s v="MobileAccessories"/>
    <s v="Maintenance,Upkeep&amp;Repairs"/>
    <n v="999"/>
    <x v="1"/>
    <n v="2899"/>
    <x v="36"/>
    <x v="0"/>
    <x v="0"/>
    <x v="12"/>
    <n v="122373.79999999999"/>
    <n v="4"/>
    <n v="30.603000000000002"/>
    <n v="26603"/>
    <x v="2"/>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W56GLOQ"/>
    <x v="204"/>
    <s v="Home&amp;Kitchen|Kitchen&amp;HomeAppliances|SmallKitchenAppliances|JuicerMixerGrinders"/>
    <x v="2"/>
    <s v="Kitchen&amp;HomeAppliances"/>
    <s v="SmallKitchenAppliances"/>
    <s v="JuicerMixerGrinders"/>
    <n v="2699"/>
    <x v="1"/>
    <n v="5000"/>
    <x v="56"/>
    <x v="1"/>
    <x v="1"/>
    <x v="8"/>
    <n v="104656"/>
    <n v="4.5999999999999996"/>
    <n v="30.764000000000003"/>
    <n v="26164"/>
    <x v="2"/>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LVMTA2A"/>
    <x v="205"/>
    <s v="Electronics|GeneralPurposeBatteries&amp;BatteryChargers"/>
    <x v="0"/>
    <s v="GeneralPurposeBatteries&amp;BatteryChargers"/>
    <m/>
    <m/>
    <n v="225"/>
    <x v="0"/>
    <n v="250"/>
    <x v="68"/>
    <x v="1"/>
    <x v="1"/>
    <x v="2"/>
    <n v="116846.40000000001"/>
    <n v="4"/>
    <n v="30.556000000000001"/>
    <n v="26556"/>
    <x v="2"/>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x v="206"/>
    <s v="Home&amp;Kitchen|Kitchen&amp;HomeAppliances|SmallKitchenAppliances|MixerGrinders"/>
    <x v="2"/>
    <s v="Kitchen&amp;HomeAppliances"/>
    <s v="SmallKitchenAppliances"/>
    <s v="MixerGrinders"/>
    <n v="3699"/>
    <x v="1"/>
    <n v="4295"/>
    <x v="69"/>
    <x v="1"/>
    <x v="1"/>
    <x v="1"/>
    <n v="108826.29999999999"/>
    <n v="4.4000000000000004"/>
    <n v="30.942999999999998"/>
    <n v="26543"/>
    <x v="2"/>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C4Z69LN"/>
    <x v="207"/>
    <s v="Computers&amp;Accessories|Components|Memory"/>
    <x v="1"/>
    <s v="Components"/>
    <s v="Memory"/>
    <m/>
    <n v="1792"/>
    <x v="1"/>
    <n v="3500"/>
    <x v="66"/>
    <x v="1"/>
    <x v="1"/>
    <x v="4"/>
    <n v="117873"/>
    <n v="4.0999999999999996"/>
    <n v="30.293999999999997"/>
    <n v="26194"/>
    <x v="2"/>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75DB1F13"/>
    <x v="208"/>
    <s v="Electronics|GeneralPurposeBatteries&amp;BatteryChargers"/>
    <x v="0"/>
    <s v="GeneralPurposeBatteries&amp;BatteryChargers"/>
    <m/>
    <m/>
    <n v="1500"/>
    <x v="1"/>
    <n v="1500"/>
    <x v="52"/>
    <x v="1"/>
    <x v="1"/>
    <x v="2"/>
    <n v="114382.40000000001"/>
    <n v="4.5"/>
    <n v="30.495999999999999"/>
    <n v="25996"/>
    <x v="2"/>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9T2WRLJJ"/>
    <x v="209"/>
    <s v="Electronics|Mobiles&amp;Accessories|Smartphones&amp;BasicMobiles|Smartphones"/>
    <x v="0"/>
    <s v="Mobiles&amp;Accessories"/>
    <s v="Smartphones&amp;BasicMobiles"/>
    <s v="Smartphones"/>
    <n v="20999"/>
    <x v="1"/>
    <n v="26999"/>
    <x v="27"/>
    <x v="1"/>
    <x v="1"/>
    <x v="7"/>
    <n v="100713.59999999999"/>
    <n v="4.4000000000000004"/>
    <n v="30.224000000000004"/>
    <n v="25824"/>
    <x v="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73BRXPZX"/>
    <x v="210"/>
    <s v="Computers&amp;Accessories|Accessories&amp;Peripherals|Keyboards,Mice&amp;InputDevices|Mice"/>
    <x v="1"/>
    <s v="Accessories&amp;Peripherals"/>
    <s v="Keyboards,Mice&amp;InputDevices"/>
    <s v="Mice"/>
    <n v="289"/>
    <x v="0"/>
    <n v="590"/>
    <x v="70"/>
    <x v="0"/>
    <x v="0"/>
    <x v="2"/>
    <n v="113898.40000000001"/>
    <n v="3.8999999999999995"/>
    <n v="29.785999999999998"/>
    <n v="25886"/>
    <x v="2"/>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x v="211"/>
    <s v="Computers&amp;Accessories|Accessories&amp;Peripherals|LaptopAccessories|Lapdesks"/>
    <x v="1"/>
    <s v="Accessories&amp;Peripherals"/>
    <s v="LaptopAccessories"/>
    <s v="Lapdesks"/>
    <n v="656"/>
    <x v="1"/>
    <n v="1499"/>
    <x v="13"/>
    <x v="0"/>
    <x v="0"/>
    <x v="3"/>
    <n v="111382.9"/>
    <n v="4.4000000000000004"/>
    <n v="30.302999999999997"/>
    <n v="25903"/>
    <x v="2"/>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9T39K9YL"/>
    <x v="212"/>
    <s v="Electronics|Mobiles&amp;Accessories|Smartphones&amp;BasicMobiles|Smartphones"/>
    <x v="0"/>
    <s v="Mobiles&amp;Accessories"/>
    <s v="Smartphones&amp;BasicMobiles"/>
    <s v="Smartphones"/>
    <n v="19999"/>
    <x v="1"/>
    <n v="24999"/>
    <x v="67"/>
    <x v="1"/>
    <x v="1"/>
    <x v="7"/>
    <n v="100713.59999999999"/>
    <n v="4.3"/>
    <n v="30.124000000000002"/>
    <n v="25824"/>
    <x v="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S8X9C"/>
    <x v="213"/>
    <s v="Electronics|Mobiles&amp;Accessories|Smartphones&amp;BasicMobiles|Smartphones"/>
    <x v="0"/>
    <s v="Mobiles&amp;Accessories"/>
    <s v="Smartphones&amp;BasicMobiles"/>
    <s v="Smartphones"/>
    <n v="22999"/>
    <x v="1"/>
    <n v="28999"/>
    <x v="10"/>
    <x v="1"/>
    <x v="1"/>
    <x v="7"/>
    <n v="100713.59999999999"/>
    <n v="3.8999999999999995"/>
    <n v="29.724"/>
    <n v="25824"/>
    <x v="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8CFCK6CW"/>
    <x v="214"/>
    <s v="Electronics|Headphones,Earbuds&amp;Accessories|Headphones|In-Ear"/>
    <x v="0"/>
    <s v="Headphones,Earbuds&amp;Accessories"/>
    <s v="Headphones"/>
    <s v="In-Ear"/>
    <n v="1199"/>
    <x v="1"/>
    <n v="7999"/>
    <x v="71"/>
    <x v="0"/>
    <x v="0"/>
    <x v="11"/>
    <n v="93276"/>
    <n v="3.8999999999999995"/>
    <n v="29.81"/>
    <n v="25910"/>
    <x v="2"/>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DGD4Z4C"/>
    <x v="215"/>
    <s v="Home&amp;Kitchen|Kitchen&amp;HomeAppliances|SmallKitchenAppliances|MixerGrinders"/>
    <x v="2"/>
    <s v="Kitchen&amp;HomeAppliances"/>
    <s v="SmallKitchenAppliances"/>
    <s v="MixerGrinders"/>
    <n v="3499"/>
    <x v="1"/>
    <n v="5795"/>
    <x v="16"/>
    <x v="1"/>
    <x v="1"/>
    <x v="7"/>
    <n v="98826"/>
    <n v="3.6"/>
    <n v="28.94"/>
    <n v="25340"/>
    <x v="2"/>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17PDR9N0"/>
    <x v="216"/>
    <s v="Computers&amp;Accessories|Accessories&amp;Peripherals|TabletAccessories|Stands"/>
    <x v="1"/>
    <s v="Accessories&amp;Peripherals"/>
    <s v="TabletAccessories"/>
    <s v="Stands"/>
    <n v="149"/>
    <x v="2"/>
    <n v="499"/>
    <x v="30"/>
    <x v="0"/>
    <x v="0"/>
    <x v="1"/>
    <n v="104988.7"/>
    <n v="3.9"/>
    <n v="29.506999999999998"/>
    <n v="25607"/>
    <x v="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W7Z6DVL"/>
    <x v="217"/>
    <s v="Electronics|HomeAudio|Speakers|OutdoorSpeakers"/>
    <x v="0"/>
    <s v="HomeAudio"/>
    <s v="Speakers"/>
    <s v="OutdoorSpeakers"/>
    <n v="1499"/>
    <x v="1"/>
    <n v="2999"/>
    <x v="20"/>
    <x v="0"/>
    <x v="0"/>
    <x v="1"/>
    <n v="103574.2"/>
    <n v="4.0999999999999996"/>
    <n v="29.362000000000002"/>
    <n v="25262"/>
    <x v="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56CLQWL"/>
    <x v="218"/>
    <s v="Computers&amp;Accessories|Accessories&amp;Peripherals|PCGamingPeripherals|Gamepads"/>
    <x v="1"/>
    <s v="Accessories&amp;Peripherals"/>
    <s v="PCGamingPeripherals"/>
    <s v="Gamepads"/>
    <n v="1699"/>
    <x v="1"/>
    <n v="3999"/>
    <x v="53"/>
    <x v="0"/>
    <x v="0"/>
    <x v="6"/>
    <n v="107049.60000000001"/>
    <n v="4.0999999999999996"/>
    <n v="29.588000000000001"/>
    <n v="25488"/>
    <x v="2"/>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2MQS060"/>
    <x v="219"/>
    <s v="Computers&amp;Accessories|Accessories&amp;Peripherals|Keyboards,Mice&amp;InputDevices|Keyboard&amp;MouseSets"/>
    <x v="1"/>
    <s v="Accessories&amp;Peripherals"/>
    <s v="Keyboards,Mice&amp;InputDevices"/>
    <s v="Keyboard&amp;MouseSets"/>
    <n v="1295"/>
    <x v="1"/>
    <n v="1795"/>
    <x v="29"/>
    <x v="1"/>
    <x v="1"/>
    <x v="1"/>
    <n v="105661.09999999999"/>
    <n v="4.2"/>
    <n v="29.971"/>
    <n v="25771"/>
    <x v="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J8S6X2I"/>
    <x v="220"/>
    <s v="Computers&amp;Accessories|Accessories&amp;Peripherals|Cables&amp;Accessories|Cables|DVICables"/>
    <x v="1"/>
    <s v="Accessories&amp;Peripherals"/>
    <s v="Cables&amp;Accessories"/>
    <s v="Cables"/>
    <n v="499"/>
    <x v="0"/>
    <n v="1100"/>
    <x v="62"/>
    <x v="0"/>
    <x v="0"/>
    <x v="2"/>
    <n v="110778.8"/>
    <n v="4.0999999999999996"/>
    <n v="29.277000000000001"/>
    <n v="25177"/>
    <x v="2"/>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Y1SJVV5"/>
    <x v="221"/>
    <s v="Computers&amp;Accessories|Accessories&amp;Peripherals|Cables&amp;Accessories|Cables|USBCables"/>
    <x v="1"/>
    <s v="Accessories&amp;Peripherals"/>
    <s v="Cables&amp;Accessories"/>
    <s v="Cables"/>
    <n v="99"/>
    <x v="2"/>
    <n v="666.66"/>
    <x v="71"/>
    <x v="0"/>
    <x v="0"/>
    <x v="7"/>
    <n v="96996.9"/>
    <n v="4.4000000000000004"/>
    <n v="29.271000000000001"/>
    <n v="24871"/>
    <x v="2"/>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CM6T4N"/>
    <x v="222"/>
    <s v="Computers&amp;Accessories|Accessories&amp;Peripherals|LaptopAccessories|NotebookComputerStands"/>
    <x v="1"/>
    <s v="Accessories&amp;Peripherals"/>
    <s v="LaptopAccessories"/>
    <s v="NotebookComputerStands"/>
    <n v="349"/>
    <x v="0"/>
    <n v="1499"/>
    <x v="59"/>
    <x v="0"/>
    <x v="0"/>
    <x v="3"/>
    <n v="106601.29999999999"/>
    <n v="3.9"/>
    <n v="28.690999999999999"/>
    <n v="24791"/>
    <x v="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x v="223"/>
    <s v="Computers&amp;Accessories|NetworkingDevices|NetworkAdapters|WirelessUSBAdapters"/>
    <x v="1"/>
    <s v="NetworkingDevices"/>
    <s v="NetworkAdapters"/>
    <s v="WirelessUSBAdapters"/>
    <n v="1199"/>
    <x v="1"/>
    <n v="2199"/>
    <x v="42"/>
    <x v="1"/>
    <x v="1"/>
    <x v="2"/>
    <n v="109032.00000000001"/>
    <n v="4.3"/>
    <n v="29.080000000000002"/>
    <n v="24780"/>
    <x v="2"/>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x v="223"/>
    <s v="Computers&amp;Accessories|NetworkingDevices|NetworkAdapters|WirelessUSBAdapters"/>
    <x v="1"/>
    <s v="NetworkingDevices"/>
    <s v="NetworkAdapters"/>
    <s v="WirelessUSBAdapters"/>
    <n v="1199"/>
    <x v="1"/>
    <n v="2199"/>
    <x v="42"/>
    <x v="1"/>
    <x v="1"/>
    <x v="2"/>
    <n v="109032.00000000001"/>
    <n v="4.4000000000000004"/>
    <n v="29.18"/>
    <n v="24780"/>
    <x v="2"/>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859M539M"/>
    <x v="224"/>
    <s v="Computers&amp;Accessories|NetworkingDevices|NetworkAdapters|WirelessUSBAdapters"/>
    <x v="1"/>
    <s v="NetworkingDevices"/>
    <s v="NetworkAdapters"/>
    <s v="WirelessUSBAdapters"/>
    <n v="1699"/>
    <x v="1"/>
    <n v="2999"/>
    <x v="40"/>
    <x v="1"/>
    <x v="1"/>
    <x v="2"/>
    <n v="109032.00000000001"/>
    <n v="4.4000000000000004"/>
    <n v="29.18"/>
    <n v="24780"/>
    <x v="2"/>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Y1SJVV5"/>
    <x v="221"/>
    <s v="Computers&amp;Accessories|Accessories&amp;Peripherals|Cables&amp;Accessories|Cables|USBCables"/>
    <x v="1"/>
    <s v="Accessories&amp;Peripherals"/>
    <s v="Cables&amp;Accessories"/>
    <s v="Cables"/>
    <n v="99"/>
    <x v="2"/>
    <n v="666.66"/>
    <x v="71"/>
    <x v="0"/>
    <x v="0"/>
    <x v="7"/>
    <n v="96993"/>
    <n v="4.4000000000000004"/>
    <n v="29.270000000000003"/>
    <n v="24870"/>
    <x v="2"/>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6XDKWLJH"/>
    <x v="225"/>
    <s v="Computers&amp;Accessories|ExternalDevices&amp;DataStorage|ExternalHardDisks"/>
    <x v="1"/>
    <s v="ExternalDevices&amp;DataStorage"/>
    <s v="ExternalHardDisks"/>
    <m/>
    <n v="4449"/>
    <x v="1"/>
    <n v="5734"/>
    <x v="27"/>
    <x v="1"/>
    <x v="1"/>
    <x v="2"/>
    <n v="110026.40000000001"/>
    <n v="3.9"/>
    <n v="28.905999999999999"/>
    <n v="25006"/>
    <x v="2"/>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5KXR6Z"/>
    <x v="226"/>
    <s v="Computers&amp;Accessories|Accessories&amp;Peripherals|Cables&amp;Accessories|Cables|USBCables"/>
    <x v="1"/>
    <s v="Accessories&amp;Peripherals"/>
    <s v="Cables&amp;Accessories"/>
    <s v="Cables"/>
    <n v="99"/>
    <x v="2"/>
    <n v="800"/>
    <x v="72"/>
    <x v="0"/>
    <x v="0"/>
    <x v="7"/>
    <n v="96996.9"/>
    <n v="4.4000000000000004"/>
    <n v="29.271000000000001"/>
    <n v="24871"/>
    <x v="2"/>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TFSP6"/>
    <x v="227"/>
    <s v="Computers&amp;Accessories|Accessories&amp;Peripherals|Cables&amp;Accessories|Cables|USBCables"/>
    <x v="1"/>
    <s v="Accessories&amp;Peripherals"/>
    <s v="Cables&amp;Accessories"/>
    <s v="Cables"/>
    <n v="149"/>
    <x v="2"/>
    <n v="1000"/>
    <x v="71"/>
    <x v="0"/>
    <x v="0"/>
    <x v="7"/>
    <n v="96996.9"/>
    <n v="3.9"/>
    <n v="28.770999999999997"/>
    <n v="24871"/>
    <x v="2"/>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TFSP6"/>
    <x v="227"/>
    <s v="Computers&amp;Accessories|Accessories&amp;Peripherals|Cables&amp;Accessories|Cables|USBCables"/>
    <x v="1"/>
    <s v="Accessories&amp;Peripherals"/>
    <s v="Cables&amp;Accessories"/>
    <s v="Cables"/>
    <n v="149"/>
    <x v="2"/>
    <n v="1000"/>
    <x v="71"/>
    <x v="0"/>
    <x v="0"/>
    <x v="7"/>
    <n v="96993"/>
    <n v="3.9"/>
    <n v="28.77"/>
    <n v="24870"/>
    <x v="2"/>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TFSP6"/>
    <x v="227"/>
    <s v="Computers&amp;Accessories|Accessories&amp;Peripherals|Cables&amp;Accessories|Cables|USBCables"/>
    <x v="1"/>
    <s v="Accessories&amp;Peripherals"/>
    <s v="Cables&amp;Accessories"/>
    <s v="Cables"/>
    <n v="149"/>
    <x v="2"/>
    <n v="1000"/>
    <x v="71"/>
    <x v="0"/>
    <x v="0"/>
    <x v="7"/>
    <n v="96993"/>
    <n v="3.9"/>
    <n v="28.77"/>
    <n v="24870"/>
    <x v="2"/>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1IBRHE3E"/>
    <x v="228"/>
    <s v="Electronics|Cameras&amp;Photography|Accessories|Cleaners|CleaningKits"/>
    <x v="0"/>
    <s v="Cameras&amp;Photography"/>
    <s v="Accessories"/>
    <s v="Cleaners"/>
    <n v="299"/>
    <x v="0"/>
    <n v="499"/>
    <x v="16"/>
    <x v="1"/>
    <x v="1"/>
    <x v="6"/>
    <n v="102614.40000000001"/>
    <n v="3.9"/>
    <n v="28.331999999999997"/>
    <n v="24432"/>
    <x v="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9"/>
    <s v="Computers&amp;Accessories|Accessories&amp;Peripherals|Cables&amp;Accessories|Cables|USBCables"/>
    <x v="1"/>
    <s v="Accessories&amp;Peripherals"/>
    <s v="Cables&amp;Accessories"/>
    <s v="Cables"/>
    <n v="399"/>
    <x v="0"/>
    <n v="1099"/>
    <x v="35"/>
    <x v="0"/>
    <x v="0"/>
    <x v="6"/>
    <n v="101934"/>
    <n v="4.2"/>
    <n v="28.47"/>
    <n v="24270"/>
    <x v="2"/>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GDB5M1"/>
    <x v="230"/>
    <s v="Computers&amp;Accessories|Accessories&amp;Peripherals|Cables&amp;Accessories|Cables|USBCables"/>
    <x v="1"/>
    <s v="Accessories&amp;Peripherals"/>
    <s v="Cables&amp;Accessories"/>
    <s v="Cables"/>
    <n v="449"/>
    <x v="0"/>
    <n v="1299"/>
    <x v="6"/>
    <x v="0"/>
    <x v="0"/>
    <x v="6"/>
    <n v="101929.8"/>
    <n v="4.2"/>
    <n v="28.468999999999998"/>
    <n v="24269"/>
    <x v="2"/>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LGT55SJ"/>
    <x v="231"/>
    <s v="Computers&amp;Accessories|Accessories&amp;Peripherals|Cables&amp;Accessories|Cables|USBCables"/>
    <x v="1"/>
    <s v="Accessories&amp;Peripherals"/>
    <s v="Cables&amp;Accessories"/>
    <s v="Cables"/>
    <n v="399"/>
    <x v="0"/>
    <n v="1099"/>
    <x v="35"/>
    <x v="0"/>
    <x v="0"/>
    <x v="6"/>
    <n v="101929.8"/>
    <n v="4.2"/>
    <n v="28.468999999999998"/>
    <n v="24269"/>
    <x v="2"/>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W9H4J1"/>
    <x v="229"/>
    <s v="Computers&amp;Accessories|Accessories&amp;Peripherals|Cables&amp;Accessories|Cables|USBCables"/>
    <x v="1"/>
    <s v="Accessories&amp;Peripherals"/>
    <s v="Cables&amp;Accessories"/>
    <s v="Cables"/>
    <n v="399"/>
    <x v="0"/>
    <n v="1099"/>
    <x v="35"/>
    <x v="0"/>
    <x v="0"/>
    <x v="6"/>
    <n v="101929.8"/>
    <n v="4.2"/>
    <n v="28.468999999999998"/>
    <n v="24269"/>
    <x v="2"/>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H1CBGW"/>
    <x v="232"/>
    <s v="Computers&amp;Accessories|Accessories&amp;Peripherals|Cables&amp;Accessories|Cables|USBCables"/>
    <x v="1"/>
    <s v="Accessories&amp;Peripherals"/>
    <s v="Cables&amp;Accessories"/>
    <s v="Cables"/>
    <n v="649"/>
    <x v="1"/>
    <n v="1999"/>
    <x v="23"/>
    <x v="0"/>
    <x v="0"/>
    <x v="6"/>
    <n v="101929.8"/>
    <n v="4.2"/>
    <n v="28.468999999999998"/>
    <n v="24269"/>
    <x v="2"/>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s v="Home&amp;Kitchen|Kitchen&amp;HomeAppliances|Vacuum,Cleaning&amp;Ironing|Irons,Steamers&amp;Accessories|Irons|DryIrons"/>
    <x v="2"/>
    <s v="Kitchen&amp;HomeAppliances"/>
    <s v="Vacuum,Cleaning&amp;Ironing"/>
    <s v="Irons,Steamers&amp;Accessories"/>
    <n v="599"/>
    <x v="1"/>
    <n v="785"/>
    <x v="8"/>
    <x v="1"/>
    <x v="1"/>
    <x v="6"/>
    <n v="101837.40000000001"/>
    <n v="4.2"/>
    <n v="28.446999999999999"/>
    <n v="24247"/>
    <x v="2"/>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7JW9H4J1"/>
    <x v="229"/>
    <s v="Computers&amp;Accessories|Accessories&amp;Peripherals|Cables&amp;Accessories|Cables|USBCables"/>
    <x v="1"/>
    <s v="Accessories&amp;Peripherals"/>
    <s v="Cables&amp;Accessories"/>
    <s v="Cables"/>
    <n v="399"/>
    <x v="0"/>
    <n v="1099"/>
    <x v="35"/>
    <x v="0"/>
    <x v="0"/>
    <x v="6"/>
    <n v="101929.8"/>
    <n v="4.1656530803552521"/>
    <n v="28.43465308035525"/>
    <n v="24269"/>
    <x v="2"/>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H1C41D"/>
    <x v="234"/>
    <s v="Computers&amp;Accessories|Accessories&amp;Peripherals|Cables&amp;Accessories|Cables|USBCables"/>
    <x v="1"/>
    <s v="Accessories&amp;Peripherals"/>
    <s v="Cables&amp;Accessories"/>
    <s v="Cables"/>
    <n v="649"/>
    <x v="1"/>
    <n v="1999"/>
    <x v="23"/>
    <x v="0"/>
    <x v="0"/>
    <x v="6"/>
    <n v="101929.8"/>
    <n v="4.2"/>
    <n v="28.468999999999998"/>
    <n v="24269"/>
    <x v="2"/>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W1Y6XV"/>
    <x v="235"/>
    <s v="Computers&amp;Accessories|Accessories&amp;Peripherals|Cables&amp;Accessories|Cables|USBCables"/>
    <x v="1"/>
    <s v="Accessories&amp;Peripherals"/>
    <s v="Cables&amp;Accessories"/>
    <s v="Cables"/>
    <n v="399"/>
    <x v="0"/>
    <n v="1099"/>
    <x v="35"/>
    <x v="0"/>
    <x v="0"/>
    <x v="6"/>
    <n v="101929.8"/>
    <n v="4.2"/>
    <n v="28.468999999999998"/>
    <n v="24269"/>
    <x v="2"/>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83GKDRKR"/>
    <x v="236"/>
    <s v="Home&amp;Kitchen|Kitchen&amp;HomeAppliances|SmallKitchenAppliances|Kettles&amp;HotWaterDispensers|ElectricKettles"/>
    <x v="2"/>
    <s v="Kitchen&amp;HomeAppliances"/>
    <s v="SmallKitchenAppliances"/>
    <s v="Kettles&amp;HotWaterDispensers"/>
    <n v="1625"/>
    <x v="1"/>
    <n v="2995"/>
    <x v="56"/>
    <x v="1"/>
    <x v="1"/>
    <x v="4"/>
    <n v="105678"/>
    <n v="4.2"/>
    <n v="27.684000000000001"/>
    <n v="23484"/>
    <x v="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KK0HU3Y"/>
    <x v="237"/>
    <s v="Computers&amp;Accessories|Accessories&amp;Peripherals|Keyboards,Mice&amp;InputDevices|Mice"/>
    <x v="1"/>
    <s v="Accessories&amp;Peripherals"/>
    <s v="Keyboards,Mice&amp;InputDevices"/>
    <s v="Mice"/>
    <n v="899"/>
    <x v="1"/>
    <n v="1499"/>
    <x v="16"/>
    <x v="1"/>
    <x v="1"/>
    <x v="6"/>
    <n v="97330.8"/>
    <n v="4.5"/>
    <n v="27.673999999999999"/>
    <n v="23174"/>
    <x v="2"/>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1C8P29N0"/>
    <x v="238"/>
    <s v="Home&amp;Kitchen|Kitchen&amp;HomeAppliances|Vacuum,Cleaning&amp;Ironing|Irons,Steamers&amp;Accessories|Irons|DryIrons"/>
    <x v="2"/>
    <s v="Kitchen&amp;HomeAppliances"/>
    <s v="Vacuum,Cleaning&amp;Ironing"/>
    <s v="Irons,Steamers&amp;Accessories"/>
    <n v="625"/>
    <x v="1"/>
    <n v="1400"/>
    <x v="62"/>
    <x v="0"/>
    <x v="0"/>
    <x v="6"/>
    <n v="97927.2"/>
    <n v="4.2"/>
    <n v="27.515999999999998"/>
    <n v="23316"/>
    <x v="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7M69276N"/>
    <x v="239"/>
    <s v="Computers&amp;Accessories|NetworkingDevices|NetworkAdapters|WirelessUSBAdapters"/>
    <x v="1"/>
    <s v="NetworkingDevices"/>
    <s v="NetworkAdapters"/>
    <s v="WirelessUSBAdapters"/>
    <n v="1399"/>
    <x v="1"/>
    <n v="2499"/>
    <x v="19"/>
    <x v="1"/>
    <x v="1"/>
    <x v="2"/>
    <n v="101943.6"/>
    <n v="4.2"/>
    <n v="27.369"/>
    <n v="23169"/>
    <x v="2"/>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0C3GBCIS"/>
    <x v="240"/>
    <s v="Computers&amp;Accessories|Accessories&amp;Peripherals|LaptopAccessories|Bags&amp;Sleeves|LaptopSleeves&amp;Slipcases"/>
    <x v="1"/>
    <s v="Accessories&amp;Peripherals"/>
    <s v="LaptopAccessories"/>
    <s v="Bags&amp;Sleeves"/>
    <n v="249"/>
    <x v="0"/>
    <n v="499"/>
    <x v="20"/>
    <x v="0"/>
    <x v="0"/>
    <x v="6"/>
    <n v="96012"/>
    <n v="4.4000000000000004"/>
    <n v="27.259999999999998"/>
    <n v="22860"/>
    <x v="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84PJSSQ1"/>
    <x v="241"/>
    <s v="Computers&amp;Accessories|ExternalDevices&amp;DataStorage|PenDrives"/>
    <x v="1"/>
    <s v="ExternalDevices&amp;DataStorage"/>
    <s v="PenDrives"/>
    <m/>
    <n v="1299"/>
    <x v="1"/>
    <n v="3000"/>
    <x v="18"/>
    <x v="0"/>
    <x v="0"/>
    <x v="3"/>
    <n v="98994.599999999991"/>
    <n v="4.2"/>
    <n v="27.221999999999998"/>
    <n v="23022"/>
    <x v="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YV42QHZ"/>
    <x v="242"/>
    <s v="Electronics|WearableTechnology|SmartWatches"/>
    <x v="0"/>
    <s v="WearableTechnology"/>
    <s v="SmartWatches"/>
    <m/>
    <n v="1499"/>
    <x v="1"/>
    <n v="7999"/>
    <x v="73"/>
    <x v="0"/>
    <x v="0"/>
    <x v="6"/>
    <n v="95079.6"/>
    <n v="4.3"/>
    <n v="26.938000000000002"/>
    <n v="22638"/>
    <x v="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0MUTWLW4"/>
    <x v="243"/>
    <s v="Computers&amp;Accessories|Accessories&amp;Peripherals|Keyboards,Mice&amp;InputDevices|Keyboards"/>
    <x v="1"/>
    <s v="Accessories&amp;Peripherals"/>
    <s v="Keyboards,Mice&amp;InputDevices"/>
    <s v="Keyboards"/>
    <n v="2595"/>
    <x v="1"/>
    <n v="3295"/>
    <x v="10"/>
    <x v="1"/>
    <x v="1"/>
    <x v="2"/>
    <n v="99519.200000000012"/>
    <n v="4.2"/>
    <n v="26.817999999999998"/>
    <n v="22618"/>
    <x v="2"/>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9YV463SW"/>
    <x v="244"/>
    <s v="Electronics|WearableTechnology|SmartWatches"/>
    <x v="0"/>
    <s v="WearableTechnology"/>
    <s v="SmartWatches"/>
    <m/>
    <n v="1499"/>
    <x v="1"/>
    <n v="9999"/>
    <x v="71"/>
    <x v="0"/>
    <x v="0"/>
    <x v="6"/>
    <n v="95079.6"/>
    <n v="4.4000000000000004"/>
    <n v="27.038000000000004"/>
    <n v="22638"/>
    <x v="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RG4D"/>
    <x v="245"/>
    <s v="Electronics|WearableTechnology|SmartWatches"/>
    <x v="0"/>
    <s v="WearableTechnology"/>
    <s v="SmartWatches"/>
    <m/>
    <n v="1499"/>
    <x v="1"/>
    <n v="7999"/>
    <x v="73"/>
    <x v="0"/>
    <x v="0"/>
    <x v="6"/>
    <n v="95079.6"/>
    <n v="4.2"/>
    <n v="26.838000000000001"/>
    <n v="22638"/>
    <x v="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RG4D"/>
    <x v="245"/>
    <s v="Electronics|WearableTechnology|SmartWatches"/>
    <x v="0"/>
    <s v="WearableTechnology"/>
    <s v="SmartWatches"/>
    <m/>
    <n v="1499"/>
    <x v="1"/>
    <n v="7999"/>
    <x v="73"/>
    <x v="0"/>
    <x v="0"/>
    <x v="6"/>
    <n v="95071.2"/>
    <n v="4.2"/>
    <n v="26.835999999999999"/>
    <n v="22636"/>
    <x v="2"/>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246"/>
    <s v="Electronics|Mobiles&amp;Accessories|Smartphones&amp;BasicMobiles|Smartphones"/>
    <x v="0"/>
    <s v="Mobiles&amp;Accessories"/>
    <s v="Smartphones&amp;BasicMobiles"/>
    <s v="Smartphones"/>
    <n v="18499"/>
    <x v="1"/>
    <n v="25999"/>
    <x v="74"/>
    <x v="1"/>
    <x v="1"/>
    <x v="1"/>
    <n v="91503.799999999988"/>
    <n v="4.2"/>
    <n v="26.518000000000001"/>
    <n v="22318"/>
    <x v="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FYB5HHK"/>
    <x v="247"/>
    <s v="Computers&amp;Accessories|NetworkingDevices|NetworkAdapters|PowerLANAdapters"/>
    <x v="1"/>
    <s v="NetworkingDevices"/>
    <s v="NetworkAdapters"/>
    <s v="PowerLANAdapters"/>
    <n v="1199"/>
    <x v="1"/>
    <n v="1999"/>
    <x v="16"/>
    <x v="1"/>
    <x v="1"/>
    <x v="4"/>
    <n v="100890"/>
    <n v="4.0999999999999996"/>
    <n v="26.520000000000003"/>
    <n v="22420"/>
    <x v="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V4BGDKU"/>
    <x v="248"/>
    <s v="Computers&amp;Accessories|NetworkingDevices|NetworkAdapters|WirelessUSBAdapters"/>
    <x v="1"/>
    <s v="NetworkingDevices"/>
    <s v="NetworkAdapters"/>
    <s v="WirelessUSBAdapters"/>
    <n v="1099"/>
    <x v="1"/>
    <n v="1899"/>
    <x v="75"/>
    <x v="1"/>
    <x v="1"/>
    <x v="4"/>
    <n v="100890"/>
    <n v="4.5"/>
    <n v="26.92"/>
    <n v="22420"/>
    <x v="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9TWH8YHM"/>
    <x v="249"/>
    <s v="Electronics|Mobiles&amp;Accessories|Smartphones&amp;BasicMobiles|Smartphones"/>
    <x v="0"/>
    <s v="Mobiles&amp;Accessories"/>
    <s v="Smartphones&amp;BasicMobiles"/>
    <s v="Smartphones"/>
    <n v="16999"/>
    <x v="1"/>
    <n v="24999"/>
    <x v="28"/>
    <x v="1"/>
    <x v="1"/>
    <x v="1"/>
    <n v="91503.799999999988"/>
    <n v="4.5"/>
    <n v="26.818000000000001"/>
    <n v="22318"/>
    <x v="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9"/>
    <s v="Electronics|Mobiles&amp;Accessories|Smartphones&amp;BasicMobiles|Smartphones"/>
    <x v="0"/>
    <s v="Mobiles&amp;Accessories"/>
    <s v="Smartphones&amp;BasicMobiles"/>
    <s v="Smartphones"/>
    <n v="16999"/>
    <x v="1"/>
    <n v="24999"/>
    <x v="28"/>
    <x v="1"/>
    <x v="1"/>
    <x v="1"/>
    <n v="91503.799999999988"/>
    <n v="4.0999999999999996"/>
    <n v="26.417999999999999"/>
    <n v="22318"/>
    <x v="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085IATT6"/>
    <x v="250"/>
    <s v="Computers&amp;Accessories|NetworkingDevices|Routers"/>
    <x v="1"/>
    <s v="NetworkingDevices"/>
    <s v="Routers"/>
    <m/>
    <n v="899"/>
    <x v="1"/>
    <n v="1800"/>
    <x v="20"/>
    <x v="0"/>
    <x v="0"/>
    <x v="1"/>
    <n v="91737.499999999985"/>
    <n v="4.0999999999999996"/>
    <n v="26.475000000000001"/>
    <n v="22375"/>
    <x v="2"/>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7T5DKR5D"/>
    <x v="251"/>
    <s v="Electronics|Headphones,Earbuds&amp;Accessories|Headphones|In-Ear"/>
    <x v="0"/>
    <s v="Headphones,Earbuds&amp;Accessories"/>
    <s v="Headphones"/>
    <s v="In-Ear"/>
    <n v="149"/>
    <x v="2"/>
    <n v="399"/>
    <x v="4"/>
    <x v="0"/>
    <x v="0"/>
    <x v="0"/>
    <n v="76174"/>
    <n v="4.0999999999999996"/>
    <n v="25.863999999999997"/>
    <n v="21764"/>
    <x v="2"/>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52"/>
    <s v="Computers&amp;Accessories|Printers,Inks&amp;Accessories|Printers"/>
    <x v="1"/>
    <s v="Printers,Inks&amp;Accessories"/>
    <s v="Printers"/>
    <m/>
    <n v="3999"/>
    <x v="1"/>
    <n v="4332.96"/>
    <x v="54"/>
    <x v="1"/>
    <x v="1"/>
    <x v="0"/>
    <n v="76167"/>
    <n v="3.5"/>
    <n v="25.262"/>
    <n v="21762"/>
    <x v="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5CZ3SR1"/>
    <x v="253"/>
    <s v="Electronics|Mobiles&amp;Accessories|MobileAccessories|Chargers|WallChargers"/>
    <x v="0"/>
    <s v="Mobiles&amp;Accessories"/>
    <s v="MobileAccessories"/>
    <s v="Chargers"/>
    <n v="499"/>
    <x v="0"/>
    <n v="599"/>
    <x v="76"/>
    <x v="1"/>
    <x v="1"/>
    <x v="6"/>
    <n v="92047.2"/>
    <n v="3.5"/>
    <n v="25.416"/>
    <n v="21916"/>
    <x v="2"/>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x v="254"/>
    <s v="Electronics|WearableTechnology|SmartWatches"/>
    <x v="0"/>
    <s v="WearableTechnology"/>
    <s v="SmartWatches"/>
    <m/>
    <n v="1499"/>
    <x v="1"/>
    <n v="6990"/>
    <x v="64"/>
    <x v="0"/>
    <x v="0"/>
    <x v="7"/>
    <n v="85004.4"/>
    <n v="4.2"/>
    <n v="25.995999999999999"/>
    <n v="21796"/>
    <x v="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7R2V1W8"/>
    <x v="255"/>
    <s v="Home&amp;Kitchen|Heating,Cooling&amp;AirQuality|WaterHeaters&amp;Geysers|InstantWaterHeaters"/>
    <x v="2"/>
    <s v="Heating,Cooling&amp;AirQuality"/>
    <s v="WaterHeaters&amp;Geysers"/>
    <s v="InstantWaterHeaters"/>
    <n v="2599"/>
    <x v="1"/>
    <n v="5890"/>
    <x v="13"/>
    <x v="0"/>
    <x v="0"/>
    <x v="1"/>
    <n v="89310.299999999988"/>
    <n v="3.9"/>
    <n v="25.683"/>
    <n v="21783"/>
    <x v="2"/>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7S2BG"/>
    <x v="256"/>
    <s v="Electronics|WearableTechnology|SmartWatches"/>
    <x v="0"/>
    <s v="WearableTechnology"/>
    <s v="SmartWatches"/>
    <m/>
    <n v="1499"/>
    <x v="1"/>
    <n v="6990"/>
    <x v="64"/>
    <x v="0"/>
    <x v="0"/>
    <x v="7"/>
    <n v="85004.4"/>
    <n v="4.0999999999999996"/>
    <n v="25.896000000000001"/>
    <n v="21796"/>
    <x v="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7"/>
    <s v="Electronics|WearableTechnology|SmartWatches"/>
    <x v="0"/>
    <s v="WearableTechnology"/>
    <s v="SmartWatches"/>
    <m/>
    <n v="1499"/>
    <x v="1"/>
    <n v="6990"/>
    <x v="64"/>
    <x v="0"/>
    <x v="0"/>
    <x v="7"/>
    <n v="85004.4"/>
    <n v="3.9"/>
    <n v="25.695999999999998"/>
    <n v="21796"/>
    <x v="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RWQ7YR6"/>
    <x v="258"/>
    <s v="Electronics|HomeTheater,TV&amp;Video|Televisions|SmartTelevisions"/>
    <x v="0"/>
    <s v="HomeTheater,TV&amp;Video"/>
    <s v="Televisions"/>
    <s v="SmartTelevisions"/>
    <n v="46999"/>
    <x v="1"/>
    <n v="69999"/>
    <x v="34"/>
    <x v="1"/>
    <x v="1"/>
    <x v="3"/>
    <n v="91383.599999999991"/>
    <n v="3.9"/>
    <n v="25.151999999999997"/>
    <n v="21252"/>
    <x v="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9MJ77786"/>
    <x v="259"/>
    <s v="Electronics|HomeTheater,TV&amp;Video|Televisions|SmartTelevisions"/>
    <x v="0"/>
    <s v="HomeTheater,TV&amp;Video"/>
    <s v="Televisions"/>
    <s v="SmartTelevisions"/>
    <n v="31999"/>
    <x v="1"/>
    <n v="49999"/>
    <x v="39"/>
    <x v="1"/>
    <x v="1"/>
    <x v="3"/>
    <n v="91383.599999999991"/>
    <n v="4.3"/>
    <n v="25.552"/>
    <n v="21252"/>
    <x v="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B3MWYCHQ"/>
    <x v="260"/>
    <s v="Electronics|WearableTechnology|SmartWatches"/>
    <x v="0"/>
    <s v="WearableTechnology"/>
    <s v="SmartWatches"/>
    <m/>
    <n v="2999"/>
    <x v="1"/>
    <n v="9999"/>
    <x v="30"/>
    <x v="0"/>
    <x v="0"/>
    <x v="6"/>
    <n v="87691.8"/>
    <n v="4.3"/>
    <n v="25.179000000000002"/>
    <n v="20879"/>
    <x v="2"/>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8LPJZSSW"/>
    <x v="261"/>
    <s v="Electronics|Cameras&amp;Photography|Accessories|Tripods&amp;Monopods|TripodLegs"/>
    <x v="0"/>
    <s v="Cameras&amp;Photography"/>
    <s v="Accessories"/>
    <s v="Tripods&amp;Monopods"/>
    <n v="399"/>
    <x v="0"/>
    <n v="995"/>
    <x v="12"/>
    <x v="0"/>
    <x v="0"/>
    <x v="7"/>
    <n v="83350.8"/>
    <n v="4.2"/>
    <n v="25.571999999999999"/>
    <n v="21372"/>
    <x v="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74G5Q2Y"/>
    <x v="262"/>
    <s v="Computers&amp;Accessories|Accessories&amp;Peripherals|Cables&amp;Accessories|Cables|USBCables"/>
    <x v="1"/>
    <s v="Accessories&amp;Peripherals"/>
    <s v="Cables&amp;Accessories"/>
    <s v="Cables"/>
    <n v="273.10000000000002"/>
    <x v="0"/>
    <n v="999"/>
    <x v="37"/>
    <x v="0"/>
    <x v="0"/>
    <x v="3"/>
    <n v="89655"/>
    <n v="3.9000000000000004"/>
    <n v="24.75"/>
    <n v="20850"/>
    <x v="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0NNQMYNE"/>
    <x v="263"/>
    <s v="Computers&amp;Accessories|Accessories&amp;Peripherals|HardDiskBags"/>
    <x v="1"/>
    <s v="Accessories&amp;Peripherals"/>
    <s v="HardDiskBags"/>
    <m/>
    <n v="299"/>
    <x v="0"/>
    <n v="499"/>
    <x v="16"/>
    <x v="1"/>
    <x v="1"/>
    <x v="4"/>
    <n v="94545"/>
    <n v="4.3"/>
    <n v="25.310000000000002"/>
    <n v="21010"/>
    <x v="2"/>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9V12K8NT"/>
    <x v="254"/>
    <s v="Electronics|WearableTechnology|SmartWatches"/>
    <x v="0"/>
    <s v="WearableTechnology"/>
    <s v="SmartWatches"/>
    <m/>
    <n v="1499"/>
    <x v="1"/>
    <n v="6990"/>
    <x v="64"/>
    <x v="0"/>
    <x v="0"/>
    <x v="7"/>
    <n v="85008.3"/>
    <n v="4.5"/>
    <n v="26.297000000000001"/>
    <n v="21797"/>
    <x v="2"/>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WJWRNVK"/>
    <x v="264"/>
    <s v="Electronics|Mobiles&amp;Accessories|Smartphones&amp;BasicMobiles|Smartphones"/>
    <x v="0"/>
    <s v="Mobiles&amp;Accessories"/>
    <s v="Smartphones&amp;BasicMobiles"/>
    <s v="Smartphones"/>
    <n v="16499"/>
    <x v="1"/>
    <n v="20990"/>
    <x v="10"/>
    <x v="1"/>
    <x v="1"/>
    <x v="8"/>
    <n v="85400"/>
    <n v="3.9000000000000004"/>
    <n v="25.25"/>
    <n v="21350"/>
    <x v="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GMMQGP"/>
    <x v="265"/>
    <s v="Electronics|Mobiles&amp;Accessories|Smartphones&amp;BasicMobiles|Smartphones"/>
    <x v="0"/>
    <s v="Mobiles&amp;Accessories"/>
    <s v="Smartphones&amp;BasicMobiles"/>
    <s v="Smartphones"/>
    <n v="16499"/>
    <x v="1"/>
    <n v="20999"/>
    <x v="10"/>
    <x v="1"/>
    <x v="1"/>
    <x v="8"/>
    <n v="85400"/>
    <n v="4"/>
    <n v="25.35"/>
    <n v="21350"/>
    <x v="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7Z65HSD"/>
    <x v="266"/>
    <s v="Computers&amp;Accessories|Accessories&amp;Peripherals|Cables&amp;Accessories|Cables|USBCables"/>
    <x v="1"/>
    <s v="Accessories&amp;Peripherals"/>
    <s v="Cables&amp;Accessories"/>
    <s v="Cables"/>
    <n v="299"/>
    <x v="0"/>
    <n v="999"/>
    <x v="30"/>
    <x v="0"/>
    <x v="0"/>
    <x v="3"/>
    <n v="89655"/>
    <n v="4"/>
    <n v="24.85"/>
    <n v="20850"/>
    <x v="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x v="266"/>
    <s v="Computers&amp;Accessories|Accessories&amp;Peripherals|Cables&amp;Accessories|Cables|USBCables"/>
    <x v="1"/>
    <s v="Accessories&amp;Peripherals"/>
    <s v="Cables&amp;Accessories"/>
    <s v="Cables"/>
    <n v="299"/>
    <x v="0"/>
    <n v="999"/>
    <x v="30"/>
    <x v="0"/>
    <x v="0"/>
    <x v="3"/>
    <n v="89655"/>
    <n v="4.3"/>
    <n v="25.150000000000002"/>
    <n v="20850"/>
    <x v="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75JJ5NQC"/>
    <x v="267"/>
    <s v="Home&amp;Kitchen|Kitchen&amp;HomeAppliances|SmallKitchenAppliances|MixerGrinders"/>
    <x v="2"/>
    <s v="Kitchen&amp;HomeAppliances"/>
    <s v="SmallKitchenAppliances"/>
    <s v="MixerGrinders"/>
    <n v="3199"/>
    <x v="1"/>
    <n v="4999"/>
    <x v="39"/>
    <x v="1"/>
    <x v="1"/>
    <x v="8"/>
    <n v="83476"/>
    <n v="4.3"/>
    <n v="25.169"/>
    <n v="20869"/>
    <x v="2"/>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7Z65HSD"/>
    <x v="266"/>
    <s v="Computers&amp;Accessories|Accessories&amp;Peripherals|Cables&amp;Accessories|Cables|USBCables"/>
    <x v="1"/>
    <s v="Accessories&amp;Peripherals"/>
    <s v="Cables&amp;Accessories"/>
    <s v="Cables"/>
    <n v="299"/>
    <x v="0"/>
    <n v="999"/>
    <x v="30"/>
    <x v="0"/>
    <x v="0"/>
    <x v="3"/>
    <n v="89655"/>
    <n v="4"/>
    <n v="24.85"/>
    <n v="20850"/>
    <x v="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B3MWYCHQ"/>
    <x v="260"/>
    <s v="Electronics|WearableTechnology|SmartWatches"/>
    <x v="0"/>
    <s v="WearableTechnology"/>
    <s v="SmartWatches"/>
    <m/>
    <n v="2999"/>
    <x v="1"/>
    <n v="9999"/>
    <x v="30"/>
    <x v="0"/>
    <x v="0"/>
    <x v="6"/>
    <n v="87700.2"/>
    <n v="4.3"/>
    <n v="25.181000000000001"/>
    <n v="20881"/>
    <x v="2"/>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7WHQBZLS"/>
    <x v="268"/>
    <s v="Electronics|Mobiles&amp;Accessories|Smartphones&amp;BasicMobiles|Smartphones"/>
    <x v="0"/>
    <s v="Mobiles&amp;Accessories"/>
    <s v="Smartphones&amp;BasicMobiles"/>
    <s v="Smartphones"/>
    <n v="17999"/>
    <x v="1"/>
    <n v="21990"/>
    <x v="45"/>
    <x v="1"/>
    <x v="1"/>
    <x v="8"/>
    <n v="85400"/>
    <n v="4.2"/>
    <n v="25.55"/>
    <n v="21350"/>
    <x v="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1SDRGWL"/>
    <x v="269"/>
    <s v="Computers&amp;Accessories|Accessories&amp;Peripherals|Cables&amp;Accessories|Cables|USBCables"/>
    <x v="1"/>
    <s v="Accessories&amp;Peripherals"/>
    <s v="Cables&amp;Accessories"/>
    <s v="Cables"/>
    <n v="349"/>
    <x v="0"/>
    <n v="699"/>
    <x v="20"/>
    <x v="0"/>
    <x v="0"/>
    <x v="3"/>
    <n v="89655"/>
    <n v="4"/>
    <n v="24.85"/>
    <n v="20850"/>
    <x v="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MZQBFLN"/>
    <x v="270"/>
    <s v="Computers&amp;Accessories|Accessories&amp;Peripherals|LaptopAccessories|Lapdesks"/>
    <x v="1"/>
    <s v="Accessories&amp;Peripherals"/>
    <s v="LaptopAccessories"/>
    <s v="Lapdesks"/>
    <n v="849"/>
    <x v="1"/>
    <n v="4999"/>
    <x v="65"/>
    <x v="0"/>
    <x v="0"/>
    <x v="8"/>
    <n v="81828"/>
    <n v="4.3"/>
    <n v="24.757000000000001"/>
    <n v="20457"/>
    <x v="2"/>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x v="271"/>
    <s v="Computers&amp;Accessories|Accessories&amp;Peripherals|Audio&amp;VideoAccessories|Webcams&amp;VoIPEquipment|Webcams"/>
    <x v="1"/>
    <s v="Accessories&amp;Peripherals"/>
    <s v="Audio&amp;VideoAccessories"/>
    <s v="Webcams&amp;VoIPEquipment"/>
    <n v="1990"/>
    <x v="1"/>
    <n v="2595"/>
    <x v="7"/>
    <x v="1"/>
    <x v="1"/>
    <x v="3"/>
    <n v="87711.4"/>
    <n v="4"/>
    <n v="24.398"/>
    <n v="20398"/>
    <x v="2"/>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083T231O"/>
    <x v="272"/>
    <s v="Electronics|PowerAccessories|SurgeProtectors"/>
    <x v="0"/>
    <s v="PowerAccessories"/>
    <s v="SurgeProtectors"/>
    <m/>
    <n v="1289"/>
    <x v="1"/>
    <n v="1499"/>
    <x v="69"/>
    <x v="1"/>
    <x v="1"/>
    <x v="4"/>
    <n v="93006"/>
    <n v="4.3"/>
    <n v="24.968"/>
    <n v="20668"/>
    <x v="2"/>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17NC2IPM"/>
    <x v="273"/>
    <s v="Computers&amp;Accessories|NetworkingDevices|Routers"/>
    <x v="1"/>
    <s v="NetworkingDevices"/>
    <s v="Routers"/>
    <m/>
    <n v="1799"/>
    <x v="1"/>
    <n v="2911"/>
    <x v="49"/>
    <x v="1"/>
    <x v="1"/>
    <x v="3"/>
    <n v="87470.599999999991"/>
    <n v="4.5"/>
    <n v="24.841999999999999"/>
    <n v="20342"/>
    <x v="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JF9B592"/>
    <x v="274"/>
    <s v="MusicalInstruments|Microphones|Condenser"/>
    <x v="3"/>
    <s v="Microphones"/>
    <s v="Condenser"/>
    <m/>
    <n v="478"/>
    <x v="0"/>
    <n v="699"/>
    <x v="28"/>
    <x v="1"/>
    <x v="1"/>
    <x v="5"/>
    <n v="76828.399999999994"/>
    <n v="4.3"/>
    <n v="24.518000000000001"/>
    <n v="20218"/>
    <x v="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WDKLDRX"/>
    <x v="275"/>
    <s v="Electronics|Mobiles&amp;Accessories|Smartphones&amp;BasicMobiles|Smartphones"/>
    <x v="0"/>
    <s v="Mobiles&amp;Accessories"/>
    <s v="Smartphones&amp;BasicMobiles"/>
    <s v="Smartphones"/>
    <n v="28999"/>
    <x v="1"/>
    <n v="34999"/>
    <x v="76"/>
    <x v="1"/>
    <x v="1"/>
    <x v="2"/>
    <n v="89368.400000000009"/>
    <n v="3.8"/>
    <n v="24.111000000000001"/>
    <n v="20311"/>
    <x v="2"/>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1GGKYKQM"/>
    <x v="276"/>
    <s v="Computers&amp;Accessories|Accessories&amp;Peripherals|Cables&amp;Accessories|Cables|USBCables"/>
    <x v="1"/>
    <s v="Accessories&amp;Peripherals"/>
    <s v="Cables&amp;Accessories"/>
    <s v="Cables"/>
    <n v="219"/>
    <x v="0"/>
    <n v="700"/>
    <x v="1"/>
    <x v="0"/>
    <x v="0"/>
    <x v="3"/>
    <n v="86227.9"/>
    <n v="4.4000000000000004"/>
    <n v="24.453000000000003"/>
    <n v="20053"/>
    <x v="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M0505SJ"/>
    <x v="277"/>
    <s v="Home&amp;Kitchen|Heating,Cooling&amp;AirQuality|Fans|CeilingFans"/>
    <x v="2"/>
    <s v="Heating,Cooling&amp;AirQuality"/>
    <s v="Fans"/>
    <s v="CeilingFans"/>
    <n v="1400"/>
    <x v="1"/>
    <n v="2485"/>
    <x v="19"/>
    <x v="1"/>
    <x v="1"/>
    <x v="1"/>
    <n v="81991.799999999988"/>
    <n v="4.3"/>
    <n v="24.298000000000002"/>
    <n v="19998"/>
    <x v="2"/>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GGKYKQM"/>
    <x v="276"/>
    <s v="Computers&amp;Accessories|Accessories&amp;Peripherals|Cables&amp;Accessories|Cables|USBCables"/>
    <x v="1"/>
    <s v="Accessories&amp;Peripherals"/>
    <s v="Cables&amp;Accessories"/>
    <s v="Cables"/>
    <n v="219"/>
    <x v="0"/>
    <n v="700"/>
    <x v="1"/>
    <x v="0"/>
    <x v="0"/>
    <x v="3"/>
    <n v="86227.9"/>
    <n v="4.0999999999999996"/>
    <n v="24.152999999999999"/>
    <n v="20053"/>
    <x v="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F47T4X5"/>
    <x v="278"/>
    <s v="Home&amp;Kitchen|Kitchen&amp;HomeAppliances|SmallKitchenAppliances|VacuumSealers"/>
    <x v="2"/>
    <s v="Kitchen&amp;HomeAppliances"/>
    <s v="SmallKitchenAppliances"/>
    <s v="VacuumSealers"/>
    <n v="89"/>
    <x v="2"/>
    <n v="89"/>
    <x v="52"/>
    <x v="1"/>
    <x v="1"/>
    <x v="6"/>
    <n v="82408.2"/>
    <n v="4.3"/>
    <n v="23.920999999999999"/>
    <n v="19621"/>
    <x v="2"/>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86JTMRYL"/>
    <x v="279"/>
    <s v="Computers&amp;Accessories|Accessories&amp;Peripherals|Cables&amp;Accessories|Cables|USBCables"/>
    <x v="1"/>
    <s v="Accessories&amp;Peripherals"/>
    <s v="Cables&amp;Accessories"/>
    <s v="Cables"/>
    <n v="1519"/>
    <x v="1"/>
    <n v="1899"/>
    <x v="67"/>
    <x v="1"/>
    <x v="1"/>
    <x v="2"/>
    <n v="86957.200000000012"/>
    <n v="4.2"/>
    <n v="23.963000000000001"/>
    <n v="19763"/>
    <x v="2"/>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80"/>
    <s v="Electronics|Accessories|MemoryCards|MicroSD"/>
    <x v="0"/>
    <s v="Accessories"/>
    <s v="MemoryCards"/>
    <s v="MicroSD"/>
    <n v="1329"/>
    <x v="1"/>
    <n v="2900"/>
    <x v="15"/>
    <x v="0"/>
    <x v="0"/>
    <x v="4"/>
    <n v="88308"/>
    <n v="4.4000000000000004"/>
    <n v="24.024000000000001"/>
    <n v="19624"/>
    <x v="2"/>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GGKYKQM"/>
    <x v="276"/>
    <s v="Computers&amp;Accessories|Accessories&amp;Peripherals|Cables&amp;Accessories|Cables|USBCables"/>
    <x v="1"/>
    <s v="Accessories&amp;Peripherals"/>
    <s v="Cables&amp;Accessories"/>
    <s v="Cables"/>
    <n v="219"/>
    <x v="0"/>
    <n v="700"/>
    <x v="1"/>
    <x v="0"/>
    <x v="0"/>
    <x v="3"/>
    <n v="86223.599999999991"/>
    <n v="4.5"/>
    <n v="24.552"/>
    <n v="20052"/>
    <x v="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7WGPKMP5"/>
    <x v="281"/>
    <s v="Electronics|Mobiles&amp;Accessories|Smartphones&amp;BasicMobiles|Smartphones"/>
    <x v="0"/>
    <s v="Mobiles&amp;Accessories"/>
    <s v="Smartphones&amp;BasicMobiles"/>
    <s v="Smartphones"/>
    <n v="15499"/>
    <x v="1"/>
    <n v="20999"/>
    <x v="58"/>
    <x v="1"/>
    <x v="1"/>
    <x v="1"/>
    <n v="78937.299999999988"/>
    <n v="4.3"/>
    <n v="23.553000000000001"/>
    <n v="19253"/>
    <x v="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4F3QNDM"/>
    <x v="282"/>
    <s v="Electronics|Mobiles&amp;Accessories|Smartphones&amp;BasicMobiles|Smartphones"/>
    <x v="0"/>
    <s v="Mobiles&amp;Accessories"/>
    <s v="Smartphones&amp;BasicMobiles"/>
    <s v="Smartphones"/>
    <n v="13999"/>
    <x v="1"/>
    <n v="19499"/>
    <x v="29"/>
    <x v="1"/>
    <x v="1"/>
    <x v="1"/>
    <n v="77891.799999999988"/>
    <n v="4.0999999999999996"/>
    <n v="23.097999999999999"/>
    <n v="18998"/>
    <x v="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1YC3J"/>
    <x v="282"/>
    <s v="Electronics|Mobiles&amp;Accessories|Smartphones&amp;BasicMobiles|Smartphones"/>
    <x v="0"/>
    <s v="Mobiles&amp;Accessories"/>
    <s v="Smartphones&amp;BasicMobiles"/>
    <s v="Smartphones"/>
    <n v="13999"/>
    <x v="1"/>
    <n v="19499"/>
    <x v="29"/>
    <x v="1"/>
    <x v="1"/>
    <x v="1"/>
    <n v="77891.799999999988"/>
    <n v="4.0999999999999996"/>
    <n v="23.097999999999999"/>
    <n v="18998"/>
    <x v="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7WDKLRM4"/>
    <x v="283"/>
    <s v="Electronics|Mobiles&amp;Accessories|Smartphones&amp;BasicMobiles|Smartphones"/>
    <x v="0"/>
    <s v="Mobiles&amp;Accessories"/>
    <s v="Smartphones&amp;BasicMobiles"/>
    <s v="Smartphones"/>
    <n v="13999"/>
    <x v="1"/>
    <n v="19999"/>
    <x v="11"/>
    <x v="1"/>
    <x v="1"/>
    <x v="1"/>
    <n v="78933.2"/>
    <n v="4.0999999999999996"/>
    <n v="23.351999999999997"/>
    <n v="19252"/>
    <x v="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DK3ZS6"/>
    <x v="284"/>
    <s v="Electronics|Mobiles&amp;Accessories|Smartphones&amp;BasicMobiles|Smartphones"/>
    <x v="0"/>
    <s v="Mobiles&amp;Accessories"/>
    <s v="Smartphones&amp;BasicMobiles"/>
    <s v="Smartphones"/>
    <n v="15499"/>
    <x v="1"/>
    <n v="18999"/>
    <x v="45"/>
    <x v="1"/>
    <x v="1"/>
    <x v="1"/>
    <n v="78933.2"/>
    <n v="4.0999999999999996"/>
    <n v="23.351999999999997"/>
    <n v="19252"/>
    <x v="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JV6P1R"/>
    <x v="285"/>
    <s v="Electronics|Mobiles&amp;Accessories|Smartphones&amp;BasicMobiles|Smartphones"/>
    <x v="0"/>
    <s v="Mobiles&amp;Accessories"/>
    <s v="Smartphones&amp;BasicMobiles"/>
    <s v="Smartphones"/>
    <n v="15499"/>
    <x v="1"/>
    <n v="18999"/>
    <x v="45"/>
    <x v="1"/>
    <x v="1"/>
    <x v="1"/>
    <n v="78933.2"/>
    <n v="4.0999999999999996"/>
    <n v="23.351999999999997"/>
    <n v="19252"/>
    <x v="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HQWXL7"/>
    <x v="286"/>
    <s v="Electronics|Mobiles&amp;Accessories|Smartphones&amp;BasicMobiles|Smartphones"/>
    <x v="0"/>
    <s v="Mobiles&amp;Accessories"/>
    <s v="Smartphones&amp;BasicMobiles"/>
    <s v="Smartphones"/>
    <n v="15499"/>
    <x v="1"/>
    <n v="20999"/>
    <x v="58"/>
    <x v="1"/>
    <x v="1"/>
    <x v="1"/>
    <n v="78933.2"/>
    <n v="4.0999999999999996"/>
    <n v="23.351999999999997"/>
    <n v="19252"/>
    <x v="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GPKTS4"/>
    <x v="287"/>
    <s v="Electronics|Mobiles&amp;Accessories|Smartphones&amp;BasicMobiles|Smartphones"/>
    <x v="0"/>
    <s v="Mobiles&amp;Accessories"/>
    <s v="Smartphones&amp;BasicMobiles"/>
    <s v="Smartphones"/>
    <n v="13999"/>
    <x v="1"/>
    <n v="19999"/>
    <x v="11"/>
    <x v="1"/>
    <x v="1"/>
    <x v="1"/>
    <n v="78933.2"/>
    <n v="4.0999999999999996"/>
    <n v="23.351999999999997"/>
    <n v="19252"/>
    <x v="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83342NKJ"/>
    <x v="288"/>
    <s v="Computers&amp;Accessories|Accessories&amp;Peripherals|Cables&amp;Accessories|Cables|USBCables"/>
    <x v="1"/>
    <s v="Accessories&amp;Peripherals"/>
    <s v="Cables&amp;Accessories"/>
    <s v="Cables"/>
    <n v="349"/>
    <x v="0"/>
    <n v="399"/>
    <x v="77"/>
    <x v="1"/>
    <x v="1"/>
    <x v="2"/>
    <n v="82530.8"/>
    <n v="4.0999999999999996"/>
    <n v="22.856999999999999"/>
    <n v="18757"/>
    <x v="2"/>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83342NKJ"/>
    <x v="288"/>
    <s v="Computers&amp;Accessories|Accessories&amp;Peripherals|Cables&amp;Accessories|Cables|USBCables"/>
    <x v="1"/>
    <s v="Accessories&amp;Peripherals"/>
    <s v="Cables&amp;Accessories"/>
    <s v="Cables"/>
    <n v="349"/>
    <x v="0"/>
    <n v="399"/>
    <x v="77"/>
    <x v="1"/>
    <x v="1"/>
    <x v="2"/>
    <n v="82530.8"/>
    <n v="4.4000000000000004"/>
    <n v="23.157000000000004"/>
    <n v="18757"/>
    <x v="2"/>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B4F4QZ1H"/>
    <x v="289"/>
    <s v="Electronics|Mobiles&amp;Accessories|Smartphones&amp;BasicMobiles|Smartphones"/>
    <x v="0"/>
    <s v="Mobiles&amp;Accessories"/>
    <s v="Smartphones&amp;BasicMobiles"/>
    <s v="Smartphones"/>
    <n v="13999"/>
    <x v="1"/>
    <n v="19499"/>
    <x v="29"/>
    <x v="1"/>
    <x v="1"/>
    <x v="1"/>
    <n v="77891.799999999988"/>
    <n v="4.4000000000000004"/>
    <n v="23.398000000000003"/>
    <n v="18998"/>
    <x v="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2XCK3"/>
    <x v="290"/>
    <s v="Electronics|Mobiles&amp;Accessories|Smartphones&amp;BasicMobiles|Smartphones"/>
    <x v="0"/>
    <s v="Mobiles&amp;Accessories"/>
    <s v="Smartphones&amp;BasicMobiles"/>
    <s v="Smartphones"/>
    <n v="12999"/>
    <x v="1"/>
    <n v="17999"/>
    <x v="29"/>
    <x v="1"/>
    <x v="1"/>
    <x v="1"/>
    <n v="77891.799999999988"/>
    <n v="4.0999999999999996"/>
    <n v="23.097999999999999"/>
    <n v="18998"/>
    <x v="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5L738"/>
    <x v="282"/>
    <s v="Electronics|Mobiles&amp;Accessories|Smartphones&amp;BasicMobiles|Smartphones"/>
    <x v="0"/>
    <s v="Mobiles&amp;Accessories"/>
    <s v="Smartphones&amp;BasicMobiles"/>
    <s v="Smartphones"/>
    <n v="13999"/>
    <x v="1"/>
    <n v="19499"/>
    <x v="29"/>
    <x v="1"/>
    <x v="1"/>
    <x v="1"/>
    <n v="77891.799999999988"/>
    <n v="4.0999999999999996"/>
    <n v="23.097999999999999"/>
    <n v="18998"/>
    <x v="2"/>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52B5X"/>
    <x v="291"/>
    <s v="Electronics|Mobiles&amp;Accessories|Smartphones&amp;BasicMobiles|Smartphones"/>
    <x v="0"/>
    <s v="Mobiles&amp;Accessories"/>
    <s v="Smartphones&amp;BasicMobiles"/>
    <s v="Smartphones"/>
    <n v="10999"/>
    <x v="1"/>
    <n v="14999"/>
    <x v="48"/>
    <x v="1"/>
    <x v="1"/>
    <x v="1"/>
    <n v="77891.799999999988"/>
    <n v="4.0999999999999996"/>
    <n v="23.097999999999999"/>
    <n v="18998"/>
    <x v="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2ZWL3"/>
    <x v="292"/>
    <s v="Electronics|Mobiles&amp;Accessories|Smartphones&amp;BasicMobiles|Smartphones"/>
    <x v="0"/>
    <s v="Mobiles&amp;Accessories"/>
    <s v="Smartphones&amp;BasicMobiles"/>
    <s v="Smartphones"/>
    <n v="12999"/>
    <x v="1"/>
    <n v="17999"/>
    <x v="29"/>
    <x v="1"/>
    <x v="1"/>
    <x v="1"/>
    <n v="77891.799999999988"/>
    <n v="4.0999999999999996"/>
    <n v="23.097999999999999"/>
    <n v="18998"/>
    <x v="2"/>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7RD611Z8"/>
    <x v="293"/>
    <s v="Electronics|Mobiles&amp;Accessories|MobileAccessories|Chargers|PowerBanks"/>
    <x v="0"/>
    <s v="Mobiles&amp;Accessories"/>
    <s v="MobileAccessories"/>
    <s v="Chargers"/>
    <n v="1799"/>
    <x v="1"/>
    <n v="2499"/>
    <x v="29"/>
    <x v="1"/>
    <x v="1"/>
    <x v="1"/>
    <n v="76579.799999999988"/>
    <n v="4.0999999999999996"/>
    <n v="22.777999999999999"/>
    <n v="18678"/>
    <x v="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7GNC2592"/>
    <x v="294"/>
    <s v="Electronics|Mobiles&amp;Accessories|MobileAccessories|AutomobileAccessories|Cradles"/>
    <x v="0"/>
    <s v="Mobiles&amp;Accessories"/>
    <s v="MobileAccessories"/>
    <s v="AutomobileAccessories"/>
    <n v="599"/>
    <x v="1"/>
    <n v="999"/>
    <x v="16"/>
    <x v="1"/>
    <x v="1"/>
    <x v="8"/>
    <n v="74616"/>
    <n v="4.0999999999999996"/>
    <n v="22.753999999999998"/>
    <n v="18654"/>
    <x v="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6XR9PR5X"/>
    <x v="295"/>
    <s v="Electronics|HomeAudio|Accessories|Adapters"/>
    <x v="0"/>
    <s v="HomeAudio"/>
    <s v="Accessories"/>
    <s v="Adapters"/>
    <n v="209"/>
    <x v="0"/>
    <n v="600"/>
    <x v="6"/>
    <x v="0"/>
    <x v="0"/>
    <x v="2"/>
    <n v="83036.800000000003"/>
    <n v="4"/>
    <n v="22.872"/>
    <n v="18872"/>
    <x v="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B4F2TTTS"/>
    <x v="296"/>
    <s v="Electronics|Mobiles&amp;Accessories|Smartphones&amp;BasicMobiles|Smartphones"/>
    <x v="0"/>
    <s v="Mobiles&amp;Accessories"/>
    <s v="Smartphones&amp;BasicMobiles"/>
    <s v="Smartphones"/>
    <n v="10999"/>
    <x v="1"/>
    <n v="14999"/>
    <x v="48"/>
    <x v="1"/>
    <x v="1"/>
    <x v="1"/>
    <n v="77891.799999999988"/>
    <n v="4.4000000000000004"/>
    <n v="23.398000000000003"/>
    <n v="18998"/>
    <x v="2"/>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83342NKJ"/>
    <x v="288"/>
    <s v="Computers&amp;Accessories|Accessories&amp;Peripherals|Cables&amp;Accessories|Cables|USBCables"/>
    <x v="1"/>
    <s v="Accessories&amp;Peripherals"/>
    <s v="Cables&amp;Accessories"/>
    <s v="Cables"/>
    <n v="349"/>
    <x v="0"/>
    <n v="399"/>
    <x v="77"/>
    <x v="1"/>
    <x v="1"/>
    <x v="2"/>
    <n v="82530.8"/>
    <n v="4.0999999999999996"/>
    <n v="22.856999999999999"/>
    <n v="18757"/>
    <x v="2"/>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7RD611Z8"/>
    <x v="293"/>
    <s v="Electronics|Mobiles&amp;Accessories|MobileAccessories|Chargers|PowerBanks"/>
    <x v="0"/>
    <s v="Mobiles&amp;Accessories"/>
    <s v="MobileAccessories"/>
    <s v="Chargers"/>
    <n v="1799"/>
    <x v="1"/>
    <n v="2499"/>
    <x v="29"/>
    <x v="1"/>
    <x v="1"/>
    <x v="1"/>
    <n v="76579.799999999988"/>
    <n v="4.4000000000000004"/>
    <n v="23.078000000000003"/>
    <n v="18678"/>
    <x v="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7"/>
    <s v="Computers&amp;Accessories|ExternalDevices&amp;DataStorage|PenDrives"/>
    <x v="1"/>
    <s v="ExternalDevices&amp;DataStorage"/>
    <s v="PenDrives"/>
    <m/>
    <n v="349"/>
    <x v="0"/>
    <n v="450"/>
    <x v="27"/>
    <x v="1"/>
    <x v="1"/>
    <x v="1"/>
    <n v="76489.599999999991"/>
    <n v="4.0999999999999996"/>
    <n v="22.756"/>
    <n v="18656"/>
    <x v="2"/>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VX71FZP"/>
    <x v="298"/>
    <s v="Home&amp;Kitchen|Heating,Cooling&amp;AirQuality|RoomHeaters|FanHeaters"/>
    <x v="2"/>
    <s v="Heating,Cooling&amp;AirQuality"/>
    <s v="RoomHeaters"/>
    <s v="FanHeaters"/>
    <n v="1199"/>
    <x v="1"/>
    <n v="2000"/>
    <x v="16"/>
    <x v="1"/>
    <x v="1"/>
    <x v="8"/>
    <n v="74172"/>
    <n v="4.0999999999999996"/>
    <n v="22.643000000000001"/>
    <n v="18543"/>
    <x v="2"/>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x v="299"/>
    <s v="Home&amp;Kitchen|Kitchen&amp;HomeAppliances|WaterPurifiers&amp;Accessories|WaterFilters&amp;Purifiers"/>
    <x v="2"/>
    <s v="Kitchen&amp;HomeAppliances"/>
    <s v="WaterPurifiers&amp;Accessories"/>
    <s v="WaterFilters&amp;Purifiers"/>
    <n v="8199"/>
    <x v="1"/>
    <n v="16000"/>
    <x v="66"/>
    <x v="1"/>
    <x v="1"/>
    <x v="7"/>
    <n v="72138.3"/>
    <n v="4"/>
    <n v="22.497"/>
    <n v="18497"/>
    <x v="2"/>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8JMC1988"/>
    <x v="300"/>
    <s v="Electronics|HomeAudio|Speakers|OutdoorSpeakers"/>
    <x v="0"/>
    <s v="HomeAudio"/>
    <s v="Speakers"/>
    <s v="OutdoorSpeakers"/>
    <n v="999"/>
    <x v="1"/>
    <n v="2490"/>
    <x v="12"/>
    <x v="0"/>
    <x v="0"/>
    <x v="1"/>
    <n v="75157.099999999991"/>
    <n v="3.9000000000000004"/>
    <n v="22.231000000000002"/>
    <n v="18331"/>
    <x v="2"/>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x v="301"/>
    <s v="Electronics|Headphones,Earbuds&amp;Accessories|Headphones|In-Ear"/>
    <x v="0"/>
    <s v="Headphones,Earbuds&amp;Accessories"/>
    <s v="Headphones"/>
    <s v="In-Ear"/>
    <n v="299"/>
    <x v="0"/>
    <n v="1900"/>
    <x v="78"/>
    <x v="0"/>
    <x v="0"/>
    <x v="11"/>
    <n v="65527.200000000004"/>
    <n v="4.0999999999999996"/>
    <n v="22.302"/>
    <n v="18202"/>
    <x v="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x v="302"/>
    <s v="Computers&amp;Accessories|Accessories&amp;Peripherals|PCGamingPeripherals|GamingMice"/>
    <x v="1"/>
    <s v="Accessories&amp;Peripherals"/>
    <s v="PCGamingPeripherals"/>
    <s v="GamingMice"/>
    <n v="399"/>
    <x v="0"/>
    <n v="549"/>
    <x v="48"/>
    <x v="1"/>
    <x v="1"/>
    <x v="2"/>
    <n v="79811.600000000006"/>
    <n v="3.6"/>
    <n v="21.739000000000001"/>
    <n v="18139"/>
    <x v="2"/>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B5CGTBKV"/>
    <x v="303"/>
    <s v="Electronics|WearableTechnology|SmartWatches"/>
    <x v="0"/>
    <s v="WearableTechnology"/>
    <s v="SmartWatches"/>
    <m/>
    <n v="1999"/>
    <x v="1"/>
    <n v="7990"/>
    <x v="50"/>
    <x v="0"/>
    <x v="0"/>
    <x v="5"/>
    <n v="67765.399999999994"/>
    <n v="4.4000000000000004"/>
    <n v="22.232999999999997"/>
    <n v="17833"/>
    <x v="2"/>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1DJJVFPC"/>
    <x v="304"/>
    <s v="Electronics|GeneralPurposeBatteries&amp;BatteryChargers|DisposableBatteries"/>
    <x v="0"/>
    <s v="GeneralPurposeBatteries&amp;BatteryChargers"/>
    <s v="DisposableBatteries"/>
    <m/>
    <n v="269"/>
    <x v="0"/>
    <n v="315"/>
    <x v="79"/>
    <x v="1"/>
    <x v="1"/>
    <x v="4"/>
    <n v="80145"/>
    <n v="3.8"/>
    <n v="21.61"/>
    <n v="17810"/>
    <x v="2"/>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0A7PLVU6"/>
    <x v="305"/>
    <s v="Home&amp;Kitchen|Kitchen&amp;HomeAppliances|SmallKitchenAppliances|HandBlenders"/>
    <x v="2"/>
    <s v="Kitchen&amp;HomeAppliances"/>
    <s v="SmallKitchenAppliances"/>
    <s v="HandBlenders"/>
    <n v="753"/>
    <x v="1"/>
    <n v="899"/>
    <x v="38"/>
    <x v="1"/>
    <x v="1"/>
    <x v="6"/>
    <n v="77540.400000000009"/>
    <n v="4.5"/>
    <n v="22.962"/>
    <n v="18462"/>
    <x v="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KR5P3YD"/>
    <x v="306"/>
    <s v="Computers&amp;Accessories|Accessories&amp;Peripherals|Keyboards,Mice&amp;InputDevices|Keyboard&amp;MouseSets"/>
    <x v="1"/>
    <s v="Accessories&amp;Peripherals"/>
    <s v="Keyboards,Mice&amp;InputDevices"/>
    <s v="Keyboard&amp;MouseSets"/>
    <n v="448"/>
    <x v="0"/>
    <n v="699"/>
    <x v="39"/>
    <x v="1"/>
    <x v="1"/>
    <x v="7"/>
    <n v="67657.2"/>
    <n v="4.2"/>
    <n v="21.547999999999998"/>
    <n v="17348"/>
    <x v="2"/>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B5B6PQCT"/>
    <x v="307"/>
    <s v="Electronics|WearableTechnology|SmartWatches"/>
    <x v="0"/>
    <s v="WearableTechnology"/>
    <s v="SmartWatches"/>
    <m/>
    <n v="1799"/>
    <x v="1"/>
    <n v="7990"/>
    <x v="59"/>
    <x v="0"/>
    <x v="0"/>
    <x v="5"/>
    <n v="67765.399999999994"/>
    <n v="3.9"/>
    <n v="21.732999999999997"/>
    <n v="17833"/>
    <x v="2"/>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D39BCD"/>
    <x v="308"/>
    <s v="Electronics|WearableTechnology|SmartWatches"/>
    <x v="0"/>
    <s v="WearableTechnology"/>
    <s v="SmartWatches"/>
    <m/>
    <n v="1999"/>
    <x v="1"/>
    <n v="7990"/>
    <x v="50"/>
    <x v="0"/>
    <x v="0"/>
    <x v="5"/>
    <n v="67757.8"/>
    <n v="3.8"/>
    <n v="21.631"/>
    <n v="17831"/>
    <x v="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72J83V9W"/>
    <x v="309"/>
    <s v="Home&amp;Kitchen|Kitchen&amp;HomeAppliances|Vacuum,Cleaning&amp;Ironing|Vacuums&amp;FloorCare|Vacuums|CanisterVacuums"/>
    <x v="2"/>
    <s v="Kitchen&amp;HomeAppliances"/>
    <s v="Vacuum,Cleaning&amp;Ironing"/>
    <s v="Vacuums&amp;FloorCare"/>
    <n v="8999"/>
    <x v="1"/>
    <n v="9995"/>
    <x v="68"/>
    <x v="1"/>
    <x v="1"/>
    <x v="2"/>
    <n v="79173.600000000006"/>
    <n v="3.8000000000000003"/>
    <n v="21.794"/>
    <n v="17994"/>
    <x v="2"/>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WGPBXY9"/>
    <x v="310"/>
    <s v="Home&amp;Kitchen|Kitchen&amp;HomeAppliances|SmallKitchenAppliances|Kettles&amp;HotWaterDispensers|ElectricKettles"/>
    <x v="2"/>
    <s v="Kitchen&amp;HomeAppliances"/>
    <s v="SmallKitchenAppliances"/>
    <s v="Kettles&amp;HotWaterDispensers"/>
    <n v="899"/>
    <x v="1"/>
    <n v="1249"/>
    <x v="29"/>
    <x v="1"/>
    <x v="1"/>
    <x v="7"/>
    <n v="67953.599999999991"/>
    <n v="4.4000000000000004"/>
    <n v="21.823999999999998"/>
    <n v="17424"/>
    <x v="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x v="311"/>
    <s v="Electronics|Mobiles&amp;Accessories|Smartphones&amp;BasicMobiles|Smartphones"/>
    <x v="0"/>
    <s v="Mobiles&amp;Accessories"/>
    <s v="Smartphones&amp;BasicMobiles"/>
    <s v="Smartphones"/>
    <n v="28999"/>
    <x v="1"/>
    <n v="28999"/>
    <x v="52"/>
    <x v="1"/>
    <x v="1"/>
    <x v="3"/>
    <n v="74884.5"/>
    <n v="3.8999999999999995"/>
    <n v="21.314999999999998"/>
    <n v="17415"/>
    <x v="2"/>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D39RKV"/>
    <x v="312"/>
    <s v="Electronics|Mobiles&amp;Accessories|Smartphones&amp;BasicMobiles|Smartphones"/>
    <x v="0"/>
    <s v="Mobiles&amp;Accessories"/>
    <s v="Smartphones&amp;BasicMobiles"/>
    <s v="Smartphones"/>
    <n v="33999"/>
    <x v="1"/>
    <n v="33999"/>
    <x v="52"/>
    <x v="1"/>
    <x v="1"/>
    <x v="3"/>
    <n v="74884.5"/>
    <n v="4.3"/>
    <n v="21.715"/>
    <n v="17415"/>
    <x v="2"/>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5B6PQCT"/>
    <x v="307"/>
    <s v="Electronics|WearableTechnology|SmartWatches"/>
    <x v="0"/>
    <s v="WearableTechnology"/>
    <s v="SmartWatches"/>
    <m/>
    <n v="1999"/>
    <x v="1"/>
    <n v="7990"/>
    <x v="50"/>
    <x v="0"/>
    <x v="0"/>
    <x v="5"/>
    <n v="67757.8"/>
    <n v="4.3"/>
    <n v="22.131"/>
    <n v="17831"/>
    <x v="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13"/>
    <s v="Electronics|WearableTechnology|SmartWatches"/>
    <x v="0"/>
    <s v="WearableTechnology"/>
    <s v="SmartWatches"/>
    <m/>
    <n v="1999"/>
    <x v="1"/>
    <n v="7990"/>
    <x v="50"/>
    <x v="0"/>
    <x v="0"/>
    <x v="5"/>
    <n v="67757.8"/>
    <n v="3.8000000000000003"/>
    <n v="21.631"/>
    <n v="17831"/>
    <x v="2"/>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0CEQEGPI"/>
    <x v="314"/>
    <s v="Computers&amp;Accessories|Accessories&amp;Peripherals|Keyboards,Mice&amp;InputDevices|Keyboard&amp;MouseSets"/>
    <x v="1"/>
    <s v="Accessories&amp;Peripherals"/>
    <s v="Keyboards,Mice&amp;InputDevices"/>
    <s v="Keyboard&amp;MouseSets"/>
    <n v="1345"/>
    <x v="1"/>
    <n v="2295"/>
    <x v="22"/>
    <x v="1"/>
    <x v="1"/>
    <x v="6"/>
    <n v="73134.600000000006"/>
    <n v="3.8000000000000003"/>
    <n v="21.213000000000001"/>
    <n v="17413"/>
    <x v="2"/>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x v="315"/>
    <s v="Computers&amp;Accessories|Accessories&amp;Peripherals|LaptopAccessories|Lapdesks"/>
    <x v="1"/>
    <s v="Accessories&amp;Peripherals"/>
    <s v="LaptopAccessories"/>
    <s v="Lapdesks"/>
    <n v="1889"/>
    <x v="1"/>
    <n v="2699"/>
    <x v="11"/>
    <x v="1"/>
    <x v="1"/>
    <x v="3"/>
    <n v="74794.2"/>
    <n v="4.2"/>
    <n v="21.593999999999998"/>
    <n v="17394"/>
    <x v="2"/>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3CQBRB4"/>
    <x v="316"/>
    <s v="Electronics|Mobiles&amp;Accessories|Smartphones&amp;BasicMobiles|Smartphones"/>
    <x v="0"/>
    <s v="Mobiles&amp;Accessories"/>
    <s v="Smartphones&amp;BasicMobiles"/>
    <s v="Smartphones"/>
    <n v="28999"/>
    <x v="1"/>
    <n v="28999"/>
    <x v="52"/>
    <x v="1"/>
    <x v="1"/>
    <x v="3"/>
    <n v="74884.5"/>
    <n v="4.3"/>
    <n v="21.715"/>
    <n v="17415"/>
    <x v="2"/>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NDPCS9"/>
    <x v="317"/>
    <s v="Electronics|WearableTechnology|SmartWatches"/>
    <x v="0"/>
    <s v="WearableTechnology"/>
    <s v="SmartWatches"/>
    <m/>
    <n v="3999"/>
    <x v="1"/>
    <n v="17999"/>
    <x v="2"/>
    <x v="0"/>
    <x v="0"/>
    <x v="3"/>
    <n v="73792.3"/>
    <n v="4.3"/>
    <n v="21.461000000000002"/>
    <n v="17161"/>
    <x v="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7"/>
    <s v="Electronics|WearableTechnology|SmartWatches"/>
    <x v="0"/>
    <s v="WearableTechnology"/>
    <s v="SmartWatches"/>
    <m/>
    <n v="3999"/>
    <x v="1"/>
    <n v="16999"/>
    <x v="43"/>
    <x v="0"/>
    <x v="0"/>
    <x v="3"/>
    <n v="73783.7"/>
    <n v="4.3"/>
    <n v="21.459"/>
    <n v="17159"/>
    <x v="2"/>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8CF3B7N1"/>
    <x v="318"/>
    <s v="Computers&amp;Accessories|Accessories&amp;Peripherals|Cables&amp;Accessories|Cables|USBCables"/>
    <x v="1"/>
    <s v="Accessories&amp;Peripherals"/>
    <s v="Cables&amp;Accessories"/>
    <s v="Cables"/>
    <n v="154"/>
    <x v="2"/>
    <n v="399"/>
    <x v="0"/>
    <x v="0"/>
    <x v="0"/>
    <x v="6"/>
    <n v="71001"/>
    <n v="4.3"/>
    <n v="21.205000000000002"/>
    <n v="16905"/>
    <x v="2"/>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x v="318"/>
    <s v="Computers&amp;Accessories|Accessories&amp;Peripherals|Cables&amp;Accessories|Cables|USBCables"/>
    <x v="1"/>
    <s v="Accessories&amp;Peripherals"/>
    <s v="Cables&amp;Accessories"/>
    <s v="Cables"/>
    <n v="154"/>
    <x v="2"/>
    <n v="399"/>
    <x v="0"/>
    <x v="0"/>
    <x v="0"/>
    <x v="6"/>
    <n v="71001"/>
    <n v="4.2"/>
    <n v="21.105"/>
    <n v="16905"/>
    <x v="2"/>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1N6IJG0F"/>
    <x v="319"/>
    <s v="Home&amp;Kitchen|Kitchen&amp;HomeAppliances|Vacuum,Cleaning&amp;Ironing|Irons,Steamers&amp;Accessories|Irons|DryIrons"/>
    <x v="2"/>
    <s v="Kitchen&amp;HomeAppliances"/>
    <s v="Vacuum,Cleaning&amp;Ironing"/>
    <s v="Irons,Steamers&amp;Accessories"/>
    <n v="559"/>
    <x v="1"/>
    <n v="1010"/>
    <x v="42"/>
    <x v="1"/>
    <x v="1"/>
    <x v="1"/>
    <n v="71032.5"/>
    <n v="4.2"/>
    <n v="21.524999999999999"/>
    <n v="17325"/>
    <x v="2"/>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20"/>
    <s v="Home&amp;Kitchen|Heating,Cooling&amp;AirQuality|WaterHeaters&amp;Geysers|ImmersionRods"/>
    <x v="2"/>
    <s v="Heating,Cooling&amp;AirQuality"/>
    <s v="WaterHeaters&amp;Geysers"/>
    <s v="ImmersionRods"/>
    <n v="719"/>
    <x v="1"/>
    <n v="1295"/>
    <x v="19"/>
    <x v="1"/>
    <x v="1"/>
    <x v="6"/>
    <n v="72315.600000000006"/>
    <n v="4.0999999999999996"/>
    <n v="21.317999999999998"/>
    <n v="17218"/>
    <x v="2"/>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CF3B7N1"/>
    <x v="318"/>
    <s v="Computers&amp;Accessories|Accessories&amp;Peripherals|Cables&amp;Accessories|Cables|USBCables"/>
    <x v="1"/>
    <s v="Accessories&amp;Peripherals"/>
    <s v="Cables&amp;Accessories"/>
    <s v="Cables"/>
    <n v="154"/>
    <x v="2"/>
    <n v="399"/>
    <x v="0"/>
    <x v="0"/>
    <x v="0"/>
    <x v="6"/>
    <n v="71001"/>
    <n v="4.2"/>
    <n v="21.105"/>
    <n v="16905"/>
    <x v="2"/>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B3N7LR6K"/>
    <x v="317"/>
    <s v="Electronics|WearableTechnology|SmartWatches"/>
    <x v="0"/>
    <s v="WearableTechnology"/>
    <s v="SmartWatches"/>
    <m/>
    <n v="3999"/>
    <x v="1"/>
    <n v="16999"/>
    <x v="43"/>
    <x v="0"/>
    <x v="0"/>
    <x v="3"/>
    <n v="73796.599999999991"/>
    <n v="4.2"/>
    <n v="21.361999999999998"/>
    <n v="17162"/>
    <x v="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TMCXRFV"/>
    <x v="321"/>
    <s v="Computers&amp;Accessories|Accessories&amp;Peripherals|TabletAccessories|ScreenProtectors"/>
    <x v="1"/>
    <s v="Accessories&amp;Peripherals"/>
    <s v="TabletAccessories"/>
    <s v="ScreenProtectors"/>
    <n v="1234"/>
    <x v="1"/>
    <n v="1599"/>
    <x v="7"/>
    <x v="1"/>
    <x v="1"/>
    <x v="4"/>
    <n v="75060"/>
    <n v="4.3"/>
    <n v="20.98"/>
    <n v="16680"/>
    <x v="2"/>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9KGV7WSV"/>
    <x v="322"/>
    <s v="Electronics|Mobiles&amp;Accessories|MobileAccessories|StylusPens"/>
    <x v="0"/>
    <s v="Mobiles&amp;Accessories"/>
    <s v="MobileAccessories"/>
    <s v="StylusPens"/>
    <n v="2099"/>
    <x v="1"/>
    <n v="5999"/>
    <x v="6"/>
    <x v="0"/>
    <x v="0"/>
    <x v="3"/>
    <n v="73654.7"/>
    <n v="4.5"/>
    <n v="21.629000000000001"/>
    <n v="17129"/>
    <x v="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x v="322"/>
    <s v="Electronics|Mobiles&amp;Accessories|MobileAccessories|StylusPens"/>
    <x v="0"/>
    <s v="Mobiles&amp;Accessories"/>
    <s v="MobileAccessories"/>
    <s v="StylusPens"/>
    <n v="2099"/>
    <x v="1"/>
    <n v="5999"/>
    <x v="6"/>
    <x v="0"/>
    <x v="0"/>
    <x v="3"/>
    <n v="73654.7"/>
    <n v="4.3"/>
    <n v="21.429000000000002"/>
    <n v="17129"/>
    <x v="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7N8RQ6W7"/>
    <x v="323"/>
    <s v="Electronics|Mobiles&amp;Accessories|MobileAccessories|Stands"/>
    <x v="0"/>
    <s v="Mobiles&amp;Accessories"/>
    <s v="MobileAccessories"/>
    <s v="Stands"/>
    <n v="134"/>
    <x v="2"/>
    <n v="699"/>
    <x v="73"/>
    <x v="0"/>
    <x v="0"/>
    <x v="1"/>
    <n v="68408.5"/>
    <n v="4.3"/>
    <n v="20.984999999999999"/>
    <n v="16685"/>
    <x v="2"/>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8K4PSZ3V"/>
    <x v="324"/>
    <s v="Electronics|Mobiles&amp;Accessories|MobileAccessories|StylusPens"/>
    <x v="0"/>
    <s v="Mobiles&amp;Accessories"/>
    <s v="MobileAccessories"/>
    <s v="StylusPens"/>
    <n v="349"/>
    <x v="0"/>
    <n v="999"/>
    <x v="6"/>
    <x v="0"/>
    <x v="0"/>
    <x v="5"/>
    <n v="62916.6"/>
    <n v="4.0999999999999996"/>
    <n v="20.656999999999996"/>
    <n v="16557"/>
    <x v="2"/>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8K4PSZ3V"/>
    <x v="324"/>
    <s v="Electronics|Mobiles&amp;Accessories|MobileAccessories|StylusPens"/>
    <x v="0"/>
    <s v="Mobiles&amp;Accessories"/>
    <s v="MobileAccessories"/>
    <s v="StylusPens"/>
    <n v="349"/>
    <x v="0"/>
    <n v="999"/>
    <x v="6"/>
    <x v="0"/>
    <x v="0"/>
    <x v="5"/>
    <n v="62916.6"/>
    <n v="3.8"/>
    <n v="20.356999999999999"/>
    <n v="16557"/>
    <x v="2"/>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148NPH9I"/>
    <x v="325"/>
    <s v="Computers&amp;Accessories|Accessories&amp;Peripherals|Keyboards,Mice&amp;InputDevices|Keyboards"/>
    <x v="1"/>
    <s v="Accessories&amp;Peripherals"/>
    <s v="Keyboards,Mice&amp;InputDevices"/>
    <s v="Keyboards"/>
    <n v="2640"/>
    <x v="1"/>
    <n v="3195"/>
    <x v="76"/>
    <x v="1"/>
    <x v="1"/>
    <x v="4"/>
    <n v="72657"/>
    <n v="3.8"/>
    <n v="19.946000000000002"/>
    <n v="16146"/>
    <x v="2"/>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F6S8BT6"/>
    <x v="326"/>
    <s v="Electronics|HomeTheater,TV&amp;Video|Televisions|SmartTelevisions"/>
    <x v="0"/>
    <s v="HomeTheater,TV&amp;Video"/>
    <s v="Televisions"/>
    <s v="SmartTelevisions"/>
    <n v="13490"/>
    <x v="1"/>
    <n v="22900"/>
    <x v="22"/>
    <x v="1"/>
    <x v="1"/>
    <x v="3"/>
    <n v="70085.7"/>
    <n v="4.5"/>
    <n v="20.798999999999999"/>
    <n v="16299"/>
    <x v="2"/>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9YLWT89W"/>
    <x v="327"/>
    <s v="Home&amp;Kitchen|Kitchen&amp;HomeAppliances|WaterPurifiers&amp;Accessories|WaterFilters&amp;Purifiers"/>
    <x v="2"/>
    <s v="Kitchen&amp;HomeAppliances"/>
    <s v="WaterPurifiers&amp;Accessories"/>
    <s v="WaterFilters&amp;Purifiers"/>
    <n v="9199"/>
    <x v="1"/>
    <n v="18000"/>
    <x v="66"/>
    <x v="1"/>
    <x v="1"/>
    <x v="8"/>
    <n v="64080"/>
    <n v="4.3"/>
    <n v="20.32"/>
    <n v="16020"/>
    <x v="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0EYW1U68"/>
    <x v="328"/>
    <s v="Computers&amp;Accessories|NetworkingDevices|Repeaters&amp;Extenders"/>
    <x v="1"/>
    <s v="NetworkingDevices"/>
    <s v="Repeaters&amp;Extenders"/>
    <m/>
    <n v="1599"/>
    <x v="1"/>
    <n v="3599"/>
    <x v="13"/>
    <x v="0"/>
    <x v="0"/>
    <x v="6"/>
    <n v="67964.400000000009"/>
    <n v="4"/>
    <n v="20.181999999999999"/>
    <n v="16182"/>
    <x v="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x v="329"/>
    <s v="Home&amp;Kitchen|Kitchen&amp;HomeAppliances|Vacuum,Cleaning&amp;Ironing|Irons,Steamers&amp;Accessories|Irons|DryIrons"/>
    <x v="2"/>
    <s v="Kitchen&amp;HomeAppliances"/>
    <s v="Vacuum,Cleaning&amp;Ironing"/>
    <s v="Irons,Steamers&amp;Accessories"/>
    <n v="599"/>
    <x v="1"/>
    <n v="990"/>
    <x v="51"/>
    <x v="1"/>
    <x v="1"/>
    <x v="7"/>
    <n v="63047.4"/>
    <n v="4.2"/>
    <n v="20.366"/>
    <n v="16166"/>
    <x v="2"/>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K4RDQ71"/>
    <x v="330"/>
    <s v="Electronics|Mobiles&amp;Accessories|MobileAccessories|StylusPens"/>
    <x v="0"/>
    <s v="Mobiles&amp;Accessories"/>
    <s v="MobileAccessories"/>
    <s v="StylusPens"/>
    <n v="349"/>
    <x v="0"/>
    <n v="999"/>
    <x v="6"/>
    <x v="0"/>
    <x v="0"/>
    <x v="5"/>
    <n v="62916.6"/>
    <n v="3.9"/>
    <n v="20.456999999999997"/>
    <n v="16557"/>
    <x v="2"/>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9F6S8BT6"/>
    <x v="326"/>
    <s v="Electronics|HomeTheater,TV&amp;Video|Televisions|SmartTelevisions"/>
    <x v="0"/>
    <s v="HomeTheater,TV&amp;Video"/>
    <s v="Televisions"/>
    <s v="SmartTelevisions"/>
    <n v="13490"/>
    <x v="1"/>
    <n v="22900"/>
    <x v="22"/>
    <x v="1"/>
    <x v="1"/>
    <x v="3"/>
    <n v="70085.7"/>
    <n v="3.8"/>
    <n v="20.099"/>
    <n v="16299"/>
    <x v="2"/>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0DJ5N9VK"/>
    <x v="331"/>
    <s v="Toys&amp;Games|Arts&amp;Crafts|Drawing&amp;PaintingSupplies|ColouringPens&amp;Markers"/>
    <x v="4"/>
    <s v="Arts&amp;Crafts"/>
    <s v="Drawing&amp;PaintingSupplies"/>
    <s v="ColouringPens&amp;Markers"/>
    <n v="150"/>
    <x v="2"/>
    <n v="150"/>
    <x v="52"/>
    <x v="1"/>
    <x v="1"/>
    <x v="3"/>
    <n v="68228.099999999991"/>
    <n v="4.3"/>
    <n v="20.167000000000002"/>
    <n v="15867"/>
    <x v="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PV1X771"/>
    <x v="332"/>
    <s v="Electronics|HomeTheater,TV&amp;Video|Televisions|SmartTelevisions"/>
    <x v="0"/>
    <s v="HomeTheater,TV&amp;Video"/>
    <s v="Televisions"/>
    <s v="SmartTelevisions"/>
    <n v="15490"/>
    <x v="1"/>
    <n v="20900"/>
    <x v="58"/>
    <x v="1"/>
    <x v="1"/>
    <x v="3"/>
    <n v="70085.7"/>
    <n v="4.3"/>
    <n v="20.599"/>
    <n v="16299"/>
    <x v="2"/>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CHZ3ZQ7"/>
    <x v="333"/>
    <s v="Computers&amp;Accessories|Accessories&amp;Peripherals|PCGamingPeripherals|GamingMice"/>
    <x v="1"/>
    <s v="Accessories&amp;Peripherals"/>
    <s v="PCGamingPeripherals"/>
    <s v="GamingMice"/>
    <n v="599"/>
    <x v="1"/>
    <n v="799"/>
    <x v="32"/>
    <x v="1"/>
    <x v="1"/>
    <x v="3"/>
    <n v="67897"/>
    <n v="4.3"/>
    <n v="20.09"/>
    <n v="15790"/>
    <x v="2"/>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MC57J31"/>
    <x v="334"/>
    <s v="Electronics|Mobiles&amp;Accessories|MobileAccessories|Chargers|PowerBanks"/>
    <x v="0"/>
    <s v="Mobiles&amp;Accessories"/>
    <s v="MobileAccessories"/>
    <s v="Chargers"/>
    <n v="1499"/>
    <x v="1"/>
    <n v="2499"/>
    <x v="16"/>
    <x v="1"/>
    <x v="1"/>
    <x v="3"/>
    <n v="68671"/>
    <n v="4.3"/>
    <n v="20.27"/>
    <n v="15970"/>
    <x v="2"/>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H3WDC4X"/>
    <x v="335"/>
    <s v="Home&amp;Kitchen|Kitchen&amp;HomeAppliances|SmallKitchenAppliances|EggBoilers"/>
    <x v="2"/>
    <s v="Kitchen&amp;HomeAppliances"/>
    <s v="SmallKitchenAppliances"/>
    <s v="EggBoilers"/>
    <n v="349"/>
    <x v="0"/>
    <n v="999"/>
    <x v="6"/>
    <x v="0"/>
    <x v="0"/>
    <x v="8"/>
    <n v="62584"/>
    <n v="4.3"/>
    <n v="19.946000000000002"/>
    <n v="15646"/>
    <x v="2"/>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6XVRKZM"/>
    <x v="336"/>
    <s v="Computers&amp;Accessories|Accessories&amp;Peripherals|UninterruptedPowerSupplies"/>
    <x v="1"/>
    <s v="Accessories&amp;Peripherals"/>
    <s v="UninterruptedPowerSupplies"/>
    <m/>
    <n v="3299"/>
    <x v="1"/>
    <n v="4100"/>
    <x v="67"/>
    <x v="1"/>
    <x v="1"/>
    <x v="7"/>
    <n v="61553.7"/>
    <n v="4"/>
    <n v="19.783000000000001"/>
    <n v="15783"/>
    <x v="2"/>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5PWLLY6"/>
    <x v="337"/>
    <s v="Home&amp;Kitchen|Heating,Cooling&amp;AirQuality|Fans|CeilingFans"/>
    <x v="2"/>
    <s v="Heating,Cooling&amp;AirQuality"/>
    <s v="Fans"/>
    <s v="CeilingFans"/>
    <n v="1804"/>
    <x v="1"/>
    <n v="2380"/>
    <x v="8"/>
    <x v="1"/>
    <x v="1"/>
    <x v="8"/>
    <n v="61528"/>
    <n v="3.9"/>
    <n v="19.282"/>
    <n v="15382"/>
    <x v="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x v="338"/>
    <s v="Computers&amp;Accessories|Accessories&amp;Peripherals|Keyboards,Mice&amp;InputDevices|Keyboard&amp;MouseSets"/>
    <x v="1"/>
    <s v="Accessories&amp;Peripherals"/>
    <s v="Keyboards,Mice&amp;InputDevices"/>
    <s v="Keyboard&amp;MouseSets"/>
    <n v="699"/>
    <x v="1"/>
    <n v="999"/>
    <x v="11"/>
    <x v="1"/>
    <x v="1"/>
    <x v="0"/>
    <n v="53532.5"/>
    <n v="4"/>
    <n v="19.295000000000002"/>
    <n v="15295"/>
    <x v="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0NW4UWN6"/>
    <x v="339"/>
    <s v="Home&amp;Kitchen|Kitchen&amp;HomeAppliances|SmallKitchenAppliances|Kettles&amp;HotWaterDispensers|ElectricKettles"/>
    <x v="2"/>
    <s v="Kitchen&amp;HomeAppliances"/>
    <s v="SmallKitchenAppliances"/>
    <s v="Kettles&amp;HotWaterDispensers"/>
    <n v="1043"/>
    <x v="1"/>
    <n v="1345"/>
    <x v="27"/>
    <x v="1"/>
    <x v="1"/>
    <x v="5"/>
    <n v="59249.599999999999"/>
    <n v="3.5"/>
    <n v="19.091999999999999"/>
    <n v="15592"/>
    <x v="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3B2WGT6"/>
    <x v="340"/>
    <s v="Home&amp;Kitchen|Kitchen&amp;HomeAppliances|SmallKitchenAppliances|DigitalKitchenScales"/>
    <x v="2"/>
    <s v="Kitchen&amp;HomeAppliances"/>
    <s v="SmallKitchenAppliances"/>
    <s v="DigitalKitchenScales"/>
    <n v="1099"/>
    <x v="1"/>
    <n v="1899"/>
    <x v="75"/>
    <x v="1"/>
    <x v="1"/>
    <x v="3"/>
    <n v="65686.8"/>
    <n v="3.8"/>
    <n v="19.076000000000001"/>
    <n v="15276"/>
    <x v="2"/>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x v="341"/>
    <s v="Electronics|Cameras&amp;Photography|Accessories|Tripods&amp;Monopods|CompleteTripodUnits"/>
    <x v="0"/>
    <s v="Cameras&amp;Photography"/>
    <s v="Accessories"/>
    <s v="Tripods&amp;Monopods"/>
    <n v="1549"/>
    <x v="1"/>
    <n v="2495"/>
    <x v="49"/>
    <x v="1"/>
    <x v="1"/>
    <x v="2"/>
    <n v="66602.8"/>
    <n v="4.3"/>
    <n v="19.437000000000001"/>
    <n v="15137"/>
    <x v="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1EY310UM"/>
    <x v="342"/>
    <s v="Home&amp;Kitchen|Kitchen&amp;HomeAppliances|Vacuum,Cleaning&amp;Ironing|Irons,Steamers&amp;Accessories|Irons|DryIrons"/>
    <x v="2"/>
    <s v="Kitchen&amp;HomeAppliances"/>
    <s v="Vacuum,Cleaning&amp;Ironing"/>
    <s v="Irons,Steamers&amp;Accessories"/>
    <n v="1321"/>
    <x v="1"/>
    <n v="1545"/>
    <x v="69"/>
    <x v="1"/>
    <x v="1"/>
    <x v="3"/>
    <n v="66447.899999999994"/>
    <n v="4.4000000000000004"/>
    <n v="19.853000000000002"/>
    <n v="15453"/>
    <x v="2"/>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LONQBDG"/>
    <x v="343"/>
    <s v="Computers&amp;Accessories|Accessories&amp;Peripherals|Cables&amp;Accessories|Cables|USBCables"/>
    <x v="1"/>
    <s v="Accessories&amp;Peripherals"/>
    <s v="Cables&amp;Accessories"/>
    <s v="Cables"/>
    <n v="349"/>
    <x v="0"/>
    <n v="899"/>
    <x v="0"/>
    <x v="0"/>
    <x v="0"/>
    <x v="1"/>
    <n v="61073.599999999991"/>
    <n v="4.3"/>
    <n v="19.196000000000002"/>
    <n v="14896"/>
    <x v="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WRWPM22"/>
    <x v="344"/>
    <s v="Computers&amp;Accessories|Accessories&amp;Peripherals|Cables&amp;Accessories|Cables|USBCables"/>
    <x v="1"/>
    <s v="Accessories&amp;Peripherals"/>
    <s v="Cables&amp;Accessories"/>
    <s v="Cables"/>
    <n v="176.63"/>
    <x v="2"/>
    <n v="499"/>
    <x v="6"/>
    <x v="0"/>
    <x v="0"/>
    <x v="1"/>
    <n v="62274.899999999994"/>
    <n v="4.0999999999999996"/>
    <n v="19.289000000000001"/>
    <n v="15189"/>
    <x v="2"/>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x v="344"/>
    <s v="Computers&amp;Accessories|Accessories&amp;Peripherals|Cables&amp;Accessories|Cables|USBCables"/>
    <x v="1"/>
    <s v="Accessories&amp;Peripherals"/>
    <s v="Cables&amp;Accessories"/>
    <s v="Cables"/>
    <n v="176.63"/>
    <x v="2"/>
    <n v="499"/>
    <x v="6"/>
    <x v="0"/>
    <x v="0"/>
    <x v="1"/>
    <n v="62270.799999999996"/>
    <n v="4.0999999999999996"/>
    <n v="19.288"/>
    <n v="15188"/>
    <x v="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SCCG9D4"/>
    <x v="345"/>
    <s v="Computers&amp;Accessories|Accessories&amp;Peripherals|Audio&amp;VideoAccessories|PCMicrophones"/>
    <x v="1"/>
    <s v="Accessories&amp;Peripherals"/>
    <s v="Audio&amp;VideoAccessories"/>
    <s v="PCMicrophones"/>
    <n v="949"/>
    <x v="1"/>
    <n v="2000"/>
    <x v="33"/>
    <x v="0"/>
    <x v="0"/>
    <x v="7"/>
    <n v="58379.1"/>
    <n v="4.0999999999999996"/>
    <n v="19.068999999999999"/>
    <n v="14969"/>
    <x v="2"/>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0NM6MO26"/>
    <x v="346"/>
    <s v="Home&amp;Kitchen|Kitchen&amp;HomeAppliances|SmallKitchenAppliances|InductionCooktop"/>
    <x v="2"/>
    <s v="Kitchen&amp;HomeAppliances"/>
    <s v="SmallKitchenAppliances"/>
    <s v="InductionCooktop"/>
    <n v="2698"/>
    <x v="1"/>
    <n v="3945"/>
    <x v="28"/>
    <x v="1"/>
    <x v="1"/>
    <x v="8"/>
    <n v="60136"/>
    <n v="3.9"/>
    <n v="18.934000000000001"/>
    <n v="15034"/>
    <x v="2"/>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MFPCY5C"/>
    <x v="347"/>
    <s v="Computers&amp;Accessories|Accessories&amp;Peripherals|Keyboards,Mice&amp;InputDevices|Keyboard&amp;MiceAccessories|DustCovers"/>
    <x v="1"/>
    <s v="Accessories&amp;Peripherals"/>
    <s v="Keyboards,Mice&amp;InputDevices"/>
    <s v="Keyboard&amp;MiceAccessories"/>
    <n v="39"/>
    <x v="2"/>
    <n v="299"/>
    <x v="80"/>
    <x v="0"/>
    <x v="0"/>
    <x v="0"/>
    <n v="53315.5"/>
    <n v="4"/>
    <n v="19.233000000000001"/>
    <n v="15233"/>
    <x v="2"/>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x v="344"/>
    <s v="Computers&amp;Accessories|Accessories&amp;Peripherals|Cables&amp;Accessories|Cables|USBCables"/>
    <x v="1"/>
    <s v="Accessories&amp;Peripherals"/>
    <s v="Cables&amp;Accessories"/>
    <s v="Cables"/>
    <n v="176.63"/>
    <x v="2"/>
    <n v="499"/>
    <x v="6"/>
    <x v="0"/>
    <x v="0"/>
    <x v="1"/>
    <n v="62274.899999999994"/>
    <n v="3.5"/>
    <n v="18.689"/>
    <n v="15189"/>
    <x v="2"/>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98R25TGC"/>
    <x v="348"/>
    <s v="Electronics|Headphones,Earbuds&amp;Accessories|Headphones|In-Ear"/>
    <x v="0"/>
    <s v="Headphones,Earbuds&amp;Accessories"/>
    <s v="Headphones"/>
    <s v="In-Ear"/>
    <n v="1299"/>
    <x v="1"/>
    <n v="2999"/>
    <x v="18"/>
    <x v="0"/>
    <x v="0"/>
    <x v="5"/>
    <n v="55590.2"/>
    <n v="4.0999999999999996"/>
    <n v="18.728999999999999"/>
    <n v="14629"/>
    <x v="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0N1U9AJS"/>
    <x v="349"/>
    <s v="Home&amp;Kitchen|CraftMaterials|Scrapbooking|Tape"/>
    <x v="2"/>
    <s v="CraftMaterials"/>
    <s v="Scrapbooking"/>
    <s v="Tape"/>
    <n v="130"/>
    <x v="2"/>
    <n v="165"/>
    <x v="10"/>
    <x v="1"/>
    <x v="1"/>
    <x v="7"/>
    <n v="57634.2"/>
    <n v="3.8"/>
    <n v="18.577999999999999"/>
    <n v="14778"/>
    <x v="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9NR6G588"/>
    <x v="350"/>
    <s v="Electronics|Headphones,Earbuds&amp;Accessories|Headphones|In-Ear"/>
    <x v="0"/>
    <s v="Headphones,Earbuds&amp;Accessories"/>
    <s v="Headphones"/>
    <s v="In-Ear"/>
    <n v="1199"/>
    <x v="1"/>
    <n v="4999"/>
    <x v="43"/>
    <x v="0"/>
    <x v="0"/>
    <x v="5"/>
    <n v="56851.799999999996"/>
    <n v="3.9"/>
    <n v="18.861000000000001"/>
    <n v="14961"/>
    <x v="2"/>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5K76YW1"/>
    <x v="351"/>
    <s v="Home&amp;Kitchen|Kitchen&amp;HomeAppliances|SmallKitchenAppliances|HandMixers"/>
    <x v="2"/>
    <s v="Kitchen&amp;HomeAppliances"/>
    <s v="SmallKitchenAppliances"/>
    <s v="HandMixers"/>
    <n v="979"/>
    <x v="1"/>
    <n v="1395"/>
    <x v="11"/>
    <x v="1"/>
    <x v="1"/>
    <x v="6"/>
    <n v="64058.400000000001"/>
    <n v="3.8"/>
    <n v="19.052"/>
    <n v="15252"/>
    <x v="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8ZN4B121"/>
    <x v="352"/>
    <s v="Electronics|Mobiles&amp;Accessories|MobileAccessories|Photo&amp;VideoAccessories|Tripods"/>
    <x v="0"/>
    <s v="Mobiles&amp;Accessories"/>
    <s v="MobileAccessories"/>
    <s v="Photo&amp;VideoAccessories"/>
    <n v="539"/>
    <x v="1"/>
    <n v="1599"/>
    <x v="36"/>
    <x v="0"/>
    <x v="0"/>
    <x v="5"/>
    <n v="55662.399999999994"/>
    <n v="4.2"/>
    <n v="18.847999999999999"/>
    <n v="14648"/>
    <x v="2"/>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WMTJPG7"/>
    <x v="353"/>
    <s v="Home&amp;Kitchen|Heating,Cooling&amp;AirQuality|WaterHeaters&amp;Geysers|InstantWaterHeaters"/>
    <x v="2"/>
    <s v="Heating,Cooling&amp;AirQuality"/>
    <s v="WaterHeaters&amp;Geysers"/>
    <s v="InstantWaterHeaters"/>
    <n v="2599"/>
    <x v="1"/>
    <n v="4400"/>
    <x v="22"/>
    <x v="1"/>
    <x v="1"/>
    <x v="1"/>
    <n v="61282.7"/>
    <n v="3.8"/>
    <n v="18.747"/>
    <n v="14947"/>
    <x v="2"/>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89WB69Y1"/>
    <x v="354"/>
    <s v="Electronics|Mobiles&amp;Accessories|MobileAccessories|Chargers|WallChargers"/>
    <x v="0"/>
    <s v="Mobiles&amp;Accessories"/>
    <s v="MobileAccessories"/>
    <s v="Chargers"/>
    <n v="249"/>
    <x v="0"/>
    <n v="649"/>
    <x v="5"/>
    <x v="0"/>
    <x v="0"/>
    <x v="8"/>
    <n v="57616"/>
    <n v="4.0999999999999996"/>
    <n v="18.503999999999998"/>
    <n v="14404"/>
    <x v="2"/>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55"/>
    <s v="Electronics|Mobiles&amp;Accessories|MobileAccessories|Chargers|WallChargers"/>
    <x v="0"/>
    <s v="Mobiles&amp;Accessories"/>
    <s v="MobileAccessories"/>
    <s v="Chargers"/>
    <n v="699"/>
    <x v="1"/>
    <n v="1199"/>
    <x v="75"/>
    <x v="1"/>
    <x v="1"/>
    <x v="8"/>
    <n v="57612"/>
    <n v="4"/>
    <n v="18.402999999999999"/>
    <n v="14403"/>
    <x v="2"/>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7WG8PDCW"/>
    <x v="356"/>
    <s v="Electronics|Mobiles&amp;Accessories|MobileAccessories|Chargers|AutomobileChargers"/>
    <x v="0"/>
    <s v="Mobiles&amp;Accessories"/>
    <s v="MobileAccessories"/>
    <s v="Chargers"/>
    <n v="349"/>
    <x v="0"/>
    <n v="1299"/>
    <x v="37"/>
    <x v="0"/>
    <x v="0"/>
    <x v="8"/>
    <n v="57128"/>
    <n v="4"/>
    <n v="18.282"/>
    <n v="14282"/>
    <x v="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1I1LDZGA"/>
    <x v="357"/>
    <s v="Home&amp;Kitchen|Kitchen&amp;HomeAppliances|SmallKitchenAppliances|Kettles&amp;HotWaterDispensers|ElectricKettles"/>
    <x v="2"/>
    <s v="Kitchen&amp;HomeAppliances"/>
    <s v="SmallKitchenAppliances"/>
    <s v="Kettles&amp;HotWaterDispensers"/>
    <n v="1499"/>
    <x v="1"/>
    <n v="1775"/>
    <x v="38"/>
    <x v="1"/>
    <x v="1"/>
    <x v="7"/>
    <n v="57201.299999999996"/>
    <n v="4"/>
    <n v="18.667000000000002"/>
    <n v="14667"/>
    <x v="2"/>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DKZCZ89"/>
    <x v="358"/>
    <s v="Electronics|Headphones,Earbuds&amp;Accessories|Cases"/>
    <x v="0"/>
    <s v="Headphones,Earbuds&amp;Accessories"/>
    <s v="Cases"/>
    <m/>
    <n v="119"/>
    <x v="2"/>
    <n v="499"/>
    <x v="43"/>
    <x v="0"/>
    <x v="0"/>
    <x v="3"/>
    <n v="64637.599999999999"/>
    <n v="3.9"/>
    <n v="18.931999999999999"/>
    <n v="15032"/>
    <x v="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78G6ZF5Z"/>
    <x v="355"/>
    <s v="Electronics|Mobiles&amp;Accessories|MobileAccessories|Chargers|WallChargers"/>
    <x v="0"/>
    <s v="Mobiles&amp;Accessories"/>
    <s v="MobileAccessories"/>
    <s v="Chargers"/>
    <n v="699"/>
    <x v="1"/>
    <n v="1199"/>
    <x v="75"/>
    <x v="1"/>
    <x v="1"/>
    <x v="8"/>
    <n v="57616"/>
    <n v="4.3"/>
    <n v="18.704000000000001"/>
    <n v="14404"/>
    <x v="2"/>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WG8PDCW"/>
    <x v="356"/>
    <s v="Electronics|Mobiles&amp;Accessories|MobileAccessories|Chargers|AutomobileChargers"/>
    <x v="0"/>
    <s v="Mobiles&amp;Accessories"/>
    <s v="MobileAccessories"/>
    <s v="Chargers"/>
    <n v="349"/>
    <x v="0"/>
    <n v="1299"/>
    <x v="37"/>
    <x v="0"/>
    <x v="0"/>
    <x v="8"/>
    <n v="57132"/>
    <n v="4"/>
    <n v="18.283000000000001"/>
    <n v="14283"/>
    <x v="2"/>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9BN2NPBD"/>
    <x v="359"/>
    <s v="Electronics|Mobiles&amp;Accessories|MobileAccessories|Photo&amp;VideoAccessories|Flashes&amp;SelfieLights|SelfieLights"/>
    <x v="0"/>
    <s v="Mobiles&amp;Accessories"/>
    <s v="MobileAccessories"/>
    <s v="Photo&amp;VideoAccessories"/>
    <n v="1699"/>
    <x v="1"/>
    <n v="3495"/>
    <x v="70"/>
    <x v="0"/>
    <x v="0"/>
    <x v="1"/>
    <n v="58921.099999999991"/>
    <n v="4"/>
    <n v="18.371000000000002"/>
    <n v="14371"/>
    <x v="2"/>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GSQXLJ2"/>
    <x v="360"/>
    <s v="Home&amp;Kitchen|Heating,Cooling&amp;AirQuality|WaterHeaters&amp;Geysers|StorageWaterHeaters"/>
    <x v="2"/>
    <s v="Heating,Cooling&amp;AirQuality"/>
    <s v="WaterHeaters&amp;Geysers"/>
    <s v="StorageWaterHeaters"/>
    <n v="6199"/>
    <x v="1"/>
    <n v="10400"/>
    <x v="16"/>
    <x v="1"/>
    <x v="1"/>
    <x v="1"/>
    <n v="59003.099999999991"/>
    <n v="4.0999999999999996"/>
    <n v="18.491"/>
    <n v="14391"/>
    <x v="2"/>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7SRM58TP"/>
    <x v="361"/>
    <s v="Home&amp;Kitchen|Kitchen&amp;HomeAppliances|Vacuum,Cleaning&amp;Ironing|Vacuums&amp;FloorCare|Vacuums|HandheldVacuums"/>
    <x v="2"/>
    <s v="Kitchen&amp;HomeAppliances"/>
    <s v="Vacuum,Cleaning&amp;Ironing"/>
    <s v="Vacuums&amp;FloorCare"/>
    <n v="1665"/>
    <x v="1"/>
    <n v="2099"/>
    <x v="10"/>
    <x v="1"/>
    <x v="1"/>
    <x v="8"/>
    <n v="57472"/>
    <n v="4.0999999999999996"/>
    <n v="18.468"/>
    <n v="14368"/>
    <x v="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8H21B6V7"/>
    <x v="362"/>
    <s v="Electronics|Mobiles&amp;Accessories|Smartphones&amp;BasicMobiles|BasicMobiles"/>
    <x v="0"/>
    <s v="Mobiles&amp;Accessories"/>
    <s v="Smartphones&amp;BasicMobiles"/>
    <s v="BasicMobiles"/>
    <n v="2599"/>
    <x v="1"/>
    <n v="2999"/>
    <x v="77"/>
    <x v="1"/>
    <x v="1"/>
    <x v="7"/>
    <n v="55637.4"/>
    <n v="4"/>
    <n v="18.265999999999998"/>
    <n v="14266"/>
    <x v="2"/>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QCWY5XV"/>
    <x v="363"/>
    <s v="Electronics|Mobiles&amp;Accessories|MobileAccessories|Photo&amp;VideoAccessories|SelfieSticks"/>
    <x v="0"/>
    <s v="Mobiles&amp;Accessories"/>
    <s v="MobileAccessories"/>
    <s v="Photo&amp;VideoAccessories"/>
    <n v="599"/>
    <x v="1"/>
    <n v="1399"/>
    <x v="18"/>
    <x v="0"/>
    <x v="0"/>
    <x v="1"/>
    <n v="59695.999999999993"/>
    <n v="3.9"/>
    <n v="18.46"/>
    <n v="14560"/>
    <x v="2"/>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222HQKP"/>
    <x v="364"/>
    <s v="Computers&amp;Accessories|ExternalDevices&amp;DataStorage|ExternalHardDisks"/>
    <x v="1"/>
    <s v="ExternalDevices&amp;DataStorage"/>
    <s v="ExternalHardDisks"/>
    <m/>
    <n v="657"/>
    <x v="1"/>
    <n v="999"/>
    <x v="81"/>
    <x v="1"/>
    <x v="1"/>
    <x v="3"/>
    <n v="59959.199999999997"/>
    <n v="4.0999999999999996"/>
    <n v="18.044"/>
    <n v="13944"/>
    <x v="2"/>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4972T"/>
    <x v="365"/>
    <s v="Electronics|WearableTechnology|SmartWatches"/>
    <x v="0"/>
    <s v="WearableTechnology"/>
    <s v="SmartWatches"/>
    <m/>
    <n v="1799"/>
    <x v="1"/>
    <n v="19999"/>
    <x v="82"/>
    <x v="0"/>
    <x v="0"/>
    <x v="6"/>
    <n v="58535.4"/>
    <n v="4.3"/>
    <n v="18.236999999999998"/>
    <n v="13937"/>
    <x v="2"/>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0O24PUO6"/>
    <x v="366"/>
    <s v="Home&amp;Kitchen|Heating,Cooling&amp;AirQuality|RoomHeaters|FanHeaters"/>
    <x v="2"/>
    <s v="Heating,Cooling&amp;AirQuality"/>
    <s v="RoomHeaters"/>
    <s v="FanHeaters"/>
    <n v="1464"/>
    <x v="1"/>
    <n v="1650"/>
    <x v="46"/>
    <x v="1"/>
    <x v="1"/>
    <x v="1"/>
    <n v="57891.999999999993"/>
    <n v="4.2"/>
    <n v="18.32"/>
    <n v="14120"/>
    <x v="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PFJ5W31"/>
    <x v="367"/>
    <s v="Electronics|Mobiles&amp;Accessories|MobileAccessories|Cables&amp;Adapters|OTGAdapters"/>
    <x v="0"/>
    <s v="Mobiles&amp;Accessories"/>
    <s v="MobileAccessories"/>
    <s v="Cables&amp;Adapters"/>
    <n v="139"/>
    <x v="2"/>
    <n v="495"/>
    <x v="83"/>
    <x v="0"/>
    <x v="0"/>
    <x v="3"/>
    <n v="60995.5"/>
    <n v="4.0999999999999996"/>
    <n v="18.285"/>
    <n v="14185"/>
    <x v="2"/>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9S811J3"/>
    <x v="368"/>
    <s v="Computers&amp;Accessories|Accessories&amp;Peripherals|PCGamingPeripherals|Headsets"/>
    <x v="1"/>
    <s v="Accessories&amp;Peripherals"/>
    <s v="PCGamingPeripherals"/>
    <s v="Headsets"/>
    <n v="1990"/>
    <x v="1"/>
    <n v="2999"/>
    <x v="81"/>
    <x v="1"/>
    <x v="1"/>
    <x v="3"/>
    <n v="61219.1"/>
    <n v="4.3"/>
    <n v="18.536999999999999"/>
    <n v="14237"/>
    <x v="2"/>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BF54LXW6"/>
    <x v="365"/>
    <s v="Electronics|WearableTechnology|SmartWatches"/>
    <x v="0"/>
    <s v="WearableTechnology"/>
    <s v="SmartWatches"/>
    <m/>
    <n v="1799"/>
    <x v="1"/>
    <n v="19999"/>
    <x v="82"/>
    <x v="0"/>
    <x v="0"/>
    <x v="6"/>
    <n v="58535.4"/>
    <n v="4.3"/>
    <n v="18.236999999999998"/>
    <n v="13937"/>
    <x v="2"/>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YR26BJ3"/>
    <x v="369"/>
    <s v="Home&amp;Kitchen|Kitchen&amp;HomeAppliances|SmallKitchenAppliances|Kettles&amp;HotWaterDispensers|Kettle&amp;ToasterSets"/>
    <x v="2"/>
    <s v="Kitchen&amp;HomeAppliances"/>
    <s v="SmallKitchenAppliances"/>
    <s v="Kettles&amp;HotWaterDispensers"/>
    <n v="1199"/>
    <x v="1"/>
    <n v="2000"/>
    <x v="16"/>
    <x v="1"/>
    <x v="1"/>
    <x v="8"/>
    <n v="56120"/>
    <n v="4.2"/>
    <n v="18.23"/>
    <n v="14030"/>
    <x v="2"/>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YQLG7GK"/>
    <x v="370"/>
    <s v="Home&amp;Kitchen|Kitchen&amp;HomeAppliances|SmallKitchenAppliances|HandBlenders"/>
    <x v="2"/>
    <s v="Kitchen&amp;HomeAppliances"/>
    <s v="SmallKitchenAppliances"/>
    <s v="HandBlenders"/>
    <n v="1695"/>
    <x v="1"/>
    <n v="1695"/>
    <x v="52"/>
    <x v="1"/>
    <x v="1"/>
    <x v="6"/>
    <n v="60018"/>
    <n v="4"/>
    <n v="18.29"/>
    <n v="14290"/>
    <x v="2"/>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VQD"/>
    <x v="371"/>
    <s v="Computers&amp;Accessories|Accessories&amp;Peripherals|Cables&amp;Accessories|Cables|USBCables"/>
    <x v="1"/>
    <s v="Accessories&amp;Peripherals"/>
    <s v="Cables&amp;Accessories"/>
    <s v="Cables"/>
    <n v="159"/>
    <x v="2"/>
    <n v="595"/>
    <x v="37"/>
    <x v="0"/>
    <x v="0"/>
    <x v="3"/>
    <n v="60991.199999999997"/>
    <n v="4.2"/>
    <n v="18.384"/>
    <n v="14184"/>
    <x v="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0BN5SNF0"/>
    <x v="372"/>
    <s v="Electronics|GeneralPurposeBatteries&amp;BatteryChargers|RechargeableBatteries"/>
    <x v="0"/>
    <s v="GeneralPurposeBatteries&amp;BatteryChargers"/>
    <s v="RechargeableBatteries"/>
    <m/>
    <n v="250"/>
    <x v="0"/>
    <n v="250"/>
    <x v="52"/>
    <x v="1"/>
    <x v="1"/>
    <x v="7"/>
    <n v="54486.9"/>
    <n v="4.3"/>
    <n v="18.271000000000001"/>
    <n v="13971"/>
    <x v="2"/>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Y5FDPKV"/>
    <x v="373"/>
    <s v="Home&amp;Kitchen|Kitchen&amp;HomeAppliances|SmallKitchenAppliances|HandBlenders"/>
    <x v="2"/>
    <s v="Kitchen&amp;HomeAppliances"/>
    <s v="SmallKitchenAppliances"/>
    <s v="HandBlenders"/>
    <n v="1745"/>
    <x v="1"/>
    <n v="2400"/>
    <x v="48"/>
    <x v="1"/>
    <x v="1"/>
    <x v="6"/>
    <n v="59472"/>
    <n v="3.9"/>
    <n v="18.059999999999999"/>
    <n v="14160"/>
    <x v="2"/>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BF4YBLPX"/>
    <x v="365"/>
    <s v="Electronics|WearableTechnology|SmartWatches"/>
    <x v="0"/>
    <s v="WearableTechnology"/>
    <s v="SmartWatches"/>
    <m/>
    <n v="1799"/>
    <x v="1"/>
    <n v="19999"/>
    <x v="82"/>
    <x v="0"/>
    <x v="0"/>
    <x v="6"/>
    <n v="58535.4"/>
    <n v="4.2"/>
    <n v="18.137"/>
    <n v="13937"/>
    <x v="2"/>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8CFJBZRK"/>
    <x v="374"/>
    <s v="Home&amp;Kitchen|Kitchen&amp;HomeAppliances|SmallKitchenAppliances|MixerGrinders"/>
    <x v="2"/>
    <s v="Kitchen&amp;HomeAppliances"/>
    <s v="SmallKitchenAppliances"/>
    <s v="MixerGrinders"/>
    <n v="3249"/>
    <x v="1"/>
    <n v="6295"/>
    <x v="14"/>
    <x v="1"/>
    <x v="1"/>
    <x v="5"/>
    <n v="53435.6"/>
    <n v="4.2"/>
    <n v="18.262"/>
    <n v="14062"/>
    <x v="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XLCFSSN"/>
    <x v="375"/>
    <s v="Computers&amp;Accessories|Accessories&amp;Peripherals|Cables&amp;Accessories|Cables|USBCables"/>
    <x v="1"/>
    <s v="Accessories&amp;Peripherals"/>
    <s v="Cables&amp;Accessories"/>
    <s v="Cables"/>
    <n v="899"/>
    <x v="1"/>
    <n v="1900"/>
    <x v="33"/>
    <x v="0"/>
    <x v="0"/>
    <x v="2"/>
    <n v="59628.800000000003"/>
    <n v="3.8"/>
    <n v="17.352"/>
    <n v="13552"/>
    <x v="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B8SRZ5SV"/>
    <x v="376"/>
    <s v="Computers&amp;Accessories|Accessories&amp;Peripherals|Cables&amp;Accessories|Cables|USBCables"/>
    <x v="1"/>
    <s v="Accessories&amp;Peripherals"/>
    <s v="Cables&amp;Accessories"/>
    <s v="Cables"/>
    <n v="949"/>
    <x v="1"/>
    <n v="1999"/>
    <x v="33"/>
    <x v="0"/>
    <x v="0"/>
    <x v="2"/>
    <n v="59628.800000000003"/>
    <n v="4.4000000000000004"/>
    <n v="17.951999999999998"/>
    <n v="13552"/>
    <x v="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F57RN3K"/>
    <x v="365"/>
    <s v="Electronics|WearableTechnology|SmartWatches"/>
    <x v="0"/>
    <s v="WearableTechnology"/>
    <s v="SmartWatches"/>
    <m/>
    <n v="1799"/>
    <x v="1"/>
    <n v="19999"/>
    <x v="82"/>
    <x v="0"/>
    <x v="0"/>
    <x v="6"/>
    <n v="58535.4"/>
    <n v="4.4000000000000004"/>
    <n v="18.337"/>
    <n v="13937"/>
    <x v="2"/>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63HB4"/>
    <x v="365"/>
    <s v="Electronics|WearableTechnology|SmartWatches"/>
    <x v="0"/>
    <s v="WearableTechnology"/>
    <s v="SmartWatches"/>
    <m/>
    <n v="1799"/>
    <x v="1"/>
    <n v="19999"/>
    <x v="82"/>
    <x v="0"/>
    <x v="0"/>
    <x v="6"/>
    <n v="58535.4"/>
    <n v="4.2"/>
    <n v="18.137"/>
    <n v="13937"/>
    <x v="2"/>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0Y4ORQ46"/>
    <x v="377"/>
    <s v="Electronics|Headphones,Earbuds&amp;Accessories|Headphones|On-Ear"/>
    <x v="0"/>
    <s v="Headphones,Earbuds&amp;Accessories"/>
    <s v="Headphones"/>
    <s v="On-Ear"/>
    <n v="745"/>
    <x v="1"/>
    <n v="795"/>
    <x v="61"/>
    <x v="1"/>
    <x v="1"/>
    <x v="8"/>
    <n v="55188"/>
    <n v="4.2"/>
    <n v="17.997"/>
    <n v="13797"/>
    <x v="2"/>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x v="378"/>
    <s v="Computers&amp;Accessories|Accessories&amp;Peripherals|Cables&amp;Accessories|Cables|USBCables"/>
    <x v="1"/>
    <s v="Accessories&amp;Peripherals"/>
    <s v="Cables&amp;Accessories"/>
    <s v="Cables"/>
    <n v="154"/>
    <x v="2"/>
    <n v="339"/>
    <x v="62"/>
    <x v="0"/>
    <x v="0"/>
    <x v="3"/>
    <n v="57581.299999999996"/>
    <n v="4"/>
    <n v="17.390999999999998"/>
    <n v="13391"/>
    <x v="2"/>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0URH5E34"/>
    <x v="379"/>
    <s v="Computers&amp;Accessories|Accessories&amp;Peripherals|USBGadgets|Lamps"/>
    <x v="1"/>
    <s v="Accessories&amp;Peripherals"/>
    <s v="USBGadgets"/>
    <s v="Lamps"/>
    <n v="39"/>
    <x v="2"/>
    <n v="39"/>
    <x v="52"/>
    <x v="1"/>
    <x v="1"/>
    <x v="11"/>
    <n v="48859.200000000004"/>
    <n v="4.3"/>
    <n v="17.872"/>
    <n v="13572"/>
    <x v="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HZIOGXW"/>
    <x v="380"/>
    <s v="Home&amp;Kitchen|Heating,Cooling&amp;AirQuality|WaterHeaters&amp;Geysers|ImmersionRods"/>
    <x v="2"/>
    <s v="Heating,Cooling&amp;AirQuality"/>
    <s v="WaterHeaters&amp;Geysers"/>
    <s v="ImmersionRods"/>
    <n v="610"/>
    <x v="1"/>
    <n v="825"/>
    <x v="58"/>
    <x v="1"/>
    <x v="1"/>
    <x v="1"/>
    <n v="53976.499999999993"/>
    <n v="3.6000000000000005"/>
    <n v="16.765000000000001"/>
    <n v="13165"/>
    <x v="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8CF3D7QR"/>
    <x v="378"/>
    <s v="Computers&amp;Accessories|Accessories&amp;Peripherals|Cables&amp;Accessories|Cables|USBCables"/>
    <x v="1"/>
    <s v="Accessories&amp;Peripherals"/>
    <s v="Cables&amp;Accessories"/>
    <s v="Cables"/>
    <n v="154"/>
    <x v="2"/>
    <n v="339"/>
    <x v="62"/>
    <x v="0"/>
    <x v="0"/>
    <x v="3"/>
    <n v="57581.299999999996"/>
    <n v="4.0999999999999996"/>
    <n v="17.491"/>
    <n v="13391"/>
    <x v="2"/>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9RMQYHLH"/>
    <x v="381"/>
    <s v="Electronics|Mobiles&amp;Accessories|Smartphones&amp;BasicMobiles|Smartphones"/>
    <x v="0"/>
    <s v="Mobiles&amp;Accessories"/>
    <s v="Smartphones&amp;BasicMobiles"/>
    <s v="Smartphones"/>
    <n v="12999"/>
    <x v="1"/>
    <n v="15999"/>
    <x v="9"/>
    <x v="1"/>
    <x v="1"/>
    <x v="6"/>
    <n v="55633.200000000004"/>
    <n v="4.3"/>
    <n v="17.545999999999999"/>
    <n v="13246"/>
    <x v="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0935MD1C"/>
    <x v="382"/>
    <s v="Home&amp;Kitchen|Kitchen&amp;HomeAppliances|SmallKitchenAppliances|Rice&amp;PastaCookers"/>
    <x v="2"/>
    <s v="Kitchen&amp;HomeAppliances"/>
    <s v="SmallKitchenAppliances"/>
    <s v="Rice&amp;PastaCookers"/>
    <n v="2719"/>
    <x v="1"/>
    <n v="3945"/>
    <x v="57"/>
    <x v="1"/>
    <x v="1"/>
    <x v="9"/>
    <n v="49602.200000000004"/>
    <n v="4.2"/>
    <n v="17.606000000000002"/>
    <n v="13406"/>
    <x v="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7RX42D3D"/>
    <x v="383"/>
    <s v="Home&amp;Kitchen|Kitchen&amp;HomeAppliances|SmallKitchenAppliances|SandwichMakers"/>
    <x v="2"/>
    <s v="Kitchen&amp;HomeAppliances"/>
    <s v="SmallKitchenAppliances"/>
    <s v="SandwichMakers"/>
    <n v="260"/>
    <x v="0"/>
    <n v="350"/>
    <x v="58"/>
    <x v="1"/>
    <x v="1"/>
    <x v="7"/>
    <n v="51195.299999999996"/>
    <n v="3.7"/>
    <n v="16.827000000000002"/>
    <n v="13127"/>
    <x v="2"/>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0H47GVGY"/>
    <x v="384"/>
    <s v="Home&amp;Kitchen|Heating,Cooling&amp;AirQuality|RoomHeaters|ElectricHeaters"/>
    <x v="2"/>
    <s v="Heating,Cooling&amp;AirQuality"/>
    <s v="RoomHeaters"/>
    <s v="ElectricHeaters"/>
    <n v="1199"/>
    <x v="1"/>
    <n v="1695"/>
    <x v="74"/>
    <x v="1"/>
    <x v="1"/>
    <x v="11"/>
    <n v="47880"/>
    <n v="3.8999999999999995"/>
    <n v="17.2"/>
    <n v="13300"/>
    <x v="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B8SSC5D9"/>
    <x v="385"/>
    <s v="Computers&amp;Accessories|Accessories&amp;Peripherals|Cables&amp;Accessories|Cables|USBCables"/>
    <x v="1"/>
    <s v="Accessories&amp;Peripherals"/>
    <s v="Cables&amp;Accessories"/>
    <s v="Cables"/>
    <n v="949"/>
    <x v="1"/>
    <n v="1999"/>
    <x v="33"/>
    <x v="0"/>
    <x v="0"/>
    <x v="2"/>
    <n v="59628.800000000003"/>
    <n v="3.6"/>
    <n v="17.152000000000001"/>
    <n v="13552"/>
    <x v="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CF3D7QR"/>
    <x v="378"/>
    <s v="Computers&amp;Accessories|Accessories&amp;Peripherals|Cables&amp;Accessories|Cables|USBCables"/>
    <x v="1"/>
    <s v="Accessories&amp;Peripherals"/>
    <s v="Cables&amp;Accessories"/>
    <s v="Cables"/>
    <n v="154"/>
    <x v="2"/>
    <n v="339"/>
    <x v="62"/>
    <x v="0"/>
    <x v="0"/>
    <x v="3"/>
    <n v="57581.299999999996"/>
    <n v="4.4000000000000004"/>
    <n v="17.791"/>
    <n v="13391"/>
    <x v="2"/>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6X18Q71"/>
    <x v="386"/>
    <s v="Home&amp;Kitchen|Kitchen&amp;HomeAppliances|SewingMachines&amp;Accessories|Sewing&amp;EmbroideryMachines"/>
    <x v="2"/>
    <s v="Kitchen&amp;HomeAppliances"/>
    <s v="SewingMachines&amp;Accessories"/>
    <s v="Sewing&amp;EmbroideryMachines"/>
    <n v="9799"/>
    <x v="1"/>
    <n v="12150"/>
    <x v="9"/>
    <x v="1"/>
    <x v="1"/>
    <x v="3"/>
    <n v="56979.299999999996"/>
    <n v="4.3"/>
    <n v="17.550999999999998"/>
    <n v="13251"/>
    <x v="2"/>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WRBG3XW"/>
    <x v="387"/>
    <s v="Computers&amp;Accessories|Accessories&amp;Peripherals|Cables&amp;Accessories|Cables|USBCables"/>
    <x v="1"/>
    <s v="Accessories&amp;Peripherals"/>
    <s v="Cables&amp;Accessories"/>
    <s v="Cables"/>
    <n v="199"/>
    <x v="2"/>
    <n v="499"/>
    <x v="12"/>
    <x v="0"/>
    <x v="0"/>
    <x v="1"/>
    <n v="53484.499999999993"/>
    <n v="4.3"/>
    <n v="17.344999999999999"/>
    <n v="13045"/>
    <x v="2"/>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78HRR1XV"/>
    <x v="388"/>
    <s v="Computers&amp;Accessories|Accessories&amp;Peripherals|Keyboards,Mice&amp;InputDevices|GraphicTablets"/>
    <x v="1"/>
    <s v="Accessories&amp;Peripherals"/>
    <s v="Keyboards,Mice&amp;InputDevices"/>
    <s v="GraphicTablets"/>
    <n v="3303"/>
    <x v="1"/>
    <n v="4699"/>
    <x v="11"/>
    <x v="1"/>
    <x v="1"/>
    <x v="2"/>
    <n v="59593.600000000006"/>
    <n v="4.0999999999999996"/>
    <n v="17.643999999999998"/>
    <n v="13544"/>
    <x v="2"/>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JNVF678"/>
    <x v="389"/>
    <s v="Computers&amp;Accessories|Accessories&amp;Peripherals|Cables&amp;Accessories|Cables|USBCables"/>
    <x v="1"/>
    <s v="Accessories&amp;Peripherals"/>
    <s v="Cables&amp;Accessories"/>
    <s v="Cables"/>
    <n v="349"/>
    <x v="0"/>
    <n v="999"/>
    <x v="6"/>
    <x v="0"/>
    <x v="0"/>
    <x v="6"/>
    <n v="55104"/>
    <n v="4.4000000000000004"/>
    <n v="17.52"/>
    <n v="13120"/>
    <x v="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ND94ZRG"/>
    <x v="390"/>
    <s v="Electronics|Headphones,Earbuds&amp;Accessories|Headphones|In-Ear"/>
    <x v="0"/>
    <s v="Headphones,Earbuds&amp;Accessories"/>
    <s v="Headphones"/>
    <s v="In-Ear"/>
    <n v="1099"/>
    <x v="1"/>
    <n v="5999"/>
    <x v="63"/>
    <x v="0"/>
    <x v="0"/>
    <x v="0"/>
    <n v="45381"/>
    <n v="4.2"/>
    <n v="17.166"/>
    <n v="12966"/>
    <x v="2"/>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x v="391"/>
    <s v="Electronics|Cameras&amp;Photography|Flashes|Macro&amp;RinglightFlashes"/>
    <x v="0"/>
    <s v="Cameras&amp;Photography"/>
    <s v="Flashes"/>
    <s v="Macro&amp;RinglightFlashes"/>
    <n v="799"/>
    <x v="1"/>
    <n v="1999"/>
    <x v="12"/>
    <x v="0"/>
    <x v="0"/>
    <x v="5"/>
    <n v="49240.399999999994"/>
    <n v="3.5"/>
    <n v="16.457999999999998"/>
    <n v="12958"/>
    <x v="2"/>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1D5H8ZI8"/>
    <x v="392"/>
    <s v="Electronics|HomeTheater,TV&amp;Video|Accessories|Cables|HDMICables"/>
    <x v="0"/>
    <s v="HomeTheater,TV&amp;Video"/>
    <s v="Accessories"/>
    <s v="Cables"/>
    <n v="229"/>
    <x v="0"/>
    <n v="595"/>
    <x v="5"/>
    <x v="0"/>
    <x v="0"/>
    <x v="3"/>
    <n v="55190.5"/>
    <n v="3.7999999999999994"/>
    <n v="16.635000000000002"/>
    <n v="12835"/>
    <x v="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MY839VW"/>
    <x v="393"/>
    <s v="Home&amp;Kitchen|Kitchen&amp;HomeAppliances|Vacuum,Cleaning&amp;Ironing|Irons,Steamers&amp;Accessories|Irons|DryIrons"/>
    <x v="2"/>
    <s v="Kitchen&amp;HomeAppliances"/>
    <s v="Vacuum,Cleaning&amp;Ironing"/>
    <s v="Irons,Steamers&amp;Accessories"/>
    <n v="549"/>
    <x v="1"/>
    <n v="1090"/>
    <x v="20"/>
    <x v="0"/>
    <x v="0"/>
    <x v="6"/>
    <n v="54721.8"/>
    <n v="4.3"/>
    <n v="17.329000000000001"/>
    <n v="13029"/>
    <x v="2"/>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JPJJZ2H"/>
    <x v="394"/>
    <s v="Computers&amp;Accessories|Accessories&amp;Peripherals|Cables&amp;Accessories|Cables|USBCables"/>
    <x v="1"/>
    <s v="Accessories&amp;Peripherals"/>
    <s v="Cables&amp;Accessories"/>
    <s v="Cables"/>
    <n v="399"/>
    <x v="0"/>
    <n v="1299"/>
    <x v="1"/>
    <x v="0"/>
    <x v="0"/>
    <x v="6"/>
    <n v="55104"/>
    <n v="4.2"/>
    <n v="17.32"/>
    <n v="13120"/>
    <x v="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65B3TH7"/>
    <x v="395"/>
    <s v="Computers&amp;Accessories|Accessories&amp;Peripherals|HardDiskBags"/>
    <x v="1"/>
    <s v="Accessories&amp;Peripherals"/>
    <s v="HardDiskBags"/>
    <m/>
    <n v="199"/>
    <x v="2"/>
    <n v="599"/>
    <x v="26"/>
    <x v="0"/>
    <x v="0"/>
    <x v="4"/>
    <n v="61056"/>
    <n v="4.2"/>
    <n v="17.768000000000001"/>
    <n v="13568"/>
    <x v="2"/>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x v="375"/>
    <s v="Computers&amp;Accessories|Accessories&amp;Peripherals|Cables&amp;Accessories|Cables|USBCables"/>
    <x v="1"/>
    <s v="Accessories&amp;Peripherals"/>
    <s v="Cables&amp;Accessories"/>
    <s v="Cables"/>
    <n v="899"/>
    <x v="1"/>
    <n v="1900"/>
    <x v="33"/>
    <x v="0"/>
    <x v="0"/>
    <x v="2"/>
    <n v="59628.800000000003"/>
    <n v="4.5"/>
    <n v="18.052"/>
    <n v="13552"/>
    <x v="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8HG2ZPS"/>
    <x v="396"/>
    <s v="Home&amp;Kitchen|Kitchen&amp;HomeAppliances|SmallKitchenAppliances|Mills&amp;Grinders|WetGrinders"/>
    <x v="2"/>
    <s v="Kitchen&amp;HomeAppliances"/>
    <s v="SmallKitchenAppliances"/>
    <s v="Mills&amp;Grinders"/>
    <n v="3657.66"/>
    <x v="1"/>
    <n v="5156"/>
    <x v="74"/>
    <x v="1"/>
    <x v="1"/>
    <x v="7"/>
    <n v="50064.299999999996"/>
    <n v="4.4000000000000004"/>
    <n v="17.237000000000002"/>
    <n v="12837"/>
    <x v="2"/>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XLCFSSN"/>
    <x v="375"/>
    <s v="Computers&amp;Accessories|Accessories&amp;Peripherals|Cables&amp;Accessories|Cables|USBCables"/>
    <x v="1"/>
    <s v="Accessories&amp;Peripherals"/>
    <s v="Cables&amp;Accessories"/>
    <s v="Cables"/>
    <n v="899"/>
    <x v="1"/>
    <n v="1900"/>
    <x v="33"/>
    <x v="0"/>
    <x v="0"/>
    <x v="2"/>
    <n v="59628.800000000003"/>
    <n v="3.8999999999999995"/>
    <n v="17.451999999999998"/>
    <n v="13552"/>
    <x v="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0H3H03Q4"/>
    <x v="397"/>
    <s v="Home&amp;Kitchen|Kitchen&amp;HomeAppliances|WaterPurifiers&amp;Accessories|WaterCartridges"/>
    <x v="2"/>
    <s v="Kitchen&amp;HomeAppliances"/>
    <s v="WaterPurifiers&amp;Accessories"/>
    <s v="WaterCartridges"/>
    <n v="1130"/>
    <x v="1"/>
    <n v="1130"/>
    <x v="52"/>
    <x v="1"/>
    <x v="1"/>
    <x v="6"/>
    <n v="55650"/>
    <n v="4.4000000000000004"/>
    <n v="17.649999999999999"/>
    <n v="13250"/>
    <x v="2"/>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XB7DPW1"/>
    <x v="398"/>
    <s v="Electronics|Mobiles&amp;Accessories|Smartphones&amp;BasicMobiles|Smartphones"/>
    <x v="0"/>
    <s v="Mobiles&amp;Accessories"/>
    <s v="Smartphones&amp;BasicMobiles"/>
    <s v="Smartphones"/>
    <n v="8999"/>
    <x v="1"/>
    <n v="11999"/>
    <x v="32"/>
    <x v="1"/>
    <x v="1"/>
    <x v="8"/>
    <n v="51184"/>
    <n v="4.2"/>
    <n v="16.995999999999999"/>
    <n v="12796"/>
    <x v="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8FY4FG5X"/>
    <x v="399"/>
    <s v="Electronics|Headphones,Earbuds&amp;Accessories|Headphones|Over-Ear"/>
    <x v="0"/>
    <s v="Headphones,Earbuds&amp;Accessories"/>
    <s v="Headphones"/>
    <s v="Over-Ear"/>
    <n v="649"/>
    <x v="1"/>
    <n v="2499"/>
    <x v="24"/>
    <x v="0"/>
    <x v="0"/>
    <x v="7"/>
    <n v="50891.1"/>
    <n v="4"/>
    <n v="17.048999999999999"/>
    <n v="13049"/>
    <x v="2"/>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x v="387"/>
    <s v="Computers&amp;Accessories|Accessories&amp;Peripherals|Cables&amp;Accessories|Cables|USBCables"/>
    <x v="1"/>
    <s v="Accessories&amp;Peripherals"/>
    <s v="Cables&amp;Accessories"/>
    <s v="Cables"/>
    <n v="199"/>
    <x v="2"/>
    <n v="499"/>
    <x v="12"/>
    <x v="0"/>
    <x v="0"/>
    <x v="1"/>
    <n v="53484.499999999993"/>
    <n v="3.9"/>
    <n v="16.945"/>
    <n v="13045"/>
    <x v="2"/>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7T9FV9YP"/>
    <x v="400"/>
    <s v="Computers&amp;Accessories|Accessories&amp;Peripherals|PCGamingPeripherals|Headsets"/>
    <x v="1"/>
    <s v="Accessories&amp;Peripherals"/>
    <s v="PCGamingPeripherals"/>
    <s v="Headsets"/>
    <n v="749"/>
    <x v="1"/>
    <n v="1799"/>
    <x v="53"/>
    <x v="0"/>
    <x v="0"/>
    <x v="8"/>
    <n v="52796"/>
    <n v="4.0999999999999996"/>
    <n v="17.298999999999999"/>
    <n v="13199"/>
    <x v="2"/>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O2R38C4"/>
    <x v="401"/>
    <s v="Home&amp;Kitchen|Heating,Cooling&amp;AirQuality|Fans|ExhaustFans"/>
    <x v="2"/>
    <s v="Heating,Cooling&amp;AirQuality"/>
    <s v="Fans"/>
    <s v="ExhaustFans"/>
    <n v="999"/>
    <x v="1"/>
    <n v="1490"/>
    <x v="34"/>
    <x v="1"/>
    <x v="1"/>
    <x v="1"/>
    <n v="53295.899999999994"/>
    <n v="4"/>
    <n v="16.999000000000002"/>
    <n v="12999"/>
    <x v="2"/>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XB8GFBQ"/>
    <x v="402"/>
    <s v="Electronics|Mobiles&amp;Accessories|Smartphones&amp;BasicMobiles|Smartphones"/>
    <x v="0"/>
    <s v="Mobiles&amp;Accessories"/>
    <s v="Smartphones&amp;BasicMobiles"/>
    <s v="Smartphones"/>
    <n v="8999"/>
    <x v="1"/>
    <n v="11999"/>
    <x v="32"/>
    <x v="1"/>
    <x v="1"/>
    <x v="8"/>
    <n v="51184"/>
    <n v="4.0999999999999996"/>
    <n v="16.896000000000001"/>
    <n v="12796"/>
    <x v="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SRQ5"/>
    <x v="403"/>
    <s v="Electronics|Mobiles&amp;Accessories|Smartphones&amp;BasicMobiles|Smartphones"/>
    <x v="0"/>
    <s v="Mobiles&amp;Accessories"/>
    <s v="Smartphones&amp;BasicMobiles"/>
    <s v="Smartphones"/>
    <n v="8999"/>
    <x v="1"/>
    <n v="11999"/>
    <x v="32"/>
    <x v="1"/>
    <x v="1"/>
    <x v="8"/>
    <n v="51184"/>
    <n v="4"/>
    <n v="16.795999999999999"/>
    <n v="12796"/>
    <x v="2"/>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x v="404"/>
    <s v="Computers&amp;Accessories|NetworkingDevices|Routers"/>
    <x v="1"/>
    <s v="NetworkingDevices"/>
    <s v="Routers"/>
    <m/>
    <n v="2499"/>
    <x v="1"/>
    <n v="3999"/>
    <x v="49"/>
    <x v="1"/>
    <x v="1"/>
    <x v="2"/>
    <n v="55787.600000000006"/>
    <n v="4"/>
    <n v="16.679000000000002"/>
    <n v="12679"/>
    <x v="2"/>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1MQ2A86A"/>
    <x v="405"/>
    <s v="Computers&amp;Accessories|Accessories&amp;Peripherals|Keyboards,Mice&amp;InputDevices|Mice"/>
    <x v="1"/>
    <s v="Accessories&amp;Peripherals"/>
    <s v="Keyboards,Mice&amp;InputDevices"/>
    <s v="Mice"/>
    <n v="1295"/>
    <x v="1"/>
    <n v="1645"/>
    <x v="10"/>
    <x v="1"/>
    <x v="1"/>
    <x v="12"/>
    <n v="56924.999999999993"/>
    <n v="4.4000000000000004"/>
    <n v="16.774999999999999"/>
    <n v="12375"/>
    <x v="2"/>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AXHBBXU"/>
    <x v="406"/>
    <s v="OfficeProducts|OfficeElectronics|Calculators|Scientific"/>
    <x v="5"/>
    <s v="OfficeElectronics"/>
    <s v="Calculators"/>
    <s v="Scientific"/>
    <n v="522"/>
    <x v="1"/>
    <n v="550"/>
    <x v="60"/>
    <x v="1"/>
    <x v="1"/>
    <x v="2"/>
    <n v="53587.600000000006"/>
    <n v="4.5999999999999996"/>
    <n v="16.779"/>
    <n v="12179"/>
    <x v="2"/>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x v="407"/>
    <s v="Electronics|HomeTheater,TV&amp;Video|Accessories|Cables|SpeakerCables"/>
    <x v="0"/>
    <s v="HomeTheater,TV&amp;Video"/>
    <s v="Accessories"/>
    <s v="Cables"/>
    <n v="399"/>
    <x v="0"/>
    <n v="795"/>
    <x v="20"/>
    <x v="0"/>
    <x v="0"/>
    <x v="2"/>
    <n v="53200.4"/>
    <n v="4.4000000000000004"/>
    <n v="16.491"/>
    <n v="12091"/>
    <x v="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1EJ5MM5M"/>
    <x v="408"/>
    <s v="Computers&amp;Accessories|Printers,Inks&amp;Accessories|Printers|InkjetPrinters"/>
    <x v="1"/>
    <s v="Printers,Inks&amp;Accessories"/>
    <s v="Printers"/>
    <s v="InkjetPrinters"/>
    <n v="3498"/>
    <x v="1"/>
    <n v="3875"/>
    <x v="68"/>
    <x v="1"/>
    <x v="1"/>
    <x v="13"/>
    <n v="41429"/>
    <n v="4.4000000000000004"/>
    <n v="16.585000000000001"/>
    <n v="12185"/>
    <x v="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DPLCM6T"/>
    <x v="409"/>
    <s v="Electronics|HomeTheater,TV&amp;Video|Televisions|SmartTelevisions"/>
    <x v="0"/>
    <s v="HomeTheater,TV&amp;Video"/>
    <s v="Televisions"/>
    <s v="SmartTelevisions"/>
    <n v="13490"/>
    <x v="1"/>
    <n v="21990"/>
    <x v="51"/>
    <x v="1"/>
    <x v="1"/>
    <x v="3"/>
    <n v="51496.799999999996"/>
    <n v="3.4"/>
    <n v="15.376000000000001"/>
    <n v="11976"/>
    <x v="2"/>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8DPLCM6T"/>
    <x v="409"/>
    <s v="Electronics|HomeTheater,TV&amp;Video|Televisions|SmartTelevisions"/>
    <x v="0"/>
    <s v="HomeTheater,TV&amp;Video"/>
    <s v="Televisions"/>
    <s v="SmartTelevisions"/>
    <n v="13490"/>
    <x v="1"/>
    <n v="21990"/>
    <x v="51"/>
    <x v="1"/>
    <x v="1"/>
    <x v="3"/>
    <n v="51496.799999999996"/>
    <n v="4.3"/>
    <n v="16.276"/>
    <n v="11976"/>
    <x v="2"/>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1M4GGIVU"/>
    <x v="410"/>
    <s v="Electronics|HomeTheater,TV&amp;Video|Accessories|Cables|HDMICables"/>
    <x v="0"/>
    <s v="HomeTheater,TV&amp;Video"/>
    <s v="Accessories"/>
    <s v="Cables"/>
    <n v="199"/>
    <x v="2"/>
    <n v="699"/>
    <x v="83"/>
    <x v="0"/>
    <x v="0"/>
    <x v="6"/>
    <n v="51042.6"/>
    <n v="4.3"/>
    <n v="16.452999999999999"/>
    <n v="12153"/>
    <x v="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9Y5MP7C4"/>
    <x v="411"/>
    <s v="Electronics|Headphones,Earbuds&amp;Accessories|Headphones|In-Ear"/>
    <x v="0"/>
    <s v="Headphones,Earbuds&amp;Accessories"/>
    <s v="Headphones"/>
    <s v="In-Ear"/>
    <n v="1299"/>
    <x v="1"/>
    <n v="3499"/>
    <x v="4"/>
    <x v="0"/>
    <x v="0"/>
    <x v="7"/>
    <n v="48562.799999999996"/>
    <n v="4.2"/>
    <n v="16.652000000000001"/>
    <n v="12452"/>
    <x v="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7KRCW6LZ"/>
    <x v="412"/>
    <s v="Computers&amp;Accessories|NetworkingDevices|NetworkAdapters|WirelessUSBAdapters"/>
    <x v="1"/>
    <s v="NetworkingDevices"/>
    <s v="NetworkAdapters"/>
    <s v="WirelessUSBAdapters"/>
    <n v="999"/>
    <x v="1"/>
    <n v="1599"/>
    <x v="49"/>
    <x v="1"/>
    <x v="1"/>
    <x v="3"/>
    <n v="51999.9"/>
    <n v="3.8999999999999995"/>
    <n v="15.992999999999999"/>
    <n v="12093"/>
    <x v="2"/>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x v="410"/>
    <s v="Electronics|HomeTheater,TV&amp;Video|Accessories|Cables|HDMICables"/>
    <x v="0"/>
    <s v="HomeTheater,TV&amp;Video"/>
    <s v="Accessories"/>
    <s v="Cables"/>
    <n v="199"/>
    <x v="2"/>
    <n v="699"/>
    <x v="83"/>
    <x v="0"/>
    <x v="0"/>
    <x v="6"/>
    <n v="51042.6"/>
    <n v="4.3"/>
    <n v="16.452999999999999"/>
    <n v="12153"/>
    <x v="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7H3N8RJH"/>
    <x v="413"/>
    <s v="Home&amp;Kitchen|Kitchen&amp;HomeAppliances|Vacuum,Cleaning&amp;Ironing|Vacuums&amp;FloorCare|Vacuums|CanisterVacuums"/>
    <x v="2"/>
    <s v="Kitchen&amp;HomeAppliances"/>
    <s v="Vacuum,Cleaning&amp;Ironing"/>
    <s v="Vacuums&amp;FloorCare"/>
    <n v="3799"/>
    <x v="1"/>
    <n v="6000"/>
    <x v="47"/>
    <x v="1"/>
    <x v="1"/>
    <x v="6"/>
    <n v="50127"/>
    <n v="4.2"/>
    <n v="16.135000000000002"/>
    <n v="11935"/>
    <x v="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892MIPA"/>
    <x v="414"/>
    <s v="Home&amp;Kitchen|Heating,Cooling&amp;AirQuality|WaterHeaters&amp;Geysers|StorageWaterHeaters"/>
    <x v="2"/>
    <s v="Heating,Cooling&amp;AirQuality"/>
    <s v="WaterHeaters&amp;Geysers"/>
    <s v="StorageWaterHeaters"/>
    <n v="7349"/>
    <x v="1"/>
    <n v="10900"/>
    <x v="34"/>
    <x v="1"/>
    <x v="1"/>
    <x v="6"/>
    <n v="50219.4"/>
    <n v="4.2"/>
    <n v="16.157"/>
    <n v="11957"/>
    <x v="2"/>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YDFX7Y1"/>
    <x v="415"/>
    <s v="Computers&amp;Accessories|Accessories&amp;Peripherals|Keyboards,Mice&amp;InputDevices|Mice"/>
    <x v="1"/>
    <s v="Accessories&amp;Peripherals"/>
    <s v="Keyboards,Mice&amp;InputDevices"/>
    <s v="Mice"/>
    <n v="299"/>
    <x v="0"/>
    <n v="449"/>
    <x v="34"/>
    <x v="1"/>
    <x v="1"/>
    <x v="0"/>
    <n v="41394.5"/>
    <n v="4.2"/>
    <n v="16.027000000000001"/>
    <n v="11827"/>
    <x v="2"/>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KRCW6LZ"/>
    <x v="412"/>
    <s v="Computers&amp;Accessories|NetworkingDevices|NetworkAdapters|WirelessUSBAdapters"/>
    <x v="1"/>
    <s v="NetworkingDevices"/>
    <s v="NetworkAdapters"/>
    <s v="WirelessUSBAdapters"/>
    <n v="999"/>
    <x v="1"/>
    <n v="1599"/>
    <x v="49"/>
    <x v="1"/>
    <x v="1"/>
    <x v="3"/>
    <n v="51999.9"/>
    <n v="3.5"/>
    <n v="15.593"/>
    <n v="12093"/>
    <x v="2"/>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15ZXUDD0"/>
    <x v="416"/>
    <s v="Electronics|GeneralPurposeBatteries&amp;BatteryChargers|RechargeableBatteries"/>
    <x v="0"/>
    <s v="GeneralPurposeBatteries&amp;BatteryChargers"/>
    <s v="RechargeableBatteries"/>
    <m/>
    <n v="479"/>
    <x v="0"/>
    <n v="599"/>
    <x v="67"/>
    <x v="1"/>
    <x v="1"/>
    <x v="3"/>
    <n v="50254.1"/>
    <n v="4.3"/>
    <n v="15.986999999999998"/>
    <n v="11687"/>
    <x v="2"/>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x v="417"/>
    <s v="Home&amp;Kitchen|Kitchen&amp;HomeAppliances|SmallKitchenAppliances|MixerGrinders"/>
    <x v="2"/>
    <s v="Kitchen&amp;HomeAppliances"/>
    <s v="SmallKitchenAppliances"/>
    <s v="MixerGrinders"/>
    <n v="3599"/>
    <x v="1"/>
    <n v="9455"/>
    <x v="5"/>
    <x v="0"/>
    <x v="0"/>
    <x v="1"/>
    <n v="48494.799999999996"/>
    <n v="4.3"/>
    <n v="16.128"/>
    <n v="11828"/>
    <x v="2"/>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HLZ28QC"/>
    <x v="418"/>
    <s v="Computers&amp;Accessories|NetworkingDevices"/>
    <x v="1"/>
    <s v="NetworkingDevices"/>
    <m/>
    <m/>
    <n v="1199"/>
    <x v="1"/>
    <n v="3490"/>
    <x v="36"/>
    <x v="0"/>
    <x v="0"/>
    <x v="1"/>
    <n v="48035.6"/>
    <n v="4.0999999999999996"/>
    <n v="15.815999999999999"/>
    <n v="11716"/>
    <x v="2"/>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M5967SY"/>
    <x v="419"/>
    <s v="Electronics|HomeTheater,TV&amp;Video|Accessories|Cables|HDMICables"/>
    <x v="0"/>
    <s v="HomeTheater,TV&amp;Video"/>
    <s v="Accessories"/>
    <s v="Cables"/>
    <n v="379"/>
    <x v="0"/>
    <n v="999"/>
    <x v="5"/>
    <x v="0"/>
    <x v="0"/>
    <x v="6"/>
    <n v="51042.6"/>
    <n v="4.0999999999999996"/>
    <n v="16.253"/>
    <n v="12153"/>
    <x v="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Z1YVP72"/>
    <x v="420"/>
    <s v="Computers&amp;Accessories|Accessories&amp;Peripherals|LaptopAccessories|Bags&amp;Sleeves|LaptopSleeves&amp;Slipcases"/>
    <x v="1"/>
    <s v="Accessories&amp;Peripherals"/>
    <s v="LaptopAccessories"/>
    <s v="Bags&amp;Sleeves"/>
    <n v="449"/>
    <x v="0"/>
    <n v="999"/>
    <x v="62"/>
    <x v="0"/>
    <x v="0"/>
    <x v="3"/>
    <n v="48719"/>
    <n v="4.2"/>
    <n v="15.530000000000001"/>
    <n v="11330"/>
    <x v="2"/>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9WRMNJ9G"/>
    <x v="421"/>
    <s v="Electronics|Mobiles&amp;Accessories|Smartphones&amp;BasicMobiles|Smartphones"/>
    <x v="0"/>
    <s v="Mobiles&amp;Accessories"/>
    <s v="Smartphones&amp;BasicMobiles"/>
    <s v="Smartphones"/>
    <n v="34999"/>
    <x v="1"/>
    <n v="38999"/>
    <x v="68"/>
    <x v="1"/>
    <x v="1"/>
    <x v="6"/>
    <n v="46321.8"/>
    <n v="4.3"/>
    <n v="15.329000000000001"/>
    <n v="11029"/>
    <x v="2"/>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7MKMFKPG"/>
    <x v="422"/>
    <s v="Home&amp;Kitchen|Kitchen&amp;HomeAppliances|SmallKitchenAppliances|MixerGrinders"/>
    <x v="2"/>
    <s v="Kitchen&amp;HomeAppliances"/>
    <s v="SmallKitchenAppliances"/>
    <s v="MixerGrinders"/>
    <n v="6999"/>
    <x v="1"/>
    <n v="10590"/>
    <x v="81"/>
    <x v="1"/>
    <x v="1"/>
    <x v="2"/>
    <n v="50595.600000000006"/>
    <n v="4.2"/>
    <n v="15.699000000000002"/>
    <n v="11499"/>
    <x v="2"/>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x v="423"/>
    <s v="Home&amp;Kitchen|Kitchen&amp;HomeAppliances|WaterPurifiers&amp;Accessories|WaterFilters&amp;Purifiers"/>
    <x v="2"/>
    <s v="Kitchen&amp;HomeAppliances"/>
    <s v="WaterPurifiers&amp;Accessories"/>
    <s v="WaterFilters&amp;Purifiers"/>
    <n v="1699"/>
    <x v="1"/>
    <n v="1900"/>
    <x v="46"/>
    <x v="1"/>
    <x v="1"/>
    <x v="11"/>
    <n v="41241.599999999999"/>
    <n v="4.4000000000000004"/>
    <n v="15.856"/>
    <n v="11456"/>
    <x v="2"/>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MKG4ZCM"/>
    <x v="424"/>
    <s v="Computers&amp;Accessories|NetworkingDevices|Routers"/>
    <x v="1"/>
    <s v="NetworkingDevices"/>
    <s v="Routers"/>
    <m/>
    <n v="1565"/>
    <x v="1"/>
    <n v="2999"/>
    <x v="14"/>
    <x v="1"/>
    <x v="1"/>
    <x v="8"/>
    <n v="44452"/>
    <n v="3.6"/>
    <n v="14.712999999999999"/>
    <n v="11113"/>
    <x v="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6NTB9XT"/>
    <x v="425"/>
    <s v="Home&amp;Kitchen|Kitchen&amp;HomeAppliances|WaterPurifiers&amp;Accessories|WaterFilters&amp;Purifiers"/>
    <x v="2"/>
    <s v="Kitchen&amp;HomeAppliances"/>
    <s v="WaterPurifiers&amp;Accessories"/>
    <s v="WaterFilters&amp;Purifiers"/>
    <n v="15999"/>
    <x v="1"/>
    <n v="24500"/>
    <x v="3"/>
    <x v="1"/>
    <x v="1"/>
    <x v="8"/>
    <n v="44824"/>
    <n v="4"/>
    <n v="15.206"/>
    <n v="11206"/>
    <x v="2"/>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116MIKKC"/>
    <x v="426"/>
    <s v="Electronics|Mobiles&amp;Accessories|MobileAccessories|Chargers|WallChargers"/>
    <x v="0"/>
    <s v="Mobiles&amp;Accessories"/>
    <s v="MobileAccessories"/>
    <s v="Chargers"/>
    <n v="99"/>
    <x v="2"/>
    <n v="171"/>
    <x v="75"/>
    <x v="1"/>
    <x v="1"/>
    <x v="4"/>
    <n v="51025.5"/>
    <n v="4"/>
    <n v="15.339"/>
    <n v="11339"/>
    <x v="2"/>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FL3WRX5"/>
    <x v="427"/>
    <s v="Home&amp;Kitchen|Kitchen&amp;HomeAppliances|SmallKitchenAppliances|JuicerMixerGrinders"/>
    <x v="2"/>
    <s v="Kitchen&amp;HomeAppliances"/>
    <s v="SmallKitchenAppliances"/>
    <s v="JuicerMixerGrinders"/>
    <n v="3299"/>
    <x v="1"/>
    <n v="6500"/>
    <x v="66"/>
    <x v="1"/>
    <x v="1"/>
    <x v="9"/>
    <n v="41502.9"/>
    <n v="4.5"/>
    <n v="15.717000000000001"/>
    <n v="11217"/>
    <x v="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9PL79D2X"/>
    <x v="428"/>
    <s v="Electronics|Headphones,Earbuds&amp;Accessories|Headphones|In-Ear"/>
    <x v="0"/>
    <s v="Headphones,Earbuds&amp;Accessories"/>
    <s v="Headphones"/>
    <s v="In-Ear"/>
    <n v="1598"/>
    <x v="1"/>
    <n v="2990"/>
    <x v="41"/>
    <x v="1"/>
    <x v="1"/>
    <x v="5"/>
    <n v="41857"/>
    <n v="3.7"/>
    <n v="14.715"/>
    <n v="11015"/>
    <x v="2"/>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814ZY6FP"/>
    <x v="429"/>
    <s v="Electronics|HomeAudio|Speakers|BluetoothSpeakers"/>
    <x v="0"/>
    <s v="HomeAudio"/>
    <s v="Speakers"/>
    <s v="BluetoothSpeakers"/>
    <n v="899"/>
    <x v="1"/>
    <n v="1199"/>
    <x v="32"/>
    <x v="1"/>
    <x v="1"/>
    <x v="5"/>
    <n v="40853.799999999996"/>
    <n v="3.8"/>
    <n v="14.550999999999998"/>
    <n v="10751"/>
    <x v="2"/>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BQ947H3"/>
    <x v="430"/>
    <s v="Computers&amp;Accessories|Accessories&amp;Peripherals|LaptopAccessories|CameraPrivacyCovers"/>
    <x v="1"/>
    <s v="Accessories&amp;Peripherals"/>
    <s v="LaptopAccessories"/>
    <s v="CameraPrivacyCovers"/>
    <n v="149"/>
    <x v="2"/>
    <n v="149"/>
    <x v="52"/>
    <x v="1"/>
    <x v="1"/>
    <x v="3"/>
    <n v="46581.9"/>
    <n v="3.7999999999999994"/>
    <n v="14.632999999999999"/>
    <n v="10833"/>
    <x v="2"/>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8JDNZJ8"/>
    <x v="431"/>
    <s v="Home&amp;Kitchen|Heating,Cooling&amp;AirQuality|WaterHeaters&amp;Geysers|InstantWaterHeaters"/>
    <x v="2"/>
    <s v="Heating,Cooling&amp;AirQuality"/>
    <s v="WaterHeaters&amp;Geysers"/>
    <s v="InstantWaterHeaters"/>
    <n v="3600"/>
    <x v="1"/>
    <n v="6190"/>
    <x v="75"/>
    <x v="1"/>
    <x v="1"/>
    <x v="3"/>
    <n v="51273.2"/>
    <n v="4.3"/>
    <n v="16.224"/>
    <n v="11924"/>
    <x v="2"/>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86394NY5"/>
    <x v="432"/>
    <s v="Computers&amp;Accessories|Accessories&amp;Peripherals|LaptopAccessories"/>
    <x v="1"/>
    <s v="Accessories&amp;Peripherals"/>
    <s v="LaptopAccessories"/>
    <m/>
    <n v="1399"/>
    <x v="1"/>
    <n v="2490"/>
    <x v="19"/>
    <x v="1"/>
    <x v="1"/>
    <x v="3"/>
    <n v="47618.2"/>
    <n v="4.3"/>
    <n v="15.373999999999999"/>
    <n v="11074"/>
    <x v="2"/>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NBZ36F7"/>
    <x v="433"/>
    <s v="Home&amp;Kitchen|Kitchen&amp;HomeAppliances|SmallKitchenAppliances|InductionCooktop"/>
    <x v="2"/>
    <s v="Kitchen&amp;HomeAppliances"/>
    <s v="SmallKitchenAppliances"/>
    <s v="InductionCooktop"/>
    <n v="2089"/>
    <x v="1"/>
    <n v="4000"/>
    <x v="14"/>
    <x v="1"/>
    <x v="1"/>
    <x v="6"/>
    <n v="47035.8"/>
    <n v="4.3"/>
    <n v="15.498999999999999"/>
    <n v="11199"/>
    <x v="2"/>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RZZ1QSW"/>
    <x v="434"/>
    <s v="Electronics|Cameras&amp;Photography|Accessories|Tripods&amp;Monopods|Tabletop&amp;TravelTripods"/>
    <x v="0"/>
    <s v="Cameras&amp;Photography"/>
    <s v="Accessories"/>
    <s v="Tripods&amp;Monopods"/>
    <n v="326"/>
    <x v="0"/>
    <n v="799"/>
    <x v="17"/>
    <x v="0"/>
    <x v="0"/>
    <x v="2"/>
    <n v="47401.200000000004"/>
    <n v="4.2"/>
    <n v="14.972999999999999"/>
    <n v="10773"/>
    <x v="2"/>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5194JFL"/>
    <x v="435"/>
    <s v="Electronics|HomeTheater,TV&amp;Video|Accessories|Cables|HDMICables"/>
    <x v="0"/>
    <s v="HomeTheater,TV&amp;Video"/>
    <s v="Accessories"/>
    <s v="Cables"/>
    <n v="279"/>
    <x v="0"/>
    <n v="499"/>
    <x v="19"/>
    <x v="1"/>
    <x v="1"/>
    <x v="9"/>
    <n v="40559.4"/>
    <n v="4.4000000000000004"/>
    <n v="15.362"/>
    <n v="10962"/>
    <x v="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x v="435"/>
    <s v="Electronics|HomeTheater,TV&amp;Video|Accessories|Cables|HDMICables"/>
    <x v="0"/>
    <s v="HomeTheater,TV&amp;Video"/>
    <s v="Accessories"/>
    <s v="Cables"/>
    <n v="279"/>
    <x v="0"/>
    <n v="499"/>
    <x v="19"/>
    <x v="1"/>
    <x v="1"/>
    <x v="9"/>
    <n v="40559.4"/>
    <n v="3.7"/>
    <n v="14.661999999999999"/>
    <n v="10962"/>
    <x v="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7X2L5Z8C"/>
    <x v="436"/>
    <s v="Computers&amp;Accessories|Accessories&amp;Peripherals|Keyboards,Mice&amp;InputDevices|Mice"/>
    <x v="1"/>
    <s v="Accessories&amp;Peripherals"/>
    <s v="Keyboards,Mice&amp;InputDevices"/>
    <s v="Mice"/>
    <n v="1490"/>
    <x v="1"/>
    <n v="2295"/>
    <x v="3"/>
    <x v="1"/>
    <x v="1"/>
    <x v="12"/>
    <n v="48999.199999999997"/>
    <n v="3.7"/>
    <n v="14.352"/>
    <n v="10652"/>
    <x v="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8FGNPQ9X"/>
    <x v="437"/>
    <s v="Computers&amp;Accessories|NetworkingDevices|Routers"/>
    <x v="1"/>
    <s v="NetworkingDevices"/>
    <s v="Routers"/>
    <m/>
    <n v="1199"/>
    <x v="1"/>
    <n v="2999"/>
    <x v="12"/>
    <x v="0"/>
    <x v="0"/>
    <x v="1"/>
    <n v="43972.499999999993"/>
    <n v="4.5999999999999996"/>
    <n v="15.324999999999999"/>
    <n v="10725"/>
    <x v="2"/>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x v="438"/>
    <s v="Home&amp;Kitchen|CraftMaterials|DrawingMaterials|DrawingMedia|Pens"/>
    <x v="2"/>
    <s v="CraftMaterials"/>
    <s v="DrawingMaterials"/>
    <s v="DrawingMedia"/>
    <n v="90"/>
    <x v="2"/>
    <n v="100"/>
    <x v="68"/>
    <x v="1"/>
    <x v="1"/>
    <x v="2"/>
    <n v="47159.200000000004"/>
    <n v="4.0999999999999996"/>
    <n v="14.818"/>
    <n v="10718"/>
    <x v="2"/>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HM9VBJ"/>
    <x v="439"/>
    <s v="Computers&amp;Accessories|NetworkingDevices|DataCards&amp;Dongles"/>
    <x v="1"/>
    <s v="NetworkingDevices"/>
    <s v="DataCards&amp;Dongles"/>
    <m/>
    <n v="2099"/>
    <x v="1"/>
    <n v="3250"/>
    <x v="3"/>
    <x v="1"/>
    <x v="1"/>
    <x v="5"/>
    <n v="42609.4"/>
    <n v="4.4000000000000004"/>
    <n v="15.613"/>
    <n v="11213"/>
    <x v="2"/>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B5LVS732"/>
    <x v="440"/>
    <s v="Electronics|WearableTechnology|SmartWatches"/>
    <x v="0"/>
    <s v="WearableTechnology"/>
    <s v="SmartWatches"/>
    <m/>
    <n v="1898"/>
    <x v="1"/>
    <n v="4999"/>
    <x v="5"/>
    <x v="0"/>
    <x v="0"/>
    <x v="1"/>
    <n v="43824.899999999994"/>
    <n v="3.8000000000000003"/>
    <n v="14.489000000000001"/>
    <n v="10689"/>
    <x v="2"/>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0NFD0ETQ"/>
    <x v="441"/>
    <s v="Computers&amp;Accessories|Accessories&amp;Peripherals|PCGamingPeripherals|GamingMice"/>
    <x v="1"/>
    <s v="Accessories&amp;Peripherals"/>
    <s v="PCGamingPeripherals"/>
    <s v="GamingMice"/>
    <n v="1995"/>
    <x v="1"/>
    <n v="2895"/>
    <x v="57"/>
    <x v="1"/>
    <x v="1"/>
    <x v="12"/>
    <n v="49495.999999999993"/>
    <n v="4.0999999999999996"/>
    <n v="14.86"/>
    <n v="10760"/>
    <x v="2"/>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47VDH9L"/>
    <x v="442"/>
    <s v="Home&amp;Kitchen|Kitchen&amp;HomeAppliances|SmallKitchenAppliances|HandBlenders"/>
    <x v="2"/>
    <s v="Kitchen&amp;HomeAppliances"/>
    <s v="SmallKitchenAppliances"/>
    <s v="HandBlenders"/>
    <n v="2742"/>
    <x v="1"/>
    <n v="3995"/>
    <x v="57"/>
    <x v="1"/>
    <x v="1"/>
    <x v="2"/>
    <n v="49051.200000000004"/>
    <n v="4.5999999999999996"/>
    <n v="15.747999999999999"/>
    <n v="11148"/>
    <x v="2"/>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BHYJ8CVF"/>
    <x v="443"/>
    <s v="Computers&amp;Accessories|Accessories&amp;Peripherals|Keyboards,Mice&amp;InputDevices|Keyboard&amp;MouseSets"/>
    <x v="1"/>
    <s v="Accessories&amp;Peripherals"/>
    <s v="Keyboards,Mice&amp;InputDevices"/>
    <s v="Keyboard&amp;MouseSets"/>
    <n v="1149"/>
    <x v="1"/>
    <n v="1499"/>
    <x v="7"/>
    <x v="1"/>
    <x v="1"/>
    <x v="1"/>
    <n v="42816.299999999996"/>
    <n v="4.4000000000000004"/>
    <n v="14.843"/>
    <n v="10443"/>
    <x v="2"/>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TXCY3YK"/>
    <x v="444"/>
    <s v="Home&amp;Kitchen|Kitchen&amp;HomeAppliances|SmallKitchenAppliances|MixerGrinders"/>
    <x v="2"/>
    <s v="Kitchen&amp;HomeAppliances"/>
    <s v="SmallKitchenAppliances"/>
    <s v="MixerGrinders"/>
    <n v="2237.81"/>
    <x v="1"/>
    <n v="3899"/>
    <x v="40"/>
    <x v="1"/>
    <x v="1"/>
    <x v="7"/>
    <n v="42915.6"/>
    <n v="4.0999999999999996"/>
    <n v="15.103999999999999"/>
    <n v="11004"/>
    <x v="2"/>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B5LVS732"/>
    <x v="440"/>
    <s v="Electronics|WearableTechnology|SmartWatches"/>
    <x v="0"/>
    <s v="WearableTechnology"/>
    <s v="SmartWatches"/>
    <m/>
    <n v="1999"/>
    <x v="1"/>
    <n v="4999"/>
    <x v="12"/>
    <x v="0"/>
    <x v="0"/>
    <x v="1"/>
    <n v="43824.899999999994"/>
    <n v="3.9"/>
    <n v="14.589"/>
    <n v="10689"/>
    <x v="2"/>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9P22HXH6"/>
    <x v="445"/>
    <s v="Computers&amp;Accessories|Accessories&amp;Peripherals|Audio&amp;VideoAccessories|Webcams&amp;VoIPEquipment|Webcams"/>
    <x v="1"/>
    <s v="Accessories&amp;Peripherals"/>
    <s v="Audio&amp;VideoAccessories"/>
    <s v="Webcams&amp;VoIPEquipment"/>
    <n v="1890"/>
    <x v="1"/>
    <n v="5490"/>
    <x v="36"/>
    <x v="0"/>
    <x v="0"/>
    <x v="1"/>
    <n v="45001.599999999999"/>
    <n v="4.0999999999999996"/>
    <n v="15.076000000000001"/>
    <n v="10976"/>
    <x v="2"/>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7F1P8KNV"/>
    <x v="446"/>
    <s v="Computers&amp;Accessories|Accessories&amp;Peripherals|Cables&amp;Accessories|Cables|USBCables"/>
    <x v="1"/>
    <s v="Accessories&amp;Peripherals"/>
    <s v="Cables&amp;Accessories"/>
    <s v="Cables"/>
    <n v="325"/>
    <x v="0"/>
    <n v="1099"/>
    <x v="30"/>
    <x v="0"/>
    <x v="0"/>
    <x v="6"/>
    <n v="44419.200000000004"/>
    <n v="4.0999999999999996"/>
    <n v="14.676"/>
    <n v="10576"/>
    <x v="2"/>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0JBNZPFM"/>
    <x v="447"/>
    <s v="Home&amp;Kitchen|Kitchen&amp;HomeAppliances|Vacuum,Cleaning&amp;Ironing|Vacuums&amp;FloorCare|Vacuums|Wet-DryVacuums"/>
    <x v="2"/>
    <s v="Kitchen&amp;HomeAppliances"/>
    <s v="Vacuum,Cleaning&amp;Ironing"/>
    <s v="Vacuums&amp;FloorCare"/>
    <n v="6199"/>
    <x v="1"/>
    <n v="10999"/>
    <x v="19"/>
    <x v="1"/>
    <x v="1"/>
    <x v="6"/>
    <n v="43801.8"/>
    <n v="4.2"/>
    <n v="14.629000000000001"/>
    <n v="10429"/>
    <x v="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NH12R1O"/>
    <x v="448"/>
    <s v="Computers&amp;Accessories|Accessories&amp;Peripherals|Cables&amp;Accessories|Cables|USBCables"/>
    <x v="1"/>
    <s v="Accessories&amp;Peripherals"/>
    <s v="Cables&amp;Accessories"/>
    <s v="Cables"/>
    <n v="299"/>
    <x v="0"/>
    <n v="485"/>
    <x v="49"/>
    <x v="1"/>
    <x v="1"/>
    <x v="3"/>
    <n v="46917.299999999996"/>
    <n v="4.2"/>
    <n v="15.111000000000001"/>
    <n v="10911"/>
    <x v="2"/>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7Z53L5QL"/>
    <x v="449"/>
    <s v="Computers&amp;Accessories|Accessories&amp;Peripherals|TabletAccessories|Bags,Cases&amp;Sleeves|Cases"/>
    <x v="1"/>
    <s v="Accessories&amp;Peripherals"/>
    <s v="TabletAccessories"/>
    <s v="Bags,Cases&amp;Sleeves"/>
    <n v="549"/>
    <x v="1"/>
    <n v="1499"/>
    <x v="4"/>
    <x v="0"/>
    <x v="0"/>
    <x v="3"/>
    <n v="47325.799999999996"/>
    <n v="4.3"/>
    <n v="15.306000000000001"/>
    <n v="11006"/>
    <x v="2"/>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8LT9BMPP"/>
    <x v="450"/>
    <s v="Computers&amp;Accessories|Accessories&amp;Peripherals|PCGamingPeripherals|GamingMice"/>
    <x v="1"/>
    <s v="Accessories&amp;Peripherals"/>
    <s v="PCGamingPeripherals"/>
    <s v="GamingMice"/>
    <n v="1495"/>
    <x v="1"/>
    <n v="1995"/>
    <x v="32"/>
    <x v="1"/>
    <x v="1"/>
    <x v="4"/>
    <n v="47434.5"/>
    <n v="4.3"/>
    <n v="14.841000000000001"/>
    <n v="10541"/>
    <x v="2"/>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141EZMAI"/>
    <x v="451"/>
    <s v="Computers&amp;Accessories|NetworkingDevices|NetworkAdapters|WirelessUSBAdapters"/>
    <x v="1"/>
    <s v="NetworkingDevices"/>
    <s v="NetworkAdapters"/>
    <s v="WirelessUSBAdapters"/>
    <n v="269"/>
    <x v="0"/>
    <n v="800"/>
    <x v="36"/>
    <x v="0"/>
    <x v="0"/>
    <x v="11"/>
    <n v="36482.400000000001"/>
    <n v="4.5"/>
    <n v="14.634"/>
    <n v="10134"/>
    <x v="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88Z1YWBC"/>
    <x v="452"/>
    <s v="Electronics|HomeTheater,TV&amp;Video|Projectors"/>
    <x v="0"/>
    <s v="HomeTheater,TV&amp;Video"/>
    <s v="Projectors"/>
    <m/>
    <n v="9490"/>
    <x v="1"/>
    <n v="15990"/>
    <x v="22"/>
    <x v="1"/>
    <x v="1"/>
    <x v="7"/>
    <n v="40872"/>
    <n v="3.6"/>
    <n v="14.08"/>
    <n v="10480"/>
    <x v="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141EZMAI"/>
    <x v="451"/>
    <s v="Computers&amp;Accessories|NetworkingDevices|NetworkAdapters|WirelessUSBAdapters"/>
    <x v="1"/>
    <s v="NetworkingDevices"/>
    <s v="NetworkAdapters"/>
    <s v="WirelessUSBAdapters"/>
    <n v="269"/>
    <x v="0"/>
    <n v="800"/>
    <x v="36"/>
    <x v="0"/>
    <x v="0"/>
    <x v="11"/>
    <n v="36482.400000000001"/>
    <n v="3.9"/>
    <n v="14.034000000000001"/>
    <n v="10134"/>
    <x v="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GVGTSLN"/>
    <x v="453"/>
    <s v="Computers&amp;Accessories|Accessories&amp;Peripherals|Cables&amp;Accessories|Cables|USBCables"/>
    <x v="1"/>
    <s v="Accessories&amp;Peripherals"/>
    <s v="Cables&amp;Accessories"/>
    <s v="Cables"/>
    <n v="325"/>
    <x v="0"/>
    <n v="1299"/>
    <x v="50"/>
    <x v="0"/>
    <x v="0"/>
    <x v="6"/>
    <n v="44419.200000000004"/>
    <n v="3.6"/>
    <n v="14.176"/>
    <n v="10576"/>
    <x v="2"/>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x v="453"/>
    <s v="Computers&amp;Accessories|Accessories&amp;Peripherals|Cables&amp;Accessories|Cables|USBCables"/>
    <x v="1"/>
    <s v="Accessories&amp;Peripherals"/>
    <s v="Cables&amp;Accessories"/>
    <s v="Cables"/>
    <n v="325"/>
    <x v="0"/>
    <n v="1299"/>
    <x v="50"/>
    <x v="0"/>
    <x v="0"/>
    <x v="6"/>
    <n v="44419.200000000004"/>
    <n v="4.2"/>
    <n v="14.776"/>
    <n v="10576"/>
    <x v="2"/>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0LY1FN1K"/>
    <x v="454"/>
    <s v="Home&amp;Kitchen|CraftMaterials|PaintingMaterials|Paints"/>
    <x v="2"/>
    <s v="CraftMaterials"/>
    <s v="PaintingMaterials"/>
    <s v="Paints"/>
    <n v="200"/>
    <x v="0"/>
    <n v="230"/>
    <x v="77"/>
    <x v="1"/>
    <x v="1"/>
    <x v="2"/>
    <n v="44748"/>
    <n v="4.2"/>
    <n v="14.370000000000001"/>
    <n v="10170"/>
    <x v="2"/>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BQ947H3"/>
    <x v="430"/>
    <s v="Computers&amp;Accessories|Accessories&amp;Peripherals|LaptopAccessories|CameraPrivacyCovers"/>
    <x v="1"/>
    <s v="Accessories&amp;Peripherals"/>
    <s v="LaptopAccessories"/>
    <s v="CameraPrivacyCovers"/>
    <n v="149"/>
    <x v="2"/>
    <n v="149"/>
    <x v="52"/>
    <x v="1"/>
    <x v="1"/>
    <x v="3"/>
    <n v="46581.9"/>
    <n v="4.4000000000000004"/>
    <n v="15.233000000000001"/>
    <n v="10833"/>
    <x v="2"/>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3X2BY3M"/>
    <x v="455"/>
    <s v="Home&amp;Kitchen|Heating,Cooling&amp;AirQuality|WaterHeaters&amp;Geysers|InstantWaterHeaters"/>
    <x v="2"/>
    <s v="Heating,Cooling&amp;AirQuality"/>
    <s v="WaterHeaters&amp;Geysers"/>
    <s v="InstantWaterHeaters"/>
    <n v="3599"/>
    <x v="1"/>
    <n v="7299"/>
    <x v="70"/>
    <x v="0"/>
    <x v="0"/>
    <x v="8"/>
    <n v="41296"/>
    <n v="4.3"/>
    <n v="14.623999999999999"/>
    <n v="10324"/>
    <x v="2"/>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E9G8KOY"/>
    <x v="456"/>
    <s v="Home&amp;Kitchen|Kitchen&amp;HomeAppliances|WaterPurifiers&amp;Accessories|WaterPurifierAccessories"/>
    <x v="2"/>
    <s v="Kitchen&amp;HomeAppliances"/>
    <s v="WaterPurifiers&amp;Accessories"/>
    <s v="WaterPurifierAccessories"/>
    <n v="600"/>
    <x v="1"/>
    <n v="600"/>
    <x v="52"/>
    <x v="1"/>
    <x v="1"/>
    <x v="1"/>
    <n v="44718.7"/>
    <n v="4"/>
    <n v="14.907"/>
    <n v="10907"/>
    <x v="2"/>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JGCGNDG"/>
    <x v="457"/>
    <s v="Home&amp;Kitchen|Heating,Cooling&amp;AirQuality|WaterHeaters&amp;Geysers|StorageWaterHeaters"/>
    <x v="2"/>
    <s v="Heating,Cooling&amp;AirQuality"/>
    <s v="WaterHeaters&amp;Geysers"/>
    <s v="StorageWaterHeaters"/>
    <n v="6800"/>
    <x v="1"/>
    <n v="11500"/>
    <x v="22"/>
    <x v="1"/>
    <x v="1"/>
    <x v="1"/>
    <n v="42262.799999999996"/>
    <n v="4.0999999999999996"/>
    <n v="14.407999999999999"/>
    <n v="10308"/>
    <x v="2"/>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B2X35B1K"/>
    <x v="458"/>
    <s v="Electronics|WearableTechnology|SmartWatches"/>
    <x v="0"/>
    <s v="WearableTechnology"/>
    <s v="SmartWatches"/>
    <m/>
    <n v="3999"/>
    <x v="1"/>
    <n v="6999"/>
    <x v="40"/>
    <x v="1"/>
    <x v="1"/>
    <x v="1"/>
    <n v="41938.899999999994"/>
    <n v="4.0999999999999996"/>
    <n v="14.328999999999999"/>
    <n v="10229"/>
    <x v="2"/>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7Z1Z77ZZ"/>
    <x v="459"/>
    <s v="Computers&amp;Accessories|Accessories&amp;Peripherals|LaptopAccessories|Bags&amp;Sleeves|LaptopSleeves&amp;Slipcases"/>
    <x v="1"/>
    <s v="Accessories&amp;Peripherals"/>
    <s v="LaptopAccessories"/>
    <s v="Bags&amp;Sleeves"/>
    <n v="449"/>
    <x v="0"/>
    <n v="999"/>
    <x v="62"/>
    <x v="0"/>
    <x v="0"/>
    <x v="3"/>
    <n v="41714.299999999996"/>
    <n v="4.0999999999999996"/>
    <n v="13.801"/>
    <n v="9701"/>
    <x v="2"/>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7S7DCJKS"/>
    <x v="460"/>
    <s v="Computers&amp;Accessories|Accessories&amp;Peripherals|Keyboards,Mice&amp;InputDevices|Keyboard&amp;MiceAccessories|MousePads"/>
    <x v="1"/>
    <s v="Accessories&amp;Peripherals"/>
    <s v="Keyboards,Mice&amp;InputDevices"/>
    <s v="Keyboard&amp;MiceAccessories"/>
    <n v="199"/>
    <x v="2"/>
    <n v="499"/>
    <x v="12"/>
    <x v="0"/>
    <x v="0"/>
    <x v="3"/>
    <n v="42991.4"/>
    <n v="4.3"/>
    <n v="14.297999999999998"/>
    <n v="9998"/>
    <x v="2"/>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XJYYH7L"/>
    <x v="461"/>
    <s v="Computers&amp;Accessories|Accessories&amp;Peripherals|Cables&amp;Accessories|Cables|USBCables"/>
    <x v="1"/>
    <s v="Accessories&amp;Peripherals"/>
    <s v="Cables&amp;Accessories"/>
    <s v="Cables"/>
    <n v="333"/>
    <x v="0"/>
    <n v="999"/>
    <x v="26"/>
    <x v="0"/>
    <x v="0"/>
    <x v="14"/>
    <n v="32313.599999999999"/>
    <n v="4.3"/>
    <n v="14.091999999999999"/>
    <n v="9792"/>
    <x v="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9P2L7CO"/>
    <x v="462"/>
    <s v="Home&amp;Kitchen|Kitchen&amp;HomeAppliances|Vacuum,Cleaning&amp;Ironing|Irons,Steamers&amp;Accessories|Irons|DryIrons"/>
    <x v="2"/>
    <s v="Kitchen&amp;HomeAppliances"/>
    <s v="Vacuum,Cleaning&amp;Ironing"/>
    <s v="Irons,Steamers&amp;Accessories"/>
    <n v="1099"/>
    <x v="1"/>
    <n v="1920"/>
    <x v="40"/>
    <x v="1"/>
    <x v="1"/>
    <x v="6"/>
    <n v="41042.400000000001"/>
    <n v="3.3"/>
    <n v="13.071999999999999"/>
    <n v="9772"/>
    <x v="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Z1X6VFC"/>
    <x v="463"/>
    <s v="Computers&amp;Accessories|Accessories&amp;Peripherals|LaptopAccessories|Bags&amp;Sleeves|LaptopSleeves&amp;Slipcases"/>
    <x v="1"/>
    <s v="Accessories&amp;Peripherals"/>
    <s v="LaptopAccessories"/>
    <s v="Bags&amp;Sleeves"/>
    <n v="449"/>
    <x v="0"/>
    <n v="999"/>
    <x v="62"/>
    <x v="0"/>
    <x v="0"/>
    <x v="2"/>
    <n v="43736"/>
    <n v="4.2"/>
    <n v="14.14"/>
    <n v="9940"/>
    <x v="2"/>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PLHTTB4"/>
    <x v="464"/>
    <s v="Computers&amp;Accessories|Accessories&amp;Peripherals|Keyboards,Mice&amp;InputDevices|GraphicTablets"/>
    <x v="1"/>
    <s v="Accessories&amp;Peripherals"/>
    <s v="Keyboards,Mice&amp;InputDevices"/>
    <s v="GraphicTablets"/>
    <n v="100"/>
    <x v="2"/>
    <n v="499"/>
    <x v="31"/>
    <x v="0"/>
    <x v="0"/>
    <x v="0"/>
    <n v="33733"/>
    <n v="4.4000000000000004"/>
    <n v="14.038"/>
    <n v="9638"/>
    <x v="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WHSJXLF"/>
    <x v="465"/>
    <s v="Electronics|Mobiles&amp;Accessories|Smartphones&amp;BasicMobiles|Smartphones"/>
    <x v="0"/>
    <s v="Mobiles&amp;Accessories"/>
    <s v="Smartphones&amp;BasicMobiles"/>
    <s v="Smartphones"/>
    <n v="20999"/>
    <x v="1"/>
    <n v="29990"/>
    <x v="11"/>
    <x v="1"/>
    <x v="1"/>
    <x v="3"/>
    <n v="40845.699999999997"/>
    <n v="3.5"/>
    <n v="12.999000000000001"/>
    <n v="9499"/>
    <x v="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1IOZUHRS"/>
    <x v="466"/>
    <s v="Computers&amp;Accessories|Accessories&amp;Peripherals|LaptopAccessories|LaptopChargers&amp;PowerSupplies"/>
    <x v="1"/>
    <s v="Accessories&amp;Peripherals"/>
    <s v="LaptopAccessories"/>
    <s v="LaptopChargers&amp;PowerSupplies"/>
    <n v="179"/>
    <x v="2"/>
    <n v="499"/>
    <x v="35"/>
    <x v="0"/>
    <x v="0"/>
    <x v="1"/>
    <n v="41713.399999999994"/>
    <n v="4.3"/>
    <n v="14.474"/>
    <n v="10174"/>
    <x v="2"/>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1LYU3BZF"/>
    <x v="467"/>
    <s v="Home&amp;Kitchen|Heating,Cooling&amp;AirQuality|Fans|CeilingFans"/>
    <x v="2"/>
    <s v="Heating,Cooling&amp;AirQuality"/>
    <s v="Fans"/>
    <s v="CeilingFans"/>
    <n v="2199"/>
    <x v="1"/>
    <n v="3190"/>
    <x v="57"/>
    <x v="1"/>
    <x v="1"/>
    <x v="3"/>
    <n v="41495"/>
    <n v="4.0999999999999996"/>
    <n v="13.75"/>
    <n v="9650"/>
    <x v="2"/>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J64CBB"/>
    <x v="468"/>
    <s v="Home&amp;Kitchen|HomeStorage&amp;Organization|LaundryOrganization|LaundryBaskets"/>
    <x v="2"/>
    <s v="HomeStorage&amp;Organization"/>
    <s v="LaundryOrganization"/>
    <s v="LaundryBaskets"/>
    <n v="199"/>
    <x v="2"/>
    <n v="499"/>
    <x v="12"/>
    <x v="0"/>
    <x v="0"/>
    <x v="8"/>
    <n v="40936"/>
    <n v="4.3"/>
    <n v="14.533999999999999"/>
    <n v="10234"/>
    <x v="2"/>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31BYXQQ"/>
    <x v="469"/>
    <s v="Electronics|Headphones,Earbuds&amp;Accessories|Headphones|In-Ear"/>
    <x v="0"/>
    <s v="Headphones,Earbuds&amp;Accessories"/>
    <s v="Headphones"/>
    <s v="In-Ear"/>
    <n v="1399"/>
    <x v="1"/>
    <n v="5499"/>
    <x v="50"/>
    <x v="0"/>
    <x v="0"/>
    <x v="7"/>
    <n v="37065.599999999999"/>
    <n v="4"/>
    <n v="13.504"/>
    <n v="9504"/>
    <x v="2"/>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P9RYPLR"/>
    <x v="470"/>
    <s v="Computers&amp;Accessories|Accessories&amp;Peripherals|Cables&amp;Accessories|Cables|USBCables"/>
    <x v="1"/>
    <s v="Accessories&amp;Peripherals"/>
    <s v="Cables&amp;Accessories"/>
    <s v="Cables"/>
    <n v="129"/>
    <x v="2"/>
    <n v="249"/>
    <x v="14"/>
    <x v="1"/>
    <x v="1"/>
    <x v="8"/>
    <n v="37512"/>
    <n v="3.9"/>
    <n v="13.278"/>
    <n v="9378"/>
    <x v="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7XJYYH7L"/>
    <x v="461"/>
    <s v="Computers&amp;Accessories|Accessories&amp;Peripherals|Cables&amp;Accessories|Cables|USBCables"/>
    <x v="1"/>
    <s v="Accessories&amp;Peripherals"/>
    <s v="Cables&amp;Accessories"/>
    <s v="Cables"/>
    <n v="333"/>
    <x v="0"/>
    <n v="999"/>
    <x v="26"/>
    <x v="0"/>
    <x v="0"/>
    <x v="14"/>
    <n v="32313.599999999999"/>
    <n v="4"/>
    <n v="13.792"/>
    <n v="9792"/>
    <x v="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7JQ1J5G"/>
    <x v="471"/>
    <s v="Computers&amp;Accessories|Accessories&amp;Peripherals|USBHubs"/>
    <x v="1"/>
    <s v="Accessories&amp;Peripherals"/>
    <s v="USBHubs"/>
    <m/>
    <n v="179"/>
    <x v="2"/>
    <n v="499"/>
    <x v="35"/>
    <x v="0"/>
    <x v="0"/>
    <x v="13"/>
    <n v="31909"/>
    <n v="3.3"/>
    <n v="12.684999999999999"/>
    <n v="9385"/>
    <x v="2"/>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WDK3ZS2"/>
    <x v="472"/>
    <s v="Electronics|Mobiles&amp;Accessories|Smartphones&amp;BasicMobiles|Smartphones"/>
    <x v="0"/>
    <s v="Mobiles&amp;Accessories"/>
    <s v="Smartphones&amp;BasicMobiles"/>
    <s v="Smartphones"/>
    <n v="20999"/>
    <x v="1"/>
    <n v="29990"/>
    <x v="11"/>
    <x v="1"/>
    <x v="1"/>
    <x v="3"/>
    <n v="40845.699999999997"/>
    <n v="3.4"/>
    <n v="12.899000000000001"/>
    <n v="9499"/>
    <x v="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9JS94MBV"/>
    <x v="473"/>
    <s v="Electronics|Mobiles&amp;Accessories|Smartphones&amp;BasicMobiles|BasicMobiles"/>
    <x v="0"/>
    <s v="Mobiles&amp;Accessories"/>
    <s v="Smartphones&amp;BasicMobiles"/>
    <s v="BasicMobiles"/>
    <n v="1399"/>
    <x v="1"/>
    <n v="1630"/>
    <x v="69"/>
    <x v="1"/>
    <x v="1"/>
    <x v="8"/>
    <n v="37512"/>
    <n v="4.3"/>
    <n v="13.678000000000001"/>
    <n v="9378"/>
    <x v="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123P3PWE"/>
    <x v="474"/>
    <s v="Home&amp;Kitchen|Heating,Cooling&amp;AirQuality|WaterHeaters&amp;Geysers|ImmersionRods"/>
    <x v="2"/>
    <s v="Heating,Cooling&amp;AirQuality"/>
    <s v="WaterHeaters&amp;Geysers"/>
    <s v="ImmersionRods"/>
    <n v="999"/>
    <x v="1"/>
    <n v="1075"/>
    <x v="21"/>
    <x v="1"/>
    <x v="1"/>
    <x v="1"/>
    <n v="38027.5"/>
    <n v="4"/>
    <n v="13.275"/>
    <n v="9275"/>
    <x v="2"/>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7P1BR7L8"/>
    <x v="475"/>
    <s v="Home&amp;Kitchen|Kitchen&amp;HomeAppliances|SmallKitchenAppliances|OvenToasterGrills"/>
    <x v="2"/>
    <s v="Kitchen&amp;HomeAppliances"/>
    <s v="SmallKitchenAppliances"/>
    <s v="OvenToasterGrills"/>
    <n v="8599"/>
    <x v="1"/>
    <n v="8995"/>
    <x v="44"/>
    <x v="1"/>
    <x v="1"/>
    <x v="2"/>
    <n v="42829.600000000006"/>
    <n v="4.0999999999999996"/>
    <n v="13.834"/>
    <n v="9734"/>
    <x v="2"/>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073QGKAS"/>
    <x v="476"/>
    <s v="Home&amp;Kitchen|Kitchen&amp;HomeAppliances|SmallKitchenAppliances|Pop-upToasters"/>
    <x v="2"/>
    <s v="Kitchen&amp;HomeAppliances"/>
    <s v="SmallKitchenAppliances"/>
    <s v="Pop-upToasters"/>
    <n v="1499"/>
    <x v="1"/>
    <n v="1499"/>
    <x v="52"/>
    <x v="1"/>
    <x v="1"/>
    <x v="3"/>
    <n v="40123.299999999996"/>
    <n v="4.4000000000000004"/>
    <n v="13.731"/>
    <n v="9331"/>
    <x v="2"/>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0LY12TH6"/>
    <x v="477"/>
    <s v="Home&amp;Kitchen|CraftMaterials|PaintingMaterials"/>
    <x v="2"/>
    <s v="CraftMaterials"/>
    <s v="PaintingMaterials"/>
    <m/>
    <n v="230"/>
    <x v="0"/>
    <n v="230"/>
    <x v="52"/>
    <x v="1"/>
    <x v="1"/>
    <x v="4"/>
    <n v="42421.5"/>
    <n v="4.3"/>
    <n v="13.727"/>
    <n v="9427"/>
    <x v="2"/>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FPMGQQ"/>
    <x v="478"/>
    <s v="Electronics|Mobiles&amp;Accessories|Smartphones&amp;BasicMobiles|Smartphones"/>
    <x v="0"/>
    <s v="Mobiles&amp;Accessories"/>
    <s v="Smartphones&amp;BasicMobiles"/>
    <s v="Smartphones"/>
    <n v="19999"/>
    <x v="1"/>
    <n v="27990"/>
    <x v="74"/>
    <x v="1"/>
    <x v="1"/>
    <x v="3"/>
    <n v="40845.699999999997"/>
    <n v="4.5"/>
    <n v="13.999000000000001"/>
    <n v="9499"/>
    <x v="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SPVMSC6"/>
    <x v="479"/>
    <s v="Home&amp;Kitchen|Heating,Cooling&amp;AirQuality|Fans|CeilingFans"/>
    <x v="2"/>
    <s v="Heating,Cooling&amp;AirQuality"/>
    <s v="Fans"/>
    <s v="CeilingFans"/>
    <n v="1399"/>
    <x v="1"/>
    <n v="2660"/>
    <x v="41"/>
    <x v="1"/>
    <x v="1"/>
    <x v="1"/>
    <n v="38330.899999999994"/>
    <n v="4.3"/>
    <n v="13.649000000000001"/>
    <n v="9349"/>
    <x v="2"/>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83P71WKK"/>
    <x v="480"/>
    <s v="Home&amp;Kitchen|Kitchen&amp;HomeAppliances|SmallKitchenAppliances|DigitalKitchenScales|DigitalScales"/>
    <x v="2"/>
    <s v="Kitchen&amp;HomeAppliances"/>
    <s v="SmallKitchenAppliances"/>
    <s v="DigitalKitchenScales"/>
    <n v="799"/>
    <x v="1"/>
    <n v="1500"/>
    <x v="41"/>
    <x v="1"/>
    <x v="1"/>
    <x v="3"/>
    <n v="41688.5"/>
    <n v="4.0999999999999996"/>
    <n v="13.795"/>
    <n v="9695"/>
    <x v="2"/>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YV575RK"/>
    <x v="481"/>
    <s v="Electronics|WearableTechnology|SmartWatches"/>
    <x v="0"/>
    <s v="WearableTechnology"/>
    <s v="SmartWatches"/>
    <m/>
    <n v="2499"/>
    <x v="1"/>
    <n v="9999"/>
    <x v="50"/>
    <x v="0"/>
    <x v="0"/>
    <x v="8"/>
    <n v="36360"/>
    <n v="4.3"/>
    <n v="13.39"/>
    <n v="9090"/>
    <x v="2"/>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NJN8L25"/>
    <x v="482"/>
    <s v="Computers&amp;Accessories|Accessories&amp;Peripherals|Cables&amp;Accessories|Cables|USBCables"/>
    <x v="1"/>
    <s v="Accessories&amp;Peripherals"/>
    <s v="Cables&amp;Accessories"/>
    <s v="Cables"/>
    <n v="59"/>
    <x v="2"/>
    <n v="199"/>
    <x v="30"/>
    <x v="0"/>
    <x v="0"/>
    <x v="8"/>
    <n v="37512"/>
    <n v="4"/>
    <n v="13.378"/>
    <n v="9378"/>
    <x v="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x v="483"/>
    <s v="Computers&amp;Accessories|Accessories&amp;Peripherals|Cables&amp;Accessories|Cables|USBCables"/>
    <x v="1"/>
    <s v="Accessories&amp;Peripherals"/>
    <s v="Cables&amp;Accessories"/>
    <s v="Cables"/>
    <n v="139"/>
    <x v="2"/>
    <n v="249"/>
    <x v="19"/>
    <x v="1"/>
    <x v="1"/>
    <x v="8"/>
    <n v="37512"/>
    <n v="4"/>
    <n v="13.378"/>
    <n v="9378"/>
    <x v="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N1WL9XW"/>
    <x v="484"/>
    <s v="Computers&amp;Accessories|Accessories&amp;Peripherals|Cables&amp;Accessories|Cables|USBCables"/>
    <x v="1"/>
    <s v="Accessories&amp;Peripherals"/>
    <s v="Cables&amp;Accessories"/>
    <s v="Cables"/>
    <n v="182"/>
    <x v="2"/>
    <n v="599"/>
    <x v="30"/>
    <x v="0"/>
    <x v="0"/>
    <x v="8"/>
    <n v="37512"/>
    <n v="4"/>
    <n v="13.378"/>
    <n v="9378"/>
    <x v="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x v="485"/>
    <s v="Electronics|Mobiles&amp;Accessories|Smartphones&amp;BasicMobiles|BasicMobiles"/>
    <x v="0"/>
    <s v="Mobiles&amp;Accessories"/>
    <s v="Smartphones&amp;BasicMobiles"/>
    <s v="BasicMobiles"/>
    <n v="1399"/>
    <x v="1"/>
    <n v="1630"/>
    <x v="69"/>
    <x v="1"/>
    <x v="1"/>
    <x v="8"/>
    <n v="37512"/>
    <n v="4"/>
    <n v="13.378"/>
    <n v="9378"/>
    <x v="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B3N8VG24"/>
    <x v="486"/>
    <s v="Computers&amp;Accessories|Accessories&amp;Peripherals|Cables&amp;Accessories|Cables|USBCables"/>
    <x v="1"/>
    <s v="Accessories&amp;Peripherals"/>
    <s v="Cables&amp;Accessories"/>
    <s v="Cables"/>
    <n v="88"/>
    <x v="2"/>
    <n v="299"/>
    <x v="25"/>
    <x v="0"/>
    <x v="0"/>
    <x v="8"/>
    <n v="37512"/>
    <n v="4"/>
    <n v="13.378"/>
    <n v="9378"/>
    <x v="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9NL4DJ2Z"/>
    <x v="487"/>
    <s v="Computers&amp;Accessories|Accessories&amp;Peripherals|Cables&amp;Accessories|Cables|USBCables"/>
    <x v="1"/>
    <s v="Accessories&amp;Peripherals"/>
    <s v="Cables&amp;Accessories"/>
    <s v="Cables"/>
    <n v="139"/>
    <x v="2"/>
    <n v="249"/>
    <x v="19"/>
    <x v="1"/>
    <x v="1"/>
    <x v="8"/>
    <n v="37508"/>
    <n v="4"/>
    <n v="13.377000000000001"/>
    <n v="9377"/>
    <x v="2"/>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0UGZWM2I"/>
    <x v="488"/>
    <s v="OfficeProducts|OfficePaperProducts|Paper|Stationery|Notebooks,WritingPads&amp;Diaries|Notepads&amp;MemoBooks"/>
    <x v="5"/>
    <s v="OfficePaperProducts"/>
    <s v="Paper"/>
    <s v="Stationery"/>
    <n v="198"/>
    <x v="2"/>
    <n v="800"/>
    <x v="50"/>
    <x v="0"/>
    <x v="0"/>
    <x v="1"/>
    <n v="38310.399999999994"/>
    <n v="4"/>
    <n v="13.343999999999999"/>
    <n v="9344"/>
    <x v="2"/>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9SPTNG58"/>
    <x v="489"/>
    <s v="Home&amp;Kitchen|Heating,Cooling&amp;AirQuality|Fans|CeilingFans"/>
    <x v="2"/>
    <s v="Heating,Cooling&amp;AirQuality"/>
    <s v="Fans"/>
    <s v="CeilingFans"/>
    <n v="1449"/>
    <x v="1"/>
    <n v="2349"/>
    <x v="49"/>
    <x v="1"/>
    <x v="1"/>
    <x v="7"/>
    <n v="35174.1"/>
    <n v="4.0999999999999996"/>
    <n v="13.119"/>
    <n v="9019"/>
    <x v="2"/>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GP6FBZT"/>
    <x v="490"/>
    <s v="Electronics|Mobiles&amp;Accessories|MobileAccessories|Maintenance,Upkeep&amp;Repairs|ScreenProtectors"/>
    <x v="0"/>
    <s v="Mobiles&amp;Accessories"/>
    <s v="MobileAccessories"/>
    <s v="Maintenance,Upkeep&amp;Repairs"/>
    <n v="299"/>
    <x v="0"/>
    <n v="999"/>
    <x v="30"/>
    <x v="0"/>
    <x v="0"/>
    <x v="3"/>
    <n v="38231.299999999996"/>
    <n v="3.9"/>
    <n v="12.791"/>
    <n v="8891"/>
    <x v="2"/>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NHVCHS9"/>
    <x v="491"/>
    <s v="Computers&amp;Accessories|Accessories&amp;Peripherals|Cables&amp;Accessories|Cables|USBCables"/>
    <x v="1"/>
    <s v="Accessories&amp;Peripherals"/>
    <s v="Cables&amp;Accessories"/>
    <s v="Cables"/>
    <n v="59"/>
    <x v="2"/>
    <n v="199"/>
    <x v="30"/>
    <x v="0"/>
    <x v="0"/>
    <x v="8"/>
    <n v="37508"/>
    <n v="4.3"/>
    <n v="13.677"/>
    <n v="9377"/>
    <x v="2"/>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7JPX9CR7"/>
    <x v="492"/>
    <s v="Computers&amp;Accessories|Accessories&amp;Peripherals|Keyboards,Mice&amp;InputDevices|Mice"/>
    <x v="1"/>
    <s v="Accessories&amp;Peripherals"/>
    <s v="Keyboards,Mice&amp;InputDevices"/>
    <s v="Mice"/>
    <n v="569"/>
    <x v="1"/>
    <n v="1299"/>
    <x v="13"/>
    <x v="0"/>
    <x v="0"/>
    <x v="2"/>
    <n v="40810"/>
    <n v="4"/>
    <n v="13.275"/>
    <n v="9275"/>
    <x v="2"/>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D5H90L4"/>
    <x v="493"/>
    <s v="Electronics|HomeTheater,TV&amp;Video|Accessories|Cables|HDMICables"/>
    <x v="0"/>
    <s v="HomeTheater,TV&amp;Video"/>
    <s v="Accessories"/>
    <s v="Cables"/>
    <n v="299"/>
    <x v="0"/>
    <n v="700"/>
    <x v="18"/>
    <x v="0"/>
    <x v="0"/>
    <x v="2"/>
    <n v="38341.600000000006"/>
    <n v="4.4000000000000004"/>
    <n v="13.114000000000001"/>
    <n v="8714"/>
    <x v="2"/>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8VFF6JQ8"/>
    <x v="494"/>
    <s v="Electronics|Mobiles&amp;Accessories|MobileAccessories|Chargers|WallChargers"/>
    <x v="0"/>
    <s v="Mobiles&amp;Accessories"/>
    <s v="MobileAccessories"/>
    <s v="Chargers"/>
    <n v="1219"/>
    <x v="1"/>
    <n v="1699"/>
    <x v="29"/>
    <x v="1"/>
    <x v="1"/>
    <x v="2"/>
    <n v="39120.400000000001"/>
    <n v="4.4000000000000004"/>
    <n v="13.291"/>
    <n v="8891"/>
    <x v="2"/>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FWJDY1"/>
    <x v="495"/>
    <s v="Electronics|Headphones,Earbuds&amp;Accessories|Headphones|In-Ear"/>
    <x v="0"/>
    <s v="Headphones,Earbuds&amp;Accessories"/>
    <s v="Headphones"/>
    <s v="In-Ear"/>
    <n v="499"/>
    <x v="0"/>
    <n v="1499"/>
    <x v="26"/>
    <x v="0"/>
    <x v="0"/>
    <x v="11"/>
    <n v="33008.400000000001"/>
    <n v="4.4000000000000004"/>
    <n v="13.569000000000001"/>
    <n v="9169"/>
    <x v="2"/>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7L5L4GTB"/>
    <x v="496"/>
    <s v="Computers&amp;Accessories|Printers,Inks&amp;Accessories|Inks,Toners&amp;Cartridges|InkjetInkCartridges"/>
    <x v="1"/>
    <s v="Printers,Inks&amp;Accessories"/>
    <s v="Inks,Toners&amp;Cartridges"/>
    <s v="InkjetInkCartridges"/>
    <n v="309"/>
    <x v="0"/>
    <n v="404"/>
    <x v="8"/>
    <x v="1"/>
    <x v="1"/>
    <x v="2"/>
    <n v="37901.600000000006"/>
    <n v="3.6"/>
    <n v="12.214"/>
    <n v="8614"/>
    <x v="2"/>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832W3B7Q"/>
    <x v="497"/>
    <s v="Home&amp;Kitchen|Kitchen&amp;HomeAppliances|SmallKitchenAppliances|InductionCooktop"/>
    <x v="2"/>
    <s v="Kitchen&amp;HomeAppliances"/>
    <s v="SmallKitchenAppliances"/>
    <s v="InductionCooktop"/>
    <n v="1799"/>
    <x v="1"/>
    <n v="3595"/>
    <x v="20"/>
    <x v="0"/>
    <x v="0"/>
    <x v="5"/>
    <n v="37205.799999999996"/>
    <n v="4.4000000000000004"/>
    <n v="14.191000000000001"/>
    <n v="9791"/>
    <x v="2"/>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1R3LHFM"/>
    <x v="498"/>
    <s v="Home&amp;Kitchen|Kitchen&amp;HomeAppliances|SmallKitchenAppliances|MixerGrinders"/>
    <x v="2"/>
    <s v="Kitchen&amp;HomeAppliances"/>
    <s v="SmallKitchenAppliances"/>
    <s v="MixerGrinders"/>
    <n v="2899"/>
    <x v="1"/>
    <n v="5500"/>
    <x v="41"/>
    <x v="1"/>
    <x v="1"/>
    <x v="5"/>
    <n v="34040.400000000001"/>
    <n v="3.7999999999999994"/>
    <n v="12.757999999999999"/>
    <n v="8958"/>
    <x v="2"/>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W56G1K9"/>
    <x v="499"/>
    <s v="Computers&amp;Accessories|Accessories&amp;Peripherals|Cables&amp;Accessories|CableConnectionProtectors"/>
    <x v="1"/>
    <s v="Accessories&amp;Peripherals"/>
    <s v="Cables&amp;Accessories"/>
    <s v="CableConnectionProtectors"/>
    <n v="99"/>
    <x v="2"/>
    <n v="999"/>
    <x v="84"/>
    <x v="0"/>
    <x v="0"/>
    <x v="1"/>
    <n v="35879.1"/>
    <n v="3.8000000000000003"/>
    <n v="12.551"/>
    <n v="8751"/>
    <x v="2"/>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D64C9FN"/>
    <x v="500"/>
    <s v="Computers&amp;Accessories|Accessories&amp;Peripherals|PCGamingPeripherals|GamingMice"/>
    <x v="1"/>
    <s v="Accessories&amp;Peripherals"/>
    <s v="PCGamingPeripherals"/>
    <s v="GamingMice"/>
    <n v="575"/>
    <x v="1"/>
    <n v="2799"/>
    <x v="64"/>
    <x v="0"/>
    <x v="0"/>
    <x v="6"/>
    <n v="35855.4"/>
    <n v="4.0999999999999996"/>
    <n v="12.637"/>
    <n v="8537"/>
    <x v="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ZLQ624"/>
    <x v="501"/>
    <s v="OfficeProducts|OfficePaperProducts|Paper|Stationery|Notebooks,WritingPads&amp;Diaries|WireboundNotebooks"/>
    <x v="5"/>
    <s v="OfficePaperProducts"/>
    <s v="Paper"/>
    <s v="Stationery"/>
    <n v="157"/>
    <x v="2"/>
    <n v="160"/>
    <x v="85"/>
    <x v="1"/>
    <x v="1"/>
    <x v="4"/>
    <n v="38781"/>
    <n v="4.2"/>
    <n v="12.818000000000001"/>
    <n v="8618"/>
    <x v="2"/>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8VS3YLRK"/>
    <x v="502"/>
    <s v="Electronics|Mobiles&amp;Accessories|MobileAccessories|Chargers|WallChargers"/>
    <x v="0"/>
    <s v="Mobiles&amp;Accessories"/>
    <s v="MobileAccessories"/>
    <s v="Chargers"/>
    <n v="529"/>
    <x v="1"/>
    <n v="1499"/>
    <x v="6"/>
    <x v="0"/>
    <x v="0"/>
    <x v="1"/>
    <n v="35255.899999999994"/>
    <n v="4.5"/>
    <n v="13.099"/>
    <n v="8599"/>
    <x v="2"/>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9XJ5LD6L"/>
    <x v="503"/>
    <s v="Electronics|Mobiles&amp;Accessories|Smartphones&amp;BasicMobiles|Smartphones"/>
    <x v="0"/>
    <s v="Mobiles&amp;Accessories"/>
    <s v="Smartphones&amp;BasicMobiles"/>
    <s v="Smartphones"/>
    <n v="23999"/>
    <x v="1"/>
    <n v="32999"/>
    <x v="48"/>
    <x v="1"/>
    <x v="1"/>
    <x v="7"/>
    <n v="34577.4"/>
    <n v="4.0999999999999996"/>
    <n v="12.965999999999999"/>
    <n v="8866"/>
    <x v="2"/>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ZKD8T1Q"/>
    <x v="504"/>
    <s v="Computers&amp;Accessories|NetworkingDevices|Routers"/>
    <x v="1"/>
    <s v="NetworkingDevices"/>
    <s v="Routers"/>
    <m/>
    <n v="1499"/>
    <x v="1"/>
    <n v="2999"/>
    <x v="20"/>
    <x v="0"/>
    <x v="0"/>
    <x v="4"/>
    <n v="38952"/>
    <n v="3.9000000000000004"/>
    <n v="12.556000000000001"/>
    <n v="8656"/>
    <x v="2"/>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8BJN4MP3"/>
    <x v="505"/>
    <s v="Home&amp;Kitchen|Kitchen&amp;HomeAppliances|WaterPurifiers&amp;Accessories|WaterFilters&amp;Purifiers"/>
    <x v="2"/>
    <s v="Kitchen&amp;HomeAppliances"/>
    <s v="WaterPurifiers&amp;Accessories"/>
    <s v="WaterFilters&amp;Purifiers"/>
    <n v="13999"/>
    <x v="1"/>
    <n v="24850"/>
    <x v="19"/>
    <x v="1"/>
    <x v="1"/>
    <x v="2"/>
    <n v="39371.200000000004"/>
    <n v="4.5"/>
    <n v="13.448"/>
    <n v="8948"/>
    <x v="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7H1S7XW8"/>
    <x v="506"/>
    <s v="Electronics|Mobiles&amp;Accessories|MobileAccessories|Mounts|Shower&amp;WallMounts"/>
    <x v="0"/>
    <s v="Mobiles&amp;Accessories"/>
    <s v="MobileAccessories"/>
    <s v="Mounts"/>
    <n v="89"/>
    <x v="2"/>
    <n v="499"/>
    <x v="63"/>
    <x v="0"/>
    <x v="0"/>
    <x v="1"/>
    <n v="38294"/>
    <n v="4.4000000000000004"/>
    <n v="13.74"/>
    <n v="9340"/>
    <x v="2"/>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P93X0VO"/>
    <x v="507"/>
    <s v="OfficeProducts|OfficePaperProducts|Paper|Stationery|Notebooks,WritingPads&amp;Diaries|WireboundNotebooks"/>
    <x v="5"/>
    <s v="OfficePaperProducts"/>
    <s v="Paper"/>
    <s v="Stationery"/>
    <n v="114"/>
    <x v="2"/>
    <n v="120"/>
    <x v="60"/>
    <x v="1"/>
    <x v="1"/>
    <x v="6"/>
    <n v="37539.599999999999"/>
    <n v="4.0999999999999996"/>
    <n v="13.038"/>
    <n v="8938"/>
    <x v="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NHVCHS9"/>
    <x v="491"/>
    <s v="Computers&amp;Accessories|Accessories&amp;Peripherals|Cables&amp;Accessories|Cables|USBCables"/>
    <x v="1"/>
    <s v="Accessories&amp;Peripherals"/>
    <s v="Cables&amp;Accessories"/>
    <s v="Cables"/>
    <n v="59"/>
    <x v="2"/>
    <n v="199"/>
    <x v="30"/>
    <x v="0"/>
    <x v="0"/>
    <x v="8"/>
    <n v="37512"/>
    <n v="4.2"/>
    <n v="13.577999999999999"/>
    <n v="9378"/>
    <x v="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7XJQZ8H"/>
    <x v="508"/>
    <s v="Home&amp;Kitchen|Kitchen&amp;HomeAppliances|SmallKitchenAppliances|MixerGrinders"/>
    <x v="2"/>
    <s v="Kitchen&amp;HomeAppliances"/>
    <s v="SmallKitchenAppliances"/>
    <s v="MixerGrinders"/>
    <n v="2464"/>
    <x v="1"/>
    <n v="6000"/>
    <x v="17"/>
    <x v="0"/>
    <x v="0"/>
    <x v="1"/>
    <n v="36350.6"/>
    <n v="4"/>
    <n v="12.866"/>
    <n v="8866"/>
    <x v="2"/>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7WHS7MZ1"/>
    <x v="509"/>
    <s v="Electronics|Mobiles&amp;Accessories|Smartphones&amp;BasicMobiles|Smartphones"/>
    <x v="0"/>
    <s v="Mobiles&amp;Accessories"/>
    <s v="Smartphones&amp;BasicMobiles"/>
    <s v="Smartphones"/>
    <n v="29990"/>
    <x v="1"/>
    <n v="39990"/>
    <x v="32"/>
    <x v="1"/>
    <x v="1"/>
    <x v="3"/>
    <n v="36115.699999999997"/>
    <n v="4.0999999999999996"/>
    <n v="12.498999999999999"/>
    <n v="8399"/>
    <x v="2"/>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3MQXNFB"/>
    <x v="510"/>
    <s v="Computers&amp;Accessories|Accessories&amp;Peripherals|Cables&amp;Accessories|Cables|USBCables"/>
    <x v="1"/>
    <s v="Accessories&amp;Peripherals"/>
    <s v="Cables&amp;Accessories"/>
    <s v="Cables"/>
    <n v="57.89"/>
    <x v="2"/>
    <n v="199"/>
    <x v="25"/>
    <x v="0"/>
    <x v="0"/>
    <x v="8"/>
    <n v="37512"/>
    <n v="4.3"/>
    <n v="13.678000000000001"/>
    <n v="9378"/>
    <x v="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7N2MGB3G"/>
    <x v="511"/>
    <s v="Home&amp;Kitchen|Kitchen&amp;HomeAppliances|SmallKitchenAppliances|OvenToasterGrills"/>
    <x v="2"/>
    <s v="Kitchen&amp;HomeAppliances"/>
    <s v="SmallKitchenAppliances"/>
    <s v="OvenToasterGrills"/>
    <n v="1699"/>
    <x v="1"/>
    <n v="1999"/>
    <x v="79"/>
    <x v="1"/>
    <x v="1"/>
    <x v="1"/>
    <n v="36379.299999999996"/>
    <n v="4"/>
    <n v="12.872999999999999"/>
    <n v="8873"/>
    <x v="2"/>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52LL57V"/>
    <x v="512"/>
    <s v="OfficeProducts|OfficeElectronics|Calculators|Basic"/>
    <x v="5"/>
    <s v="OfficeElectronics"/>
    <s v="Calculators"/>
    <s v="Basic"/>
    <n v="440"/>
    <x v="0"/>
    <n v="440"/>
    <x v="52"/>
    <x v="1"/>
    <x v="1"/>
    <x v="4"/>
    <n v="38745"/>
    <n v="4.0999999999999996"/>
    <n v="12.709999999999999"/>
    <n v="8610"/>
    <x v="2"/>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B8SSZ76F"/>
    <x v="513"/>
    <s v="Computers&amp;Accessories|Accessories&amp;Peripherals|Cables&amp;Accessories|Cables|USBCables"/>
    <x v="1"/>
    <s v="Accessories&amp;Peripherals"/>
    <s v="Cables&amp;Accessories"/>
    <s v="Cables"/>
    <n v="799"/>
    <x v="1"/>
    <n v="1999"/>
    <x v="12"/>
    <x v="0"/>
    <x v="0"/>
    <x v="6"/>
    <n v="36048.6"/>
    <n v="4.5"/>
    <n v="13.083"/>
    <n v="8583"/>
    <x v="2"/>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1JOFKL0A"/>
    <x v="514"/>
    <s v="Computers&amp;Accessories|Printers,Inks&amp;Accessories|Printers"/>
    <x v="1"/>
    <s v="Printers,Inks&amp;Accessories"/>
    <s v="Printers"/>
    <m/>
    <n v="5299"/>
    <x v="1"/>
    <n v="6355"/>
    <x v="76"/>
    <x v="1"/>
    <x v="1"/>
    <x v="7"/>
    <n v="32292"/>
    <n v="4.2"/>
    <n v="12.48"/>
    <n v="8280"/>
    <x v="2"/>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JW1GVS7"/>
    <x v="515"/>
    <s v="Electronics|Mobiles&amp;Accessories|MobileAccessories|Chargers|PowerBanks"/>
    <x v="0"/>
    <s v="Mobiles&amp;Accessories"/>
    <s v="MobileAccessories"/>
    <s v="Chargers"/>
    <n v="2179"/>
    <x v="1"/>
    <n v="3999"/>
    <x v="56"/>
    <x v="1"/>
    <x v="1"/>
    <x v="8"/>
    <n v="33520"/>
    <n v="3.9"/>
    <n v="12.280000000000001"/>
    <n v="8380"/>
    <x v="2"/>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NHVCHS9"/>
    <x v="491"/>
    <s v="Computers&amp;Accessories|Accessories&amp;Peripherals|Cables&amp;Accessories|Cables|USBCables"/>
    <x v="1"/>
    <s v="Accessories&amp;Peripherals"/>
    <s v="Cables&amp;Accessories"/>
    <s v="Cables"/>
    <n v="59"/>
    <x v="2"/>
    <n v="199"/>
    <x v="30"/>
    <x v="0"/>
    <x v="0"/>
    <x v="8"/>
    <n v="37508"/>
    <n v="4"/>
    <n v="13.377000000000001"/>
    <n v="9377"/>
    <x v="2"/>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GZLB57U"/>
    <x v="516"/>
    <s v="Computers&amp;Accessories|Accessories&amp;Peripherals|Cables&amp;Accessories|Cables|EthernetCables"/>
    <x v="1"/>
    <s v="Accessories&amp;Peripherals"/>
    <s v="Cables&amp;Accessories"/>
    <s v="Cables"/>
    <n v="238"/>
    <x v="0"/>
    <n v="699"/>
    <x v="36"/>
    <x v="0"/>
    <x v="0"/>
    <x v="2"/>
    <n v="36836.800000000003"/>
    <n v="4"/>
    <n v="12.372"/>
    <n v="8372"/>
    <x v="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GXPDLYQ"/>
    <x v="517"/>
    <s v="Home&amp;Kitchen|Kitchen&amp;HomeAppliances|SmallKitchenAppliances|HandBlenders"/>
    <x v="2"/>
    <s v="Kitchen&amp;HomeAppliances"/>
    <s v="SmallKitchenAppliances"/>
    <s v="HandBlenders"/>
    <n v="249"/>
    <x v="0"/>
    <n v="499"/>
    <x v="20"/>
    <x v="0"/>
    <x v="0"/>
    <x v="14"/>
    <n v="27809.1"/>
    <n v="4.4000000000000004"/>
    <n v="12.827"/>
    <n v="8427"/>
    <x v="2"/>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JXCTG9"/>
    <x v="518"/>
    <s v="Home&amp;Kitchen|Kitchen&amp;HomeAppliances|SmallKitchenAppliances|Kettles&amp;HotWaterDispensers|ElectricKettles"/>
    <x v="2"/>
    <s v="Kitchen&amp;HomeAppliances"/>
    <s v="SmallKitchenAppliances"/>
    <s v="Kettles&amp;HotWaterDispensers"/>
    <n v="699"/>
    <x v="1"/>
    <n v="1345"/>
    <x v="14"/>
    <x v="1"/>
    <x v="1"/>
    <x v="7"/>
    <n v="32939.4"/>
    <n v="3.3"/>
    <n v="11.745999999999999"/>
    <n v="8446"/>
    <x v="2"/>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x v="519"/>
    <s v="Computers&amp;Accessories|Accessories&amp;Peripherals|USBHubs"/>
    <x v="1"/>
    <s v="Accessories&amp;Peripherals"/>
    <s v="USBHubs"/>
    <m/>
    <n v="330"/>
    <x v="0"/>
    <n v="499"/>
    <x v="81"/>
    <x v="1"/>
    <x v="1"/>
    <x v="9"/>
    <n v="31694.2"/>
    <n v="3.9000000000000004"/>
    <n v="12.466000000000001"/>
    <n v="8566"/>
    <x v="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x v="520"/>
    <s v="Computers&amp;Accessories|NetworkingDevices|NetworkAdapters|WirelessUSBAdapters"/>
    <x v="1"/>
    <s v="NetworkingDevices"/>
    <s v="NetworkAdapters"/>
    <s v="WirelessUSBAdapters"/>
    <n v="507"/>
    <x v="1"/>
    <n v="1208"/>
    <x v="53"/>
    <x v="0"/>
    <x v="0"/>
    <x v="1"/>
    <n v="33337.1"/>
    <n v="3.7"/>
    <n v="11.831"/>
    <n v="8131"/>
    <x v="2"/>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1DGVKBC6"/>
    <x v="521"/>
    <s v="Computers&amp;Accessories|Accessories&amp;Peripherals|Cables&amp;Accessories|Cables|EthernetCables"/>
    <x v="1"/>
    <s v="Accessories&amp;Peripherals"/>
    <s v="Cables&amp;Accessories"/>
    <s v="Cables"/>
    <n v="287"/>
    <x v="0"/>
    <n v="499"/>
    <x v="75"/>
    <x v="1"/>
    <x v="1"/>
    <x v="2"/>
    <n v="35534.400000000001"/>
    <n v="4.0999999999999996"/>
    <n v="12.176"/>
    <n v="8076"/>
    <x v="2"/>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97MKZHNV"/>
    <x v="522"/>
    <s v="Home&amp;Kitchen|Heating,Cooling&amp;AirQuality|WaterHeaters&amp;Geysers|InstantWaterHeaters"/>
    <x v="2"/>
    <s v="Heating,Cooling&amp;AirQuality"/>
    <s v="WaterHeaters&amp;Geysers"/>
    <s v="InstantWaterHeaters"/>
    <n v="2949"/>
    <x v="1"/>
    <n v="4849"/>
    <x v="51"/>
    <x v="1"/>
    <x v="1"/>
    <x v="6"/>
    <n v="33465.599999999999"/>
    <n v="4.4000000000000004"/>
    <n v="12.368"/>
    <n v="7968"/>
    <x v="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83RCTXLL"/>
    <x v="523"/>
    <s v="Computers&amp;Accessories|Accessories&amp;Peripherals|Keyboards,Mice&amp;InputDevices|Mice"/>
    <x v="1"/>
    <s v="Accessories&amp;Peripherals"/>
    <s v="Keyboards,Mice&amp;InputDevices"/>
    <s v="Mice"/>
    <n v="681"/>
    <x v="1"/>
    <n v="1199"/>
    <x v="40"/>
    <x v="1"/>
    <x v="1"/>
    <x v="6"/>
    <n v="34683.599999999999"/>
    <n v="4.2"/>
    <n v="12.457999999999998"/>
    <n v="8258"/>
    <x v="2"/>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2PD61Y4"/>
    <x v="520"/>
    <s v="Computers&amp;Accessories|NetworkingDevices|NetworkAdapters|WirelessUSBAdapters"/>
    <x v="1"/>
    <s v="NetworkingDevices"/>
    <s v="NetworkAdapters"/>
    <s v="WirelessUSBAdapters"/>
    <n v="507"/>
    <x v="1"/>
    <n v="1208"/>
    <x v="53"/>
    <x v="0"/>
    <x v="0"/>
    <x v="1"/>
    <n v="33337.1"/>
    <n v="4.2"/>
    <n v="12.331"/>
    <n v="8131"/>
    <x v="2"/>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8CNLYKW5"/>
    <x v="524"/>
    <s v="Home&amp;Kitchen|Kitchen&amp;HomeAppliances|SmallKitchenAppliances|MixerGrinders"/>
    <x v="2"/>
    <s v="Kitchen&amp;HomeAppliances"/>
    <s v="SmallKitchenAppliances"/>
    <s v="MixerGrinders"/>
    <n v="1699"/>
    <x v="1"/>
    <n v="3398"/>
    <x v="20"/>
    <x v="0"/>
    <x v="0"/>
    <x v="5"/>
    <n v="30354.399999999998"/>
    <n v="4.0999999999999996"/>
    <n v="12.088000000000001"/>
    <n v="7988"/>
    <x v="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B23LW7NV"/>
    <x v="525"/>
    <s v="Electronics|Mobiles&amp;Accessories|MobileAccessories|Maintenance,Upkeep&amp;Repairs|ScreenProtectors"/>
    <x v="0"/>
    <s v="Mobiles&amp;Accessories"/>
    <s v="MobileAccessories"/>
    <s v="Maintenance,Upkeep&amp;Repairs"/>
    <n v="999"/>
    <x v="1"/>
    <n v="2899"/>
    <x v="36"/>
    <x v="0"/>
    <x v="0"/>
    <x v="15"/>
    <n v="36561.300000000003"/>
    <n v="3.8"/>
    <n v="11.579000000000001"/>
    <n v="7779"/>
    <x v="2"/>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M5B0TPW"/>
    <x v="526"/>
    <s v="Home&amp;Kitchen|Kitchen&amp;HomeAppliances|SmallKitchenAppliances|MiniFoodProcessors&amp;Choppers"/>
    <x v="2"/>
    <s v="Kitchen&amp;HomeAppliances"/>
    <s v="SmallKitchenAppliances"/>
    <s v="MiniFoodProcessors&amp;Choppers"/>
    <n v="1819"/>
    <x v="1"/>
    <n v="2490"/>
    <x v="48"/>
    <x v="1"/>
    <x v="1"/>
    <x v="2"/>
    <n v="34962.400000000001"/>
    <n v="4.7"/>
    <n v="12.646000000000001"/>
    <n v="7946"/>
    <x v="2"/>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YZG8PPY"/>
    <x v="527"/>
    <s v="Electronics|HomeTheater,TV&amp;Video|SatelliteEquipment|SatelliteReceivers"/>
    <x v="0"/>
    <s v="HomeTheater,TV&amp;Video"/>
    <s v="SatelliteEquipment"/>
    <s v="SatelliteReceivers"/>
    <n v="1249"/>
    <x v="1"/>
    <n v="2299"/>
    <x v="56"/>
    <x v="1"/>
    <x v="1"/>
    <x v="3"/>
    <n v="32834.799999999996"/>
    <n v="4.4000000000000004"/>
    <n v="12.036000000000001"/>
    <n v="7636"/>
    <x v="2"/>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R69VDHT"/>
    <x v="528"/>
    <s v="Computers&amp;Accessories|Accessories&amp;Peripherals|Cables&amp;Accessories|Cables|USBCables"/>
    <x v="1"/>
    <s v="Accessories&amp;Peripherals"/>
    <s v="Cables&amp;Accessories"/>
    <s v="Cables"/>
    <n v="115"/>
    <x v="2"/>
    <n v="499"/>
    <x v="59"/>
    <x v="0"/>
    <x v="0"/>
    <x v="8"/>
    <n v="30928"/>
    <n v="4.3"/>
    <n v="12.032"/>
    <n v="7732"/>
    <x v="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8R69WBN7"/>
    <x v="529"/>
    <s v="Computers&amp;Accessories|Accessories&amp;Peripherals|Cables&amp;Accessories|Cables|USBCables"/>
    <x v="1"/>
    <s v="Accessories&amp;Peripherals"/>
    <s v="Cables&amp;Accessories"/>
    <s v="Cables"/>
    <n v="149"/>
    <x v="2"/>
    <n v="499"/>
    <x v="30"/>
    <x v="0"/>
    <x v="0"/>
    <x v="8"/>
    <n v="30928"/>
    <n v="4"/>
    <n v="11.731999999999999"/>
    <n v="7732"/>
    <x v="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69VDHT"/>
    <x v="528"/>
    <s v="Computers&amp;Accessories|Accessories&amp;Peripherals|Cables&amp;Accessories|Cables|USBCables"/>
    <x v="1"/>
    <s v="Accessories&amp;Peripherals"/>
    <s v="Cables&amp;Accessories"/>
    <s v="Cables"/>
    <n v="115"/>
    <x v="2"/>
    <n v="499"/>
    <x v="59"/>
    <x v="0"/>
    <x v="0"/>
    <x v="8"/>
    <n v="30928"/>
    <n v="4"/>
    <n v="11.731999999999999"/>
    <n v="7732"/>
    <x v="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0J5DYCCA"/>
    <x v="530"/>
    <s v="Home&amp;Kitchen|Heating,Cooling&amp;AirQuality|Fans|ExhaustFans"/>
    <x v="2"/>
    <s v="Heating,Cooling&amp;AirQuality"/>
    <s v="Fans"/>
    <s v="ExhaustFans"/>
    <n v="1399"/>
    <x v="1"/>
    <n v="1890"/>
    <x v="58"/>
    <x v="1"/>
    <x v="1"/>
    <x v="8"/>
    <n v="32124"/>
    <n v="4"/>
    <n v="12.031000000000001"/>
    <n v="8031"/>
    <x v="2"/>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7SLNG3LW"/>
    <x v="531"/>
    <s v="Home&amp;Kitchen|Kitchen&amp;HomeAppliances|Vacuum,Cleaning&amp;Ironing|Vacuums&amp;FloorCare|Vacuums|Wet-DryVacuums"/>
    <x v="2"/>
    <s v="Kitchen&amp;HomeAppliances"/>
    <s v="Vacuum,Cleaning&amp;Ironing"/>
    <s v="Vacuums&amp;FloorCare"/>
    <n v="3859"/>
    <x v="1"/>
    <n v="10295"/>
    <x v="4"/>
    <x v="0"/>
    <x v="0"/>
    <x v="7"/>
    <n v="31570.5"/>
    <n v="4"/>
    <n v="12.095000000000001"/>
    <n v="8095"/>
    <x v="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x v="532"/>
    <s v="Home&amp;Kitchen|Kitchen&amp;HomeAppliances|SmallKitchenAppliances|Kettles&amp;HotWaterDispensers|ElectricKettles"/>
    <x v="2"/>
    <s v="Kitchen&amp;HomeAppliances"/>
    <s v="SmallKitchenAppliances"/>
    <s v="Kettles&amp;HotWaterDispensers"/>
    <n v="699"/>
    <x v="1"/>
    <n v="1595"/>
    <x v="13"/>
    <x v="0"/>
    <x v="0"/>
    <x v="1"/>
    <n v="33169"/>
    <n v="3.9"/>
    <n v="11.99"/>
    <n v="8090"/>
    <x v="2"/>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82T6V3DT"/>
    <x v="533"/>
    <s v="Computers&amp;Accessories|Accessories&amp;Peripherals|Cables&amp;Accessories|Cables|USBCables"/>
    <x v="1"/>
    <s v="Accessories&amp;Peripherals"/>
    <s v="Cables&amp;Accessories"/>
    <s v="Cables"/>
    <n v="799"/>
    <x v="1"/>
    <n v="2100"/>
    <x v="5"/>
    <x v="0"/>
    <x v="0"/>
    <x v="3"/>
    <n v="35208.400000000001"/>
    <n v="4.0999999999999996"/>
    <n v="12.288"/>
    <n v="8188"/>
    <x v="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2T6V3DT"/>
    <x v="533"/>
    <s v="Computers&amp;Accessories|Accessories&amp;Peripherals|Cables&amp;Accessories|Cables|USBCables"/>
    <x v="1"/>
    <s v="Accessories&amp;Peripherals"/>
    <s v="Cables&amp;Accessories"/>
    <s v="Cables"/>
    <n v="799"/>
    <x v="1"/>
    <n v="2100"/>
    <x v="5"/>
    <x v="0"/>
    <x v="0"/>
    <x v="3"/>
    <n v="35208.400000000001"/>
    <n v="4.3"/>
    <n v="12.488"/>
    <n v="8188"/>
    <x v="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x v="533"/>
    <s v="Computers&amp;Accessories|Accessories&amp;Peripherals|Cables&amp;Accessories|Cables|USBCables"/>
    <x v="1"/>
    <s v="Accessories&amp;Peripherals"/>
    <s v="Cables&amp;Accessories"/>
    <s v="Cables"/>
    <n v="799"/>
    <x v="1"/>
    <n v="2100"/>
    <x v="5"/>
    <x v="0"/>
    <x v="0"/>
    <x v="3"/>
    <n v="35208.400000000001"/>
    <n v="4.3"/>
    <n v="12.488"/>
    <n v="8188"/>
    <x v="2"/>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6MSW6CT"/>
    <x v="534"/>
    <s v="Computers&amp;Accessories|Accessories&amp;Peripherals|Cables&amp;Accessories|Cables|USBCables"/>
    <x v="1"/>
    <s v="Accessories&amp;Peripherals"/>
    <s v="Cables&amp;Accessories"/>
    <s v="Cables"/>
    <n v="199"/>
    <x v="2"/>
    <n v="1899"/>
    <x v="84"/>
    <x v="0"/>
    <x v="0"/>
    <x v="7"/>
    <n v="30919.200000000001"/>
    <n v="4.3"/>
    <n v="12.228"/>
    <n v="7928"/>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235JZFB"/>
    <x v="535"/>
    <s v="Home&amp;Kitchen|Kitchen&amp;HomeAppliances|Vacuum,Cleaning&amp;Ironing|Irons,Steamers&amp;Accessories|Irons|DryIrons"/>
    <x v="2"/>
    <s v="Kitchen&amp;HomeAppliances"/>
    <s v="Vacuum,Cleaning&amp;Ironing"/>
    <s v="Irons,Steamers&amp;Accessories"/>
    <n v="850"/>
    <x v="1"/>
    <n v="1000"/>
    <x v="79"/>
    <x v="1"/>
    <x v="1"/>
    <x v="1"/>
    <n v="31237.899999999998"/>
    <n v="3.9"/>
    <n v="11.519"/>
    <n v="7619"/>
    <x v="2"/>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0LHZW3XY"/>
    <x v="536"/>
    <s v="OfficeProducts|OfficePaperProducts|Paper|Stationery|Notebooks,WritingPads&amp;Diaries|CompositionNotebooks"/>
    <x v="5"/>
    <s v="OfficePaperProducts"/>
    <s v="Paper"/>
    <s v="Stationery"/>
    <n v="125"/>
    <x v="2"/>
    <n v="180"/>
    <x v="57"/>
    <x v="1"/>
    <x v="1"/>
    <x v="2"/>
    <n v="35433.200000000004"/>
    <n v="4.0999999999999996"/>
    <n v="12.153"/>
    <n v="8053"/>
    <x v="2"/>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6MSW6CT"/>
    <x v="534"/>
    <s v="Computers&amp;Accessories|Accessories&amp;Peripherals|Cables&amp;Accessories|Cables|USBCables"/>
    <x v="1"/>
    <s v="Accessories&amp;Peripherals"/>
    <s v="Cables&amp;Accessories"/>
    <s v="Cables"/>
    <n v="199"/>
    <x v="2"/>
    <n v="999"/>
    <x v="31"/>
    <x v="0"/>
    <x v="0"/>
    <x v="7"/>
    <n v="30919.200000000001"/>
    <n v="4.4000000000000004"/>
    <n v="12.327999999999999"/>
    <n v="7928"/>
    <x v="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09UORDX4"/>
    <x v="537"/>
    <s v="Home&amp;Kitchen|Kitchen&amp;HomeAppliances|Vacuum,Cleaning&amp;Ironing|Irons,Steamers&amp;Accessories|Irons|DryIrons"/>
    <x v="2"/>
    <s v="Kitchen&amp;HomeAppliances"/>
    <s v="Vacuum,Cleaning&amp;Ironing"/>
    <s v="Irons,Steamers&amp;Accessories"/>
    <n v="949"/>
    <x v="1"/>
    <n v="975"/>
    <x v="86"/>
    <x v="1"/>
    <x v="1"/>
    <x v="3"/>
    <n v="31058.899999999998"/>
    <n v="3.9"/>
    <n v="11.122999999999999"/>
    <n v="7223"/>
    <x v="2"/>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BN4DZBD"/>
    <x v="538"/>
    <s v="Electronics|Mobiles&amp;Accessories|Smartphones&amp;BasicMobiles|Smartphones"/>
    <x v="0"/>
    <s v="Mobiles&amp;Accessories"/>
    <s v="Smartphones&amp;BasicMobiles"/>
    <s v="Smartphones"/>
    <n v="6499"/>
    <x v="1"/>
    <n v="8999"/>
    <x v="29"/>
    <x v="1"/>
    <x v="1"/>
    <x v="8"/>
    <n v="31228"/>
    <n v="4.3"/>
    <n v="12.106999999999999"/>
    <n v="7807"/>
    <x v="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7YWS9SP9"/>
    <x v="539"/>
    <s v="Computers&amp;Accessories|Accessories&amp;Peripherals|LaptopAccessories|CoolingPads"/>
    <x v="1"/>
    <s v="Accessories&amp;Peripherals"/>
    <s v="LaptopAccessories"/>
    <s v="CoolingPads"/>
    <n v="599"/>
    <x v="1"/>
    <n v="999"/>
    <x v="16"/>
    <x v="1"/>
    <x v="1"/>
    <x v="8"/>
    <n v="30404"/>
    <n v="4"/>
    <n v="11.600999999999999"/>
    <n v="7601"/>
    <x v="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L54NVJ"/>
    <x v="540"/>
    <s v="Computers&amp;Accessories|ExternalDevices&amp;DataStorage|ExternalMemoryCardReaders"/>
    <x v="1"/>
    <s v="ExternalDevices&amp;DataStorage"/>
    <s v="ExternalMemoryCardReaders"/>
    <m/>
    <n v="549"/>
    <x v="1"/>
    <n v="999"/>
    <x v="42"/>
    <x v="1"/>
    <x v="1"/>
    <x v="3"/>
    <n v="33359.4"/>
    <n v="4"/>
    <n v="11.757999999999999"/>
    <n v="7758"/>
    <x v="2"/>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J2BQZD6"/>
    <x v="541"/>
    <s v="Home&amp;Kitchen|HomeStorage&amp;Organization|LaundryOrganization|LaundryBaskets"/>
    <x v="2"/>
    <s v="HomeStorage&amp;Organization"/>
    <s v="LaundryOrganization"/>
    <s v="LaundryBaskets"/>
    <n v="199"/>
    <x v="2"/>
    <n v="399"/>
    <x v="20"/>
    <x v="0"/>
    <x v="0"/>
    <x v="9"/>
    <n v="29396.5"/>
    <n v="4.3"/>
    <n v="12.245000000000001"/>
    <n v="7945"/>
    <x v="2"/>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x v="534"/>
    <s v="Computers&amp;Accessories|Accessories&amp;Peripherals|Cables&amp;Accessories|Cables|USBCables"/>
    <x v="1"/>
    <s v="Accessories&amp;Peripherals"/>
    <s v="Cables&amp;Accessories"/>
    <s v="Cables"/>
    <n v="199"/>
    <x v="2"/>
    <n v="999"/>
    <x v="31"/>
    <x v="0"/>
    <x v="0"/>
    <x v="7"/>
    <n v="30919.200000000001"/>
    <n v="3.7"/>
    <n v="11.628"/>
    <n v="7928"/>
    <x v="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BBN56J5H"/>
    <x v="542"/>
    <s v="Electronics|Mobiles&amp;Accessories|Smartphones&amp;BasicMobiles|Smartphones"/>
    <x v="0"/>
    <s v="Mobiles&amp;Accessories"/>
    <s v="Smartphones&amp;BasicMobiles"/>
    <s v="Smartphones"/>
    <n v="6499"/>
    <x v="1"/>
    <n v="8999"/>
    <x v="29"/>
    <x v="1"/>
    <x v="1"/>
    <x v="8"/>
    <n v="31228"/>
    <n v="3.9"/>
    <n v="11.707000000000001"/>
    <n v="7807"/>
    <x v="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7L1N3TJX"/>
    <x v="543"/>
    <s v="Computers&amp;Accessories|Accessories&amp;Peripherals|LaptopAccessories|LaptopChargers&amp;PowerSupplies"/>
    <x v="1"/>
    <s v="Accessories&amp;Peripherals"/>
    <s v="LaptopAccessories"/>
    <s v="LaptopChargers&amp;PowerSupplies"/>
    <n v="1699"/>
    <x v="1"/>
    <n v="3499"/>
    <x v="70"/>
    <x v="0"/>
    <x v="0"/>
    <x v="11"/>
    <n v="27680.400000000001"/>
    <n v="4"/>
    <n v="11.689"/>
    <n v="7689"/>
    <x v="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9P18XVW6"/>
    <x v="544"/>
    <s v="Electronics|WearableTechnology|SmartWatches"/>
    <x v="0"/>
    <s v="WearableTechnology"/>
    <s v="SmartWatches"/>
    <m/>
    <n v="2499"/>
    <x v="1"/>
    <n v="4999"/>
    <x v="20"/>
    <x v="0"/>
    <x v="0"/>
    <x v="7"/>
    <n v="29526.899999999998"/>
    <n v="3.6"/>
    <n v="11.170999999999999"/>
    <n v="7571"/>
    <x v="2"/>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LFJ7ZW"/>
    <x v="545"/>
    <s v="Electronics|WearableTechnology|SmartWatches"/>
    <x v="0"/>
    <s v="WearableTechnology"/>
    <s v="SmartWatches"/>
    <m/>
    <n v="1999"/>
    <x v="1"/>
    <n v="4999"/>
    <x v="12"/>
    <x v="0"/>
    <x v="0"/>
    <x v="7"/>
    <n v="29526.899999999998"/>
    <n v="3.9"/>
    <n v="11.471"/>
    <n v="7571"/>
    <x v="2"/>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71VNHMX2"/>
    <x v="546"/>
    <s v="Home&amp;Kitchen|Kitchen&amp;HomeAppliances|SmallKitchenAppliances|Pop-upToasters"/>
    <x v="2"/>
    <s v="Kitchen&amp;HomeAppliances"/>
    <s v="SmallKitchenAppliances"/>
    <s v="Pop-upToasters"/>
    <n v="2095"/>
    <x v="1"/>
    <n v="2095"/>
    <x v="52"/>
    <x v="1"/>
    <x v="1"/>
    <x v="4"/>
    <n v="35770.5"/>
    <n v="3.9"/>
    <n v="11.849"/>
    <n v="7949"/>
    <x v="2"/>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R69VDHT"/>
    <x v="528"/>
    <s v="Computers&amp;Accessories|Accessories&amp;Peripherals|Cables&amp;Accessories|Cables|USBCables"/>
    <x v="1"/>
    <s v="Accessories&amp;Peripherals"/>
    <s v="Cables&amp;Accessories"/>
    <s v="Cables"/>
    <n v="115"/>
    <x v="2"/>
    <n v="499"/>
    <x v="59"/>
    <x v="0"/>
    <x v="0"/>
    <x v="8"/>
    <n v="30928"/>
    <n v="4.5"/>
    <n v="12.231999999999999"/>
    <n v="7732"/>
    <x v="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0N1U7JXM"/>
    <x v="547"/>
    <s v="OfficeProducts|OfficePaperProducts|Paper|Stationery|Notebooks,WritingPads&amp;Diaries|Notepads&amp;MemoBooks"/>
    <x v="5"/>
    <s v="OfficePaperProducts"/>
    <s v="Paper"/>
    <s v="Stationery"/>
    <n v="90"/>
    <x v="2"/>
    <n v="175"/>
    <x v="66"/>
    <x v="1"/>
    <x v="1"/>
    <x v="2"/>
    <n v="32687.600000000002"/>
    <n v="4"/>
    <n v="11.429"/>
    <n v="7429"/>
    <x v="2"/>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4N1BM9L"/>
    <x v="548"/>
    <s v="Computers&amp;Accessories|Accessories&amp;Peripherals|Cables&amp;Accessories|Cables|USBCables"/>
    <x v="1"/>
    <s v="Accessories&amp;Peripherals"/>
    <s v="Cables&amp;Accessories"/>
    <s v="Cables"/>
    <n v="1299"/>
    <x v="1"/>
    <n v="1999"/>
    <x v="3"/>
    <x v="1"/>
    <x v="1"/>
    <x v="2"/>
    <n v="32199.200000000004"/>
    <n v="4.4000000000000004"/>
    <n v="11.718"/>
    <n v="7318"/>
    <x v="2"/>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x v="549"/>
    <s v="Computers&amp;Accessories|Accessories&amp;Peripherals|Keyboards,Mice&amp;InputDevices|Keyboard&amp;MiceAccessories|MousePads"/>
    <x v="1"/>
    <s v="Accessories&amp;Peripherals"/>
    <s v="Keyboards,Mice&amp;InputDevices"/>
    <s v="Keyboard&amp;MiceAccessories"/>
    <n v="999"/>
    <x v="1"/>
    <n v="1995"/>
    <x v="20"/>
    <x v="0"/>
    <x v="0"/>
    <x v="4"/>
    <n v="32926.5"/>
    <n v="4.4000000000000004"/>
    <n v="11.717000000000001"/>
    <n v="7317"/>
    <x v="2"/>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IDSU8S"/>
    <x v="550"/>
    <s v="Home&amp;Kitchen|Heating,Cooling&amp;AirQuality|Fans|ExhaustFans"/>
    <x v="2"/>
    <s v="Heating,Cooling&amp;AirQuality"/>
    <s v="Fans"/>
    <s v="ExhaustFans"/>
    <n v="1999"/>
    <x v="1"/>
    <n v="2360"/>
    <x v="79"/>
    <x v="1"/>
    <x v="1"/>
    <x v="6"/>
    <n v="32764.2"/>
    <n v="4.5"/>
    <n v="12.301"/>
    <n v="7801"/>
    <x v="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8LN8KDM"/>
    <x v="551"/>
    <s v="Home&amp;Kitchen|Kitchen&amp;HomeAppliances|Vacuum,Cleaning&amp;Ironing|Irons,Steamers&amp;Accessories|Irons|SteamIrons"/>
    <x v="2"/>
    <s v="Kitchen&amp;HomeAppliances"/>
    <s v="Vacuum,Cleaning&amp;Ironing"/>
    <s v="Irons,Steamers&amp;Accessories"/>
    <n v="1849"/>
    <x v="1"/>
    <n v="2095"/>
    <x v="87"/>
    <x v="1"/>
    <x v="1"/>
    <x v="3"/>
    <n v="33028.299999999996"/>
    <n v="4.2"/>
    <n v="11.881"/>
    <n v="7681"/>
    <x v="2"/>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VF8V79P"/>
    <x v="552"/>
    <s v="Electronics|Mobiles&amp;Accessories|MobileAccessories|Chargers|WallChargers"/>
    <x v="0"/>
    <s v="Mobiles&amp;Accessories"/>
    <s v="MobileAccessories"/>
    <s v="Chargers"/>
    <n v="1075"/>
    <x v="1"/>
    <n v="1699"/>
    <x v="47"/>
    <x v="1"/>
    <x v="1"/>
    <x v="2"/>
    <n v="32832.800000000003"/>
    <n v="4.3"/>
    <n v="11.762"/>
    <n v="7462"/>
    <x v="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9CTRPSJR"/>
    <x v="553"/>
    <s v="Computers&amp;Accessories|Accessories&amp;Peripherals|Keyboards,Mice&amp;InputDevices|GraphicTablets"/>
    <x v="1"/>
    <s v="Accessories&amp;Peripherals"/>
    <s v="Keyboards,Mice&amp;InputDevices"/>
    <s v="GraphicTablets"/>
    <n v="217"/>
    <x v="0"/>
    <n v="237"/>
    <x v="54"/>
    <x v="1"/>
    <x v="1"/>
    <x v="5"/>
    <n v="27945.199999999997"/>
    <n v="4.4000000000000004"/>
    <n v="11.754000000000001"/>
    <n v="7354"/>
    <x v="2"/>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W14CHV8"/>
    <x v="554"/>
    <s v="Computers&amp;Accessories|Accessories&amp;Peripherals|HardDriveAccessories|Caddies"/>
    <x v="1"/>
    <s v="Accessories&amp;Peripherals"/>
    <s v="HardDriveAccessories"/>
    <s v="Caddies"/>
    <n v="199"/>
    <x v="2"/>
    <n v="799"/>
    <x v="50"/>
    <x v="0"/>
    <x v="0"/>
    <x v="1"/>
    <n v="30065.299999999996"/>
    <n v="3.8"/>
    <n v="11.132999999999999"/>
    <n v="7333"/>
    <x v="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x v="555"/>
    <s v="Computers&amp;Accessories|Accessories&amp;Peripherals|Cables&amp;Accessories|Cables|USBCables"/>
    <x v="1"/>
    <s v="Accessories&amp;Peripherals"/>
    <s v="Cables&amp;Accessories"/>
    <s v="Cables"/>
    <n v="999"/>
    <x v="1"/>
    <n v="1699"/>
    <x v="22"/>
    <x v="1"/>
    <x v="1"/>
    <x v="2"/>
    <n v="32199.200000000004"/>
    <n v="4.0999999999999996"/>
    <n v="11.417999999999999"/>
    <n v="7318"/>
    <x v="2"/>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7HZ2QCGR"/>
    <x v="556"/>
    <s v="Computers&amp;Accessories|Accessories&amp;Peripherals|Cables&amp;Accessories|Cables|USBCables"/>
    <x v="1"/>
    <s v="Accessories&amp;Peripherals"/>
    <s v="Cables&amp;Accessories"/>
    <s v="Cables"/>
    <n v="350"/>
    <x v="0"/>
    <n v="599"/>
    <x v="75"/>
    <x v="1"/>
    <x v="1"/>
    <x v="7"/>
    <n v="32424.6"/>
    <n v="4.4000000000000004"/>
    <n v="12.714"/>
    <n v="8314"/>
    <x v="2"/>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V82W5CN"/>
    <x v="557"/>
    <s v="Computers&amp;Accessories|Accessories&amp;Peripherals|Keyboards,Mice&amp;InputDevices|Keyboard&amp;MouseSets"/>
    <x v="1"/>
    <s v="Accessories&amp;Peripherals"/>
    <s v="Keyboards,Mice&amp;InputDevices"/>
    <s v="Keyboard&amp;MouseSets"/>
    <n v="1349"/>
    <x v="1"/>
    <n v="2198"/>
    <x v="51"/>
    <x v="1"/>
    <x v="1"/>
    <x v="8"/>
    <n v="28452"/>
    <n v="3.9"/>
    <n v="11.013"/>
    <n v="7113"/>
    <x v="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ZHYNTM1"/>
    <x v="558"/>
    <s v="Home&amp;Kitchen|Heating,Cooling&amp;AirQuality|Fans|CeilingFans"/>
    <x v="2"/>
    <s v="Heating,Cooling&amp;AirQuality"/>
    <s v="Fans"/>
    <s v="CeilingFans"/>
    <n v="2899"/>
    <x v="1"/>
    <n v="4005"/>
    <x v="29"/>
    <x v="1"/>
    <x v="1"/>
    <x v="3"/>
    <n v="30702"/>
    <n v="4"/>
    <n v="11.14"/>
    <n v="7140"/>
    <x v="2"/>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93BB11X"/>
    <x v="559"/>
    <s v="Electronics|Mobiles&amp;Accessories|MobileAccessories|Chargers|PowerBanks"/>
    <x v="0"/>
    <s v="Mobiles&amp;Accessories"/>
    <s v="MobileAccessories"/>
    <s v="Chargers"/>
    <n v="999"/>
    <x v="1"/>
    <n v="1599"/>
    <x v="49"/>
    <x v="1"/>
    <x v="1"/>
    <x v="8"/>
    <n v="28888"/>
    <n v="4.3"/>
    <n v="11.522"/>
    <n v="7222"/>
    <x v="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2BL5DCX"/>
    <x v="560"/>
    <s v="Electronics|HomeTheater,TV&amp;Video|Televisions|SmartTelevisions"/>
    <x v="0"/>
    <s v="HomeTheater,TV&amp;Video"/>
    <s v="Televisions"/>
    <s v="SmartTelevisions"/>
    <n v="45999"/>
    <x v="1"/>
    <n v="69900"/>
    <x v="81"/>
    <x v="1"/>
    <x v="1"/>
    <x v="3"/>
    <n v="30568.699999999997"/>
    <n v="4"/>
    <n v="11.109"/>
    <n v="7109"/>
    <x v="2"/>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BN3WF7V"/>
    <x v="561"/>
    <s v="Electronics|Mobiles&amp;Accessories|Smartphones&amp;BasicMobiles|Smartphones"/>
    <x v="0"/>
    <s v="Mobiles&amp;Accessories"/>
    <s v="Smartphones&amp;BasicMobiles"/>
    <s v="Smartphones"/>
    <n v="6499"/>
    <x v="1"/>
    <n v="8999"/>
    <x v="29"/>
    <x v="1"/>
    <x v="1"/>
    <x v="8"/>
    <n v="31228"/>
    <n v="4.3"/>
    <n v="12.106999999999999"/>
    <n v="7807"/>
    <x v="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6BLTGTT"/>
    <x v="562"/>
    <s v="Electronics|WearableTechnology|SmartWatches"/>
    <x v="0"/>
    <s v="WearableTechnology"/>
    <s v="SmartWatches"/>
    <m/>
    <n v="2999"/>
    <x v="1"/>
    <n v="5999"/>
    <x v="20"/>
    <x v="0"/>
    <x v="0"/>
    <x v="1"/>
    <n v="29306.799999999999"/>
    <n v="4"/>
    <n v="11.148"/>
    <n v="7148"/>
    <x v="2"/>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CYPB15D"/>
    <x v="563"/>
    <s v="Computers&amp;Accessories|Printers,Inks&amp;Accessories|Inks,Toners&amp;Cartridges|InkjetInkCartridges"/>
    <x v="1"/>
    <s v="Printers,Inks&amp;Accessories"/>
    <s v="Inks,Toners&amp;Cartridges"/>
    <s v="InkjetInkCartridges"/>
    <n v="717"/>
    <x v="1"/>
    <n v="761"/>
    <x v="61"/>
    <x v="1"/>
    <x v="1"/>
    <x v="8"/>
    <n v="28796"/>
    <n v="4.0999999999999996"/>
    <n v="11.298999999999999"/>
    <n v="7199"/>
    <x v="2"/>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SMFPJG0"/>
    <x v="564"/>
    <s v="Home&amp;Kitchen|Kitchen&amp;HomeAppliances|WaterPurifiers&amp;Accessories|WaterCartridges"/>
    <x v="2"/>
    <s v="Kitchen&amp;HomeAppliances"/>
    <s v="WaterPurifiers&amp;Accessories"/>
    <s v="WaterCartridges"/>
    <n v="649"/>
    <x v="1"/>
    <n v="670"/>
    <x v="86"/>
    <x v="1"/>
    <x v="1"/>
    <x v="1"/>
    <n v="31922.6"/>
    <n v="4"/>
    <n v="11.786"/>
    <n v="7786"/>
    <x v="2"/>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95JQVC7N"/>
    <x v="565"/>
    <s v="Electronics|HomeTheater,TV&amp;Video|Televisions|SmartTelevisions"/>
    <x v="0"/>
    <s v="HomeTheater,TV&amp;Video"/>
    <s v="Televisions"/>
    <s v="SmartTelevisions"/>
    <n v="42999"/>
    <x v="1"/>
    <n v="59999"/>
    <x v="29"/>
    <x v="1"/>
    <x v="1"/>
    <x v="1"/>
    <n v="27687.3"/>
    <n v="4.0999999999999996"/>
    <n v="10.853"/>
    <n v="6753"/>
    <x v="2"/>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MZCQYHZ"/>
    <x v="566"/>
    <s v="Electronics|Mobiles&amp;Accessories|MobileAccessories|Chargers|PowerBanks"/>
    <x v="0"/>
    <s v="Mobiles&amp;Accessories"/>
    <s v="MobileAccessories"/>
    <s v="Chargers"/>
    <n v="999"/>
    <x v="1"/>
    <n v="1599"/>
    <x v="49"/>
    <x v="1"/>
    <x v="1"/>
    <x v="8"/>
    <n v="28888"/>
    <n v="4.0999999999999996"/>
    <n v="11.321999999999999"/>
    <n v="7222"/>
    <x v="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VCHLSJF"/>
    <x v="567"/>
    <s v="Electronics|HomeTheater,TV&amp;Video|Televisions|SmartTelevisions"/>
    <x v="0"/>
    <s v="HomeTheater,TV&amp;Video"/>
    <s v="Televisions"/>
    <s v="SmartTelevisions"/>
    <n v="29999"/>
    <x v="1"/>
    <n v="39999"/>
    <x v="32"/>
    <x v="1"/>
    <x v="1"/>
    <x v="6"/>
    <n v="30651.600000000002"/>
    <n v="4"/>
    <n v="11.298"/>
    <n v="7298"/>
    <x v="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3MMYHYW"/>
    <x v="568"/>
    <s v="Electronics|HomeTheater,TV&amp;Video|Televisions|SmartTelevisions"/>
    <x v="0"/>
    <s v="HomeTheater,TV&amp;Video"/>
    <s v="Televisions"/>
    <s v="SmartTelevisions"/>
    <n v="32999"/>
    <x v="1"/>
    <n v="45999"/>
    <x v="29"/>
    <x v="1"/>
    <x v="1"/>
    <x v="6"/>
    <n v="30651.600000000002"/>
    <n v="4.2"/>
    <n v="11.498000000000001"/>
    <n v="7298"/>
    <x v="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1486F4G6"/>
    <x v="569"/>
    <s v="Home&amp;Kitchen|Kitchen&amp;HomeAppliances|SmallKitchenAppliances|SandwichMakers"/>
    <x v="2"/>
    <s v="Kitchen&amp;HomeAppliances"/>
    <s v="SmallKitchenAppliances"/>
    <s v="SandwichMakers"/>
    <n v="2863"/>
    <x v="1"/>
    <n v="3690"/>
    <x v="27"/>
    <x v="1"/>
    <x v="1"/>
    <x v="3"/>
    <n v="30044.1"/>
    <n v="4.2"/>
    <n v="11.187000000000001"/>
    <n v="6987"/>
    <x v="2"/>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8CDKQ8T6"/>
    <x v="570"/>
    <s v="Computers&amp;Accessories|Accessories&amp;Peripherals|Cables&amp;Accessories|Cables|USBCables"/>
    <x v="1"/>
    <s v="Accessories&amp;Peripherals"/>
    <s v="Cables&amp;Accessories"/>
    <s v="Cables"/>
    <n v="154"/>
    <x v="2"/>
    <n v="349"/>
    <x v="13"/>
    <x v="0"/>
    <x v="0"/>
    <x v="3"/>
    <n v="30375.199999999997"/>
    <n v="4.3"/>
    <n v="11.364000000000001"/>
    <n v="7064"/>
    <x v="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x v="571"/>
    <s v="Computers&amp;Accessories|Accessories&amp;Peripherals|Audio&amp;VideoAccessories|PCSpeakers"/>
    <x v="1"/>
    <s v="Accessories&amp;Peripherals"/>
    <s v="Audio&amp;VideoAccessories"/>
    <s v="PCSpeakers"/>
    <n v="849"/>
    <x v="1"/>
    <n v="1499"/>
    <x v="40"/>
    <x v="1"/>
    <x v="1"/>
    <x v="8"/>
    <n v="29408"/>
    <n v="4.3"/>
    <n v="11.652000000000001"/>
    <n v="7352"/>
    <x v="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1N4EV2TL"/>
    <x v="572"/>
    <s v="Computers&amp;Accessories|Accessories&amp;Peripherals|Keyboards,Mice&amp;InputDevices|Keyboard&amp;MouseSets"/>
    <x v="1"/>
    <s v="Accessories&amp;Peripherals"/>
    <s v="Keyboards,Mice&amp;InputDevices"/>
    <s v="Keyboard&amp;MouseSets"/>
    <n v="1495"/>
    <x v="1"/>
    <n v="1995"/>
    <x v="32"/>
    <x v="1"/>
    <x v="1"/>
    <x v="3"/>
    <n v="31136.3"/>
    <n v="4"/>
    <n v="11.241"/>
    <n v="7241"/>
    <x v="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71113J7M"/>
    <x v="573"/>
    <s v="Home&amp;Kitchen|Kitchen&amp;HomeAppliances|SmallKitchenAppliances|JuicerMixerGrinders"/>
    <x v="2"/>
    <s v="Kitchen&amp;HomeAppliances"/>
    <s v="SmallKitchenAppliances"/>
    <s v="JuicerMixerGrinders"/>
    <n v="5890"/>
    <x v="1"/>
    <n v="7506"/>
    <x v="27"/>
    <x v="1"/>
    <x v="1"/>
    <x v="4"/>
    <n v="32584.5"/>
    <n v="4.3"/>
    <n v="11.541"/>
    <n v="7241"/>
    <x v="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0P0R95EA"/>
    <x v="574"/>
    <s v="Home&amp;Kitchen|Heating,Cooling&amp;AirQuality|WaterHeaters&amp;Geysers|ImmersionRods"/>
    <x v="2"/>
    <s v="Heating,Cooling&amp;AirQuality"/>
    <s v="WaterHeaters&amp;Geysers"/>
    <s v="ImmersionRods"/>
    <n v="510"/>
    <x v="1"/>
    <n v="640"/>
    <x v="67"/>
    <x v="1"/>
    <x v="1"/>
    <x v="1"/>
    <n v="29638.899999999998"/>
    <n v="4.5"/>
    <n v="11.728999999999999"/>
    <n v="7229"/>
    <x v="2"/>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LJ2BXA"/>
    <x v="575"/>
    <s v="Computers&amp;Accessories|Accessories&amp;Peripherals|Audio&amp;VideoAccessories|PCHeadsets"/>
    <x v="1"/>
    <s v="Accessories&amp;Peripherals"/>
    <s v="Audio&amp;VideoAccessories"/>
    <s v="PCHeadsets"/>
    <n v="649"/>
    <x v="1"/>
    <n v="999"/>
    <x v="3"/>
    <x v="1"/>
    <x v="1"/>
    <x v="0"/>
    <n v="25277"/>
    <n v="4.0999999999999996"/>
    <n v="11.321999999999999"/>
    <n v="7222"/>
    <x v="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B15CPR37"/>
    <x v="576"/>
    <s v="Electronics|HomeTheater,TV&amp;Video|Televisions|SmartTelevisions"/>
    <x v="0"/>
    <s v="HomeTheater,TV&amp;Video"/>
    <s v="Televisions"/>
    <s v="SmartTelevisions"/>
    <n v="32990"/>
    <x v="1"/>
    <n v="47900"/>
    <x v="57"/>
    <x v="1"/>
    <x v="1"/>
    <x v="3"/>
    <n v="30568.699999999997"/>
    <n v="3.5"/>
    <n v="10.609"/>
    <n v="7109"/>
    <x v="2"/>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77"/>
    <s v="Electronics|HomeTheater,TV&amp;Video|Televisions|SmartTelevisions"/>
    <x v="0"/>
    <s v="HomeTheater,TV&amp;Video"/>
    <s v="Televisions"/>
    <s v="SmartTelevisions"/>
    <n v="30990"/>
    <x v="1"/>
    <n v="52900"/>
    <x v="22"/>
    <x v="1"/>
    <x v="1"/>
    <x v="3"/>
    <n v="30568.699999999997"/>
    <n v="4.3"/>
    <n v="11.408999999999999"/>
    <n v="7109"/>
    <x v="2"/>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1LY9W8AF"/>
    <x v="578"/>
    <s v="Home&amp;Kitchen|HomeStorage&amp;Organization|LaundryOrganization|LaundryBaskets"/>
    <x v="2"/>
    <s v="HomeStorage&amp;Organization"/>
    <s v="LaundryOrganization"/>
    <s v="LaundryBaskets"/>
    <n v="998.06"/>
    <x v="1"/>
    <n v="1282"/>
    <x v="27"/>
    <x v="1"/>
    <x v="1"/>
    <x v="6"/>
    <n v="30550.800000000003"/>
    <n v="4.3"/>
    <n v="11.574"/>
    <n v="7274"/>
    <x v="2"/>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8CDKQ8T6"/>
    <x v="570"/>
    <s v="Computers&amp;Accessories|Accessories&amp;Peripherals|Cables&amp;Accessories|Cables|USBCables"/>
    <x v="1"/>
    <s v="Accessories&amp;Peripherals"/>
    <s v="Cables&amp;Accessories"/>
    <s v="Cables"/>
    <n v="154"/>
    <x v="2"/>
    <n v="349"/>
    <x v="13"/>
    <x v="0"/>
    <x v="0"/>
    <x v="3"/>
    <n v="30375.199999999997"/>
    <n v="4.2"/>
    <n v="11.263999999999999"/>
    <n v="7064"/>
    <x v="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95JPKPH3"/>
    <x v="579"/>
    <s v="Electronics|HomeTheater,TV&amp;Video|Televisions|SmartTelevisions"/>
    <x v="0"/>
    <s v="HomeTheater,TV&amp;Video"/>
    <s v="Televisions"/>
    <s v="SmartTelevisions"/>
    <n v="61999"/>
    <x v="1"/>
    <n v="69999"/>
    <x v="46"/>
    <x v="1"/>
    <x v="1"/>
    <x v="1"/>
    <n v="27687.3"/>
    <n v="4.3"/>
    <n v="11.053000000000001"/>
    <n v="6753"/>
    <x v="2"/>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162K34H2"/>
    <x v="580"/>
    <s v="Computers&amp;Accessories|Accessories&amp;Peripherals|Cables&amp;Accessories|Cables|USBCables"/>
    <x v="1"/>
    <s v="Accessories&amp;Peripherals"/>
    <s v="Cables&amp;Accessories"/>
    <s v="Cables"/>
    <n v="849"/>
    <x v="1"/>
    <n v="999"/>
    <x v="79"/>
    <x v="1"/>
    <x v="1"/>
    <x v="1"/>
    <n v="27617.599999999999"/>
    <n v="4.0999999999999996"/>
    <n v="10.835999999999999"/>
    <n v="6736"/>
    <x v="2"/>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15GSPQW"/>
    <x v="581"/>
    <s v="Electronics|HomeTheater,TV&amp;Video|Televisions|SmartTelevisions"/>
    <x v="0"/>
    <s v="HomeTheater,TV&amp;Video"/>
    <s v="Televisions"/>
    <s v="SmartTelevisions"/>
    <n v="47990"/>
    <x v="1"/>
    <n v="70900"/>
    <x v="28"/>
    <x v="1"/>
    <x v="1"/>
    <x v="3"/>
    <n v="30568.699999999997"/>
    <n v="4.0999999999999996"/>
    <n v="11.209"/>
    <n v="7109"/>
    <x v="2"/>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T3KB6JZ"/>
    <x v="582"/>
    <s v="Electronics|HomeTheater,TV&amp;Video|Televisions|SmartTelevisions"/>
    <x v="0"/>
    <s v="HomeTheater,TV&amp;Video"/>
    <s v="Televisions"/>
    <s v="SmartTelevisions"/>
    <n v="18990"/>
    <x v="1"/>
    <n v="40990"/>
    <x v="15"/>
    <x v="0"/>
    <x v="0"/>
    <x v="6"/>
    <n v="27967.800000000003"/>
    <n v="4.3"/>
    <n v="10.959"/>
    <n v="6659"/>
    <x v="2"/>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8PZ6HZLT"/>
    <x v="583"/>
    <s v="Electronics|HomeTheater,TV&amp;Video|Televisions|SmartTelevisions"/>
    <x v="0"/>
    <s v="HomeTheater,TV&amp;Video"/>
    <s v="Televisions"/>
    <s v="SmartTelevisions"/>
    <n v="8999"/>
    <x v="1"/>
    <n v="18999"/>
    <x v="33"/>
    <x v="0"/>
    <x v="0"/>
    <x v="8"/>
    <n v="25388"/>
    <n v="4.2"/>
    <n v="10.547000000000001"/>
    <n v="6347"/>
    <x v="2"/>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KDBLMQP"/>
    <x v="584"/>
    <s v="Home&amp;Kitchen|Kitchen&amp;HomeAppliances|SmallKitchenAppliances|MixerGrinders"/>
    <x v="2"/>
    <s v="Kitchen&amp;HomeAppliances"/>
    <s v="SmallKitchenAppliances"/>
    <s v="MixerGrinders"/>
    <n v="1290"/>
    <x v="1"/>
    <n v="2500"/>
    <x v="14"/>
    <x v="1"/>
    <x v="1"/>
    <x v="8"/>
    <n v="26120"/>
    <n v="4"/>
    <n v="10.530000000000001"/>
    <n v="6530"/>
    <x v="2"/>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56KCV5K"/>
    <x v="585"/>
    <s v="Home&amp;Kitchen|Kitchen&amp;HomeAppliances|SmallKitchenAppliances|InductionCooktop"/>
    <x v="2"/>
    <s v="Kitchen&amp;HomeAppliances"/>
    <s v="SmallKitchenAppliances"/>
    <s v="InductionCooktop"/>
    <n v="3180"/>
    <x v="1"/>
    <n v="5295"/>
    <x v="16"/>
    <x v="1"/>
    <x v="1"/>
    <x v="6"/>
    <n v="29059.800000000003"/>
    <n v="4"/>
    <n v="10.919"/>
    <n v="6919"/>
    <x v="2"/>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8BCKN299"/>
    <x v="586"/>
    <s v="Electronics|Headphones,Earbuds&amp;Accessories|Adapters"/>
    <x v="0"/>
    <s v="Headphones,Earbuds&amp;Accessories"/>
    <s v="Adapters"/>
    <m/>
    <n v="120"/>
    <x v="2"/>
    <n v="999"/>
    <x v="72"/>
    <x v="0"/>
    <x v="0"/>
    <x v="7"/>
    <n v="25314.899999999998"/>
    <n v="4.2"/>
    <n v="10.690999999999999"/>
    <n v="6491"/>
    <x v="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9MKP344P"/>
    <x v="587"/>
    <s v="Electronics|Mobiles&amp;Accessories|Smartphones&amp;BasicMobiles|Smartphones"/>
    <x v="0"/>
    <s v="Mobiles&amp;Accessories"/>
    <s v="Smartphones&amp;BasicMobiles"/>
    <s v="Smartphones"/>
    <n v="8499"/>
    <x v="1"/>
    <n v="12999"/>
    <x v="3"/>
    <x v="1"/>
    <x v="1"/>
    <x v="1"/>
    <n v="27314.199999999997"/>
    <n v="3.8999999999999995"/>
    <n v="10.561999999999999"/>
    <n v="6662"/>
    <x v="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QHHCB27"/>
    <x v="588"/>
    <s v="Home&amp;Kitchen|Kitchen&amp;HomeAppliances|SmallKitchenAppliances|HandBlenders"/>
    <x v="2"/>
    <s v="Kitchen&amp;HomeAppliances"/>
    <s v="SmallKitchenAppliances"/>
    <s v="HandBlenders"/>
    <n v="1499"/>
    <x v="1"/>
    <n v="2100"/>
    <x v="74"/>
    <x v="1"/>
    <x v="1"/>
    <x v="1"/>
    <n v="26055.499999999996"/>
    <n v="4.0999999999999996"/>
    <n v="10.455"/>
    <n v="6355"/>
    <x v="2"/>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L3NDN24"/>
    <x v="589"/>
    <s v="Electronics|HomeAudio|Speakers|MultimediaSpeakerSystems"/>
    <x v="0"/>
    <s v="HomeAudio"/>
    <s v="Speakers"/>
    <s v="MultimediaSpeakerSystems"/>
    <n v="499"/>
    <x v="0"/>
    <n v="799"/>
    <x v="49"/>
    <x v="1"/>
    <x v="1"/>
    <x v="7"/>
    <n v="26293.8"/>
    <n v="4.0999999999999996"/>
    <n v="10.841999999999999"/>
    <n v="6742"/>
    <x v="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LDN9Q2P"/>
    <x v="590"/>
    <s v="Home&amp;Kitchen|Kitchen&amp;HomeAppliances|Vacuum,Cleaning&amp;Ironing|Irons,Steamers&amp;Accessories|Irons|DryIrons"/>
    <x v="2"/>
    <s v="Kitchen&amp;HomeAppliances"/>
    <s v="Vacuum,Cleaning&amp;Ironing"/>
    <s v="Irons,Steamers&amp;Accessories"/>
    <n v="889"/>
    <x v="1"/>
    <n v="1295"/>
    <x v="57"/>
    <x v="1"/>
    <x v="1"/>
    <x v="3"/>
    <n v="27520"/>
    <n v="3.9"/>
    <n v="10.3"/>
    <n v="6400"/>
    <x v="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PNR6F8Q"/>
    <x v="591"/>
    <s v="Computers&amp;Accessories|Accessories&amp;Peripherals|Cables&amp;Accessories|Cables|USBCables"/>
    <x v="1"/>
    <s v="Accessories&amp;Peripherals"/>
    <s v="Cables&amp;Accessories"/>
    <s v="Cables"/>
    <n v="249"/>
    <x v="0"/>
    <n v="399"/>
    <x v="49"/>
    <x v="1"/>
    <x v="1"/>
    <x v="8"/>
    <n v="26232"/>
    <n v="4.3"/>
    <n v="10.858000000000001"/>
    <n v="6558"/>
    <x v="2"/>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187F2IOK"/>
    <x v="592"/>
    <s v="Home&amp;Kitchen|Kitchen&amp;HomeAppliances|SmallKitchenAppliances|HandMixers"/>
    <x v="2"/>
    <s v="Kitchen&amp;HomeAppliances"/>
    <s v="SmallKitchenAppliances"/>
    <s v="HandMixers"/>
    <n v="1499"/>
    <x v="1"/>
    <n v="2199"/>
    <x v="28"/>
    <x v="1"/>
    <x v="1"/>
    <x v="2"/>
    <n v="28736.400000000001"/>
    <n v="4"/>
    <n v="10.530999999999999"/>
    <n v="6531"/>
    <x v="2"/>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7MSLTW8Z"/>
    <x v="593"/>
    <s v="Computers&amp;Accessories|Accessories&amp;Peripherals|LaptopAccessories|Lapdesks"/>
    <x v="1"/>
    <s v="Accessories&amp;Peripherals"/>
    <s v="LaptopAccessories"/>
    <s v="Lapdesks"/>
    <n v="549"/>
    <x v="1"/>
    <n v="1999"/>
    <x v="37"/>
    <x v="0"/>
    <x v="0"/>
    <x v="11"/>
    <n v="23119.200000000001"/>
    <n v="4.4000000000000004"/>
    <n v="10.821999999999999"/>
    <n v="6422"/>
    <x v="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XTFMRS"/>
    <x v="594"/>
    <s v="Home&amp;Kitchen|CraftMaterials|PaintingMaterials|Paints"/>
    <x v="2"/>
    <s v="CraftMaterials"/>
    <s v="PaintingMaterials"/>
    <s v="Paints"/>
    <n v="191"/>
    <x v="2"/>
    <n v="225"/>
    <x v="79"/>
    <x v="1"/>
    <x v="1"/>
    <x v="2"/>
    <n v="31693.200000000004"/>
    <n v="3.6"/>
    <n v="10.803000000000001"/>
    <n v="7203"/>
    <x v="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97R45BH8"/>
    <x v="595"/>
    <s v="Home&amp;Kitchen|Heating,Cooling&amp;AirQuality|WaterHeaters&amp;Geysers|StorageWaterHeaters"/>
    <x v="2"/>
    <s v="Heating,Cooling&amp;AirQuality"/>
    <s v="WaterHeaters&amp;Geysers"/>
    <s v="StorageWaterHeaters"/>
    <n v="5499"/>
    <x v="1"/>
    <n v="13150"/>
    <x v="53"/>
    <x v="0"/>
    <x v="0"/>
    <x v="6"/>
    <n v="26871.600000000002"/>
    <n v="4.4000000000000004"/>
    <n v="10.798"/>
    <n v="6398"/>
    <x v="2"/>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0K57MR22"/>
    <x v="596"/>
    <s v="Home&amp;Kitchen|Kitchen&amp;HomeAppliances|SmallKitchenAppliances|MixerGrinders"/>
    <x v="2"/>
    <s v="Kitchen&amp;HomeAppliances"/>
    <s v="SmallKitchenAppliances"/>
    <s v="MixerGrinders"/>
    <n v="6120"/>
    <x v="1"/>
    <n v="8478"/>
    <x v="29"/>
    <x v="1"/>
    <x v="1"/>
    <x v="12"/>
    <n v="30129.999999999996"/>
    <n v="4.2"/>
    <n v="10.75"/>
    <n v="6550"/>
    <x v="2"/>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J2NGB69"/>
    <x v="597"/>
    <s v="Computers&amp;Accessories|Accessories&amp;Peripherals|Keyboards,Mice&amp;InputDevices|Mice"/>
    <x v="1"/>
    <s v="Accessories&amp;Peripherals"/>
    <s v="Keyboards,Mice&amp;InputDevices"/>
    <s v="Mice"/>
    <n v="629"/>
    <x v="1"/>
    <n v="1390"/>
    <x v="62"/>
    <x v="0"/>
    <x v="0"/>
    <x v="2"/>
    <n v="27724.400000000001"/>
    <n v="4.5999999999999996"/>
    <n v="10.901"/>
    <n v="6301"/>
    <x v="2"/>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BCKN299"/>
    <x v="586"/>
    <s v="Electronics|Headphones,Earbuds&amp;Accessories|Adapters"/>
    <x v="0"/>
    <s v="Headphones,Earbuds&amp;Accessories"/>
    <s v="Adapters"/>
    <m/>
    <n v="120"/>
    <x v="2"/>
    <n v="999"/>
    <x v="72"/>
    <x v="0"/>
    <x v="0"/>
    <x v="7"/>
    <n v="25314.899999999998"/>
    <n v="4.4000000000000004"/>
    <n v="10.891"/>
    <n v="6491"/>
    <x v="2"/>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6XWQ1C"/>
    <x v="598"/>
    <s v="Electronics|Cameras&amp;Photography|Accessories|Tripods&amp;Monopods|TripodLegs"/>
    <x v="0"/>
    <s v="Cameras&amp;Photography"/>
    <s v="Accessories"/>
    <s v="Tripods&amp;Monopods"/>
    <n v="349"/>
    <x v="0"/>
    <n v="995"/>
    <x v="6"/>
    <x v="0"/>
    <x v="0"/>
    <x v="6"/>
    <n v="28039.200000000001"/>
    <n v="3.8999999999999995"/>
    <n v="10.576000000000001"/>
    <n v="6676"/>
    <x v="2"/>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1FJWN52"/>
    <x v="599"/>
    <s v="Computers&amp;Accessories|Accessories&amp;Peripherals|Cables&amp;Accessories|Cables|USBCables"/>
    <x v="1"/>
    <s v="Accessories&amp;Peripherals"/>
    <s v="Cables&amp;Accessories"/>
    <s v="Cables"/>
    <n v="339"/>
    <x v="0"/>
    <n v="999"/>
    <x v="36"/>
    <x v="0"/>
    <x v="0"/>
    <x v="3"/>
    <n v="26896.5"/>
    <n v="4.2"/>
    <n v="10.455"/>
    <n v="6255"/>
    <x v="2"/>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2T6GVLJ"/>
    <x v="600"/>
    <s v="Computers&amp;Accessories|Accessories&amp;Peripherals|Cables&amp;Accessories|Cables|USBCables"/>
    <x v="1"/>
    <s v="Accessories&amp;Peripherals"/>
    <s v="Cables&amp;Accessories"/>
    <s v="Cables"/>
    <n v="849"/>
    <x v="1"/>
    <n v="1809"/>
    <x v="33"/>
    <x v="0"/>
    <x v="0"/>
    <x v="3"/>
    <n v="28152.1"/>
    <n v="4.3"/>
    <n v="10.847"/>
    <n v="6547"/>
    <x v="2"/>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x v="601"/>
    <s v="OfficeProducts|OfficePaperProducts|Paper|Stationery|Notebooks,WritingPads&amp;Diaries|WireboundNotebooks"/>
    <x v="5"/>
    <s v="OfficePaperProducts"/>
    <s v="Paper"/>
    <s v="Stationery"/>
    <n v="137"/>
    <x v="2"/>
    <n v="160"/>
    <x v="69"/>
    <x v="1"/>
    <x v="1"/>
    <x v="2"/>
    <n v="28762.800000000003"/>
    <n v="4.3"/>
    <n v="10.837"/>
    <n v="6537"/>
    <x v="2"/>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S2SEV7K"/>
    <x v="602"/>
    <s v="OfficeProducts|OfficePaperProducts|Paper|Stationery|Pens,Pencils&amp;WritingSupplies|Pens&amp;Refills|LiquidInkRollerballPens"/>
    <x v="5"/>
    <s v="OfficePaperProducts"/>
    <s v="Paper"/>
    <s v="Stationery"/>
    <n v="90"/>
    <x v="2"/>
    <n v="100"/>
    <x v="68"/>
    <x v="1"/>
    <x v="1"/>
    <x v="1"/>
    <n v="25415.899999999998"/>
    <n v="4.4000000000000004"/>
    <n v="10.599"/>
    <n v="6199"/>
    <x v="2"/>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x v="603"/>
    <s v="Electronics|HomeTheater,TV&amp;Video|Televisions|SmartTelevisions"/>
    <x v="0"/>
    <s v="HomeTheater,TV&amp;Video"/>
    <s v="Televisions"/>
    <s v="SmartTelevisions"/>
    <n v="9999"/>
    <x v="1"/>
    <n v="12999"/>
    <x v="7"/>
    <x v="1"/>
    <x v="1"/>
    <x v="6"/>
    <n v="25569.600000000002"/>
    <n v="4.0999999999999996"/>
    <n v="10.187999999999999"/>
    <n v="6088"/>
    <x v="2"/>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1FG1QYX"/>
    <x v="604"/>
    <s v="Computers&amp;Accessories|Accessories&amp;Peripherals|Cables&amp;Accessories|Cables|USBCables"/>
    <x v="1"/>
    <s v="Accessories&amp;Peripherals"/>
    <s v="Cables&amp;Accessories"/>
    <s v="Cables"/>
    <n v="339"/>
    <x v="0"/>
    <n v="999"/>
    <x v="36"/>
    <x v="0"/>
    <x v="0"/>
    <x v="3"/>
    <n v="26896.5"/>
    <n v="4.2"/>
    <n v="10.455"/>
    <n v="6255"/>
    <x v="2"/>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085W2MUQ"/>
    <x v="605"/>
    <s v="Home&amp;Kitchen|Kitchen&amp;HomeAppliances|SmallKitchenAppliances|HandBlenders"/>
    <x v="2"/>
    <s v="Kitchen&amp;HomeAppliances"/>
    <s v="SmallKitchenAppliances"/>
    <s v="HandBlenders"/>
    <n v="765"/>
    <x v="1"/>
    <n v="970"/>
    <x v="10"/>
    <x v="1"/>
    <x v="1"/>
    <x v="6"/>
    <n v="25431"/>
    <n v="4.3"/>
    <n v="10.355"/>
    <n v="6055"/>
    <x v="2"/>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B244R4KB"/>
    <x v="606"/>
    <s v="Electronics|Mobiles&amp;Accessories|MobileAccessories|Maintenance,Upkeep&amp;Repairs|ScreenProtectors"/>
    <x v="0"/>
    <s v="Mobiles&amp;Accessories"/>
    <s v="MobileAccessories"/>
    <s v="Maintenance,Upkeep&amp;Repairs"/>
    <n v="999"/>
    <x v="1"/>
    <n v="2899"/>
    <x v="36"/>
    <x v="0"/>
    <x v="0"/>
    <x v="12"/>
    <n v="28193.399999999998"/>
    <n v="4.2"/>
    <n v="10.329000000000001"/>
    <n v="6129"/>
    <x v="2"/>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162LYSFS"/>
    <x v="607"/>
    <s v="Computers&amp;Accessories|Accessories&amp;Peripherals|Cables&amp;Accessories|Cables|USBCables"/>
    <x v="1"/>
    <s v="Accessories&amp;Peripherals"/>
    <s v="Cables&amp;Accessories"/>
    <s v="Cables"/>
    <n v="799"/>
    <x v="1"/>
    <n v="1749"/>
    <x v="15"/>
    <x v="0"/>
    <x v="0"/>
    <x v="1"/>
    <n v="23066.6"/>
    <n v="4.5999999999999996"/>
    <n v="10.225999999999999"/>
    <n v="5626"/>
    <x v="2"/>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9WN3SRC7"/>
    <x v="608"/>
    <s v="Electronics|HomeTheater,TV&amp;Video|Televisions|SmartTelevisions"/>
    <x v="0"/>
    <s v="HomeTheater,TV&amp;Video"/>
    <s v="Televisions"/>
    <s v="SmartTelevisions"/>
    <n v="77990"/>
    <x v="1"/>
    <n v="139900"/>
    <x v="19"/>
    <x v="1"/>
    <x v="1"/>
    <x v="15"/>
    <n v="27894.5"/>
    <n v="4.0999999999999996"/>
    <n v="10.035"/>
    <n v="5935"/>
    <x v="2"/>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8KRMK9LZ"/>
    <x v="609"/>
    <s v="Electronics|Mobiles&amp;Accessories|MobileAccessories|StylusPens"/>
    <x v="0"/>
    <s v="Mobiles&amp;Accessories"/>
    <s v="MobileAccessories"/>
    <s v="StylusPens"/>
    <n v="2025"/>
    <x v="1"/>
    <n v="5999"/>
    <x v="36"/>
    <x v="0"/>
    <x v="0"/>
    <x v="6"/>
    <n v="26178.600000000002"/>
    <n v="4.7"/>
    <n v="10.933"/>
    <n v="6233"/>
    <x v="2"/>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Z3K96FR"/>
    <x v="610"/>
    <s v="Computers&amp;Accessories|Accessories&amp;Peripherals|TabletAccessories|ScreenProtectors"/>
    <x v="1"/>
    <s v="Accessories&amp;Peripherals"/>
    <s v="TabletAccessories"/>
    <s v="ScreenProtectors"/>
    <n v="399"/>
    <x v="0"/>
    <n v="1499"/>
    <x v="37"/>
    <x v="0"/>
    <x v="0"/>
    <x v="1"/>
    <n v="23492.999999999996"/>
    <n v="4.2"/>
    <n v="9.93"/>
    <n v="5730"/>
    <x v="2"/>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KIE28X0"/>
    <x v="611"/>
    <s v="Home&amp;Kitchen|CraftMaterials|PaintingMaterials|Paints"/>
    <x v="2"/>
    <s v="CraftMaterials"/>
    <s v="PaintingMaterials"/>
    <s v="Paints"/>
    <n v="310"/>
    <x v="0"/>
    <n v="310"/>
    <x v="52"/>
    <x v="1"/>
    <x v="1"/>
    <x v="4"/>
    <n v="26469"/>
    <n v="4.0999999999999996"/>
    <n v="9.9819999999999993"/>
    <n v="5882"/>
    <x v="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CVR2L5K"/>
    <x v="612"/>
    <s v="Home&amp;Kitchen|Kitchen&amp;HomeAppliances|SmallKitchenAppliances|MiniFoodProcessors&amp;Choppers"/>
    <x v="2"/>
    <s v="Kitchen&amp;HomeAppliances"/>
    <s v="SmallKitchenAppliances"/>
    <s v="MiniFoodProcessors&amp;Choppers"/>
    <n v="1656"/>
    <x v="1"/>
    <n v="2695"/>
    <x v="51"/>
    <x v="1"/>
    <x v="1"/>
    <x v="2"/>
    <n v="26518.800000000003"/>
    <n v="4.5"/>
    <n v="10.527000000000001"/>
    <n v="6027"/>
    <x v="2"/>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x v="613"/>
    <s v="Electronics|Mobiles&amp;Accessories|MobileAccessories|D√©cor"/>
    <x v="0"/>
    <s v="Mobiles&amp;Accessories"/>
    <s v="MobileAccessories"/>
    <s v="D√©cor"/>
    <n v="119"/>
    <x v="2"/>
    <n v="299"/>
    <x v="12"/>
    <x v="0"/>
    <x v="0"/>
    <x v="1"/>
    <n v="24595.899999999998"/>
    <n v="4.4000000000000004"/>
    <n v="10.399000000000001"/>
    <n v="5999"/>
    <x v="2"/>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KCMR8D6"/>
    <x v="614"/>
    <s v="OfficeProducts|OfficePaperProducts|Paper|Stationery|Pens,Pencils&amp;WritingSupplies|Pens&amp;Refills|GelInkRollerballPens"/>
    <x v="5"/>
    <s v="OfficePaperProducts"/>
    <s v="Paper"/>
    <s v="Stationery"/>
    <n v="50"/>
    <x v="2"/>
    <n v="50"/>
    <x v="52"/>
    <x v="1"/>
    <x v="1"/>
    <x v="3"/>
    <n v="24905.599999999999"/>
    <n v="4.0999999999999996"/>
    <n v="9.8919999999999995"/>
    <n v="5792"/>
    <x v="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8GXTJM3"/>
    <x v="615"/>
    <s v="Electronics|Cameras&amp;Photography|Accessories|PhotoStudio&amp;Lighting|PhotoBackgroundAccessories|BackgroundSupports"/>
    <x v="0"/>
    <s v="Cameras&amp;Photography"/>
    <s v="Accessories"/>
    <s v="PhotoStudio&amp;Lighting"/>
    <n v="699"/>
    <x v="1"/>
    <n v="1299"/>
    <x v="56"/>
    <x v="1"/>
    <x v="1"/>
    <x v="3"/>
    <n v="26586.899999999998"/>
    <n v="4.3"/>
    <n v="10.483000000000001"/>
    <n v="6183"/>
    <x v="2"/>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NPBG1B4"/>
    <x v="616"/>
    <s v="Home&amp;Kitchen|Heating,Cooling&amp;AirQuality|Fans|PedestalFans"/>
    <x v="2"/>
    <s v="Heating,Cooling&amp;AirQuality"/>
    <s v="Fans"/>
    <s v="PedestalFans"/>
    <n v="1982.84"/>
    <x v="1"/>
    <n v="3300"/>
    <x v="16"/>
    <x v="1"/>
    <x v="1"/>
    <x v="1"/>
    <n v="24079.3"/>
    <n v="4.3"/>
    <n v="10.173"/>
    <n v="5873"/>
    <x v="2"/>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0935MGHS"/>
    <x v="617"/>
    <s v="Home&amp;Kitchen|Kitchen&amp;HomeAppliances|SmallKitchenAppliances|SandwichMakers"/>
    <x v="2"/>
    <s v="Kitchen&amp;HomeAppliances"/>
    <s v="SmallKitchenAppliances"/>
    <s v="SandwichMakers"/>
    <n v="1199"/>
    <x v="1"/>
    <n v="1795"/>
    <x v="34"/>
    <x v="1"/>
    <x v="1"/>
    <x v="6"/>
    <n v="25061.4"/>
    <n v="4.0999999999999996"/>
    <n v="10.067"/>
    <n v="5967"/>
    <x v="2"/>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x v="618"/>
    <s v="Computers&amp;Accessories|Accessories&amp;Peripherals|USBGadgets|Lamps"/>
    <x v="1"/>
    <s v="Accessories&amp;Peripherals"/>
    <s v="USBGadgets"/>
    <s v="Lamps"/>
    <n v="59"/>
    <x v="2"/>
    <n v="59"/>
    <x v="52"/>
    <x v="1"/>
    <x v="1"/>
    <x v="5"/>
    <n v="22640.399999999998"/>
    <n v="4.2"/>
    <n v="10.158000000000001"/>
    <n v="5958"/>
    <x v="2"/>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ZJND9B9"/>
    <x v="619"/>
    <s v="Home&amp;Kitchen|Heating,Cooling&amp;AirQuality|Fans|CeilingFans"/>
    <x v="2"/>
    <s v="Heating,Cooling&amp;AirQuality"/>
    <s v="Fans"/>
    <s v="CeilingFans"/>
    <n v="1099"/>
    <x v="1"/>
    <n v="1990"/>
    <x v="42"/>
    <x v="1"/>
    <x v="1"/>
    <x v="7"/>
    <n v="23052.899999999998"/>
    <n v="3.8"/>
    <n v="9.7109999999999985"/>
    <n v="5911"/>
    <x v="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994GP1CX"/>
    <x v="620"/>
    <s v="Computers&amp;Accessories|Accessories&amp;Peripherals|Keyboards,Mice&amp;InputDevices|Keyboard&amp;MiceAccessories|DustCovers"/>
    <x v="1"/>
    <s v="Accessories&amp;Peripherals"/>
    <s v="Keyboards,Mice&amp;InputDevices"/>
    <s v="Keyboard&amp;MiceAccessories"/>
    <n v="115"/>
    <x v="2"/>
    <n v="999"/>
    <x v="72"/>
    <x v="0"/>
    <x v="0"/>
    <x v="14"/>
    <n v="18783.599999999999"/>
    <n v="3.8999999999999995"/>
    <n v="9.5919999999999987"/>
    <n v="5692"/>
    <x v="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FJNNZCJ"/>
    <x v="621"/>
    <s v="Home&amp;Kitchen|Kitchen&amp;HomeAppliances|WaterPurifiers&amp;Accessories|WaterFilters&amp;Purifiers"/>
    <x v="2"/>
    <s v="Kitchen&amp;HomeAppliances"/>
    <s v="WaterPurifiers&amp;Accessories"/>
    <s v="WaterFilters&amp;Purifiers"/>
    <n v="8699"/>
    <x v="1"/>
    <n v="13049"/>
    <x v="34"/>
    <x v="1"/>
    <x v="1"/>
    <x v="3"/>
    <n v="25331.3"/>
    <n v="3.3"/>
    <n v="9.1909999999999989"/>
    <n v="5891"/>
    <x v="2"/>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846D5CBP"/>
    <x v="622"/>
    <s v="OfficeProducts|OfficeElectronics|Calculators|Scientific"/>
    <x v="5"/>
    <s v="OfficeElectronics"/>
    <s v="Calculators"/>
    <s v="Scientific"/>
    <n v="1295"/>
    <x v="1"/>
    <n v="1295"/>
    <x v="52"/>
    <x v="1"/>
    <x v="1"/>
    <x v="4"/>
    <n v="25920"/>
    <n v="4.3"/>
    <n v="10.059999999999999"/>
    <n v="5760"/>
    <x v="2"/>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7YNHCW6N"/>
    <x v="623"/>
    <s v="Computers&amp;Accessories|Accessories&amp;Peripherals|TabletAccessories|Bags,Cases&amp;Sleeves|Cases"/>
    <x v="1"/>
    <s v="Accessories&amp;Peripherals"/>
    <s v="TabletAccessories"/>
    <s v="Bags,Cases&amp;Sleeves"/>
    <n v="549"/>
    <x v="1"/>
    <n v="2499"/>
    <x v="2"/>
    <x v="0"/>
    <x v="0"/>
    <x v="3"/>
    <n v="23890.799999999999"/>
    <n v="4.5"/>
    <n v="10.056000000000001"/>
    <n v="5556"/>
    <x v="2"/>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CWNJLPC"/>
    <x v="624"/>
    <s v="Computers&amp;Accessories|Accessories&amp;Peripherals|Cables&amp;Accessories|Cables|USBCables"/>
    <x v="1"/>
    <s v="Accessories&amp;Peripherals"/>
    <s v="Cables&amp;Accessories"/>
    <s v="Cables"/>
    <n v="499"/>
    <x v="0"/>
    <n v="1200"/>
    <x v="53"/>
    <x v="0"/>
    <x v="0"/>
    <x v="3"/>
    <n v="23439.3"/>
    <n v="4.3"/>
    <n v="9.7509999999999994"/>
    <n v="5451"/>
    <x v="2"/>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8J4PL1Z3"/>
    <x v="625"/>
    <s v="Computers&amp;Accessories|Accessories&amp;Peripherals|PCGamingPeripherals|Gamepads"/>
    <x v="1"/>
    <s v="Accessories&amp;Peripherals"/>
    <s v="PCGamingPeripherals"/>
    <s v="Gamepads"/>
    <n v="699"/>
    <x v="1"/>
    <n v="1490"/>
    <x v="33"/>
    <x v="0"/>
    <x v="0"/>
    <x v="8"/>
    <n v="22944"/>
    <n v="4.3"/>
    <n v="10.036"/>
    <n v="5736"/>
    <x v="2"/>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MTCKDYN"/>
    <x v="613"/>
    <s v="Electronics|Mobiles&amp;Accessories|MobileAccessories|D√©cor"/>
    <x v="0"/>
    <s v="Mobiles&amp;Accessories"/>
    <s v="MobileAccessories"/>
    <s v="D√©cor"/>
    <n v="119"/>
    <x v="2"/>
    <n v="299"/>
    <x v="12"/>
    <x v="0"/>
    <x v="0"/>
    <x v="1"/>
    <n v="24595.899999999998"/>
    <n v="4"/>
    <n v="9.9989999999999988"/>
    <n v="5999"/>
    <x v="2"/>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WRKSF9D"/>
    <x v="626"/>
    <s v="Home&amp;Kitchen|Heating,Cooling&amp;AirQuality|WaterHeaters&amp;Geysers|StorageWaterHeaters"/>
    <x v="2"/>
    <s v="Heating,Cooling&amp;AirQuality"/>
    <s v="WaterHeaters&amp;Geysers"/>
    <s v="StorageWaterHeaters"/>
    <n v="6499"/>
    <x v="1"/>
    <n v="8500"/>
    <x v="8"/>
    <x v="1"/>
    <x v="1"/>
    <x v="2"/>
    <n v="25806.000000000004"/>
    <n v="4.0999999999999996"/>
    <n v="9.9649999999999999"/>
    <n v="5865"/>
    <x v="2"/>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2T6GXS5"/>
    <x v="627"/>
    <s v="Computers&amp;Accessories|Accessories&amp;Peripherals|Cables&amp;Accessories|Cables|USBCables"/>
    <x v="1"/>
    <s v="Accessories&amp;Peripherals"/>
    <s v="Cables&amp;Accessories"/>
    <s v="Cables"/>
    <n v="999"/>
    <x v="1"/>
    <n v="2100"/>
    <x v="55"/>
    <x v="0"/>
    <x v="0"/>
    <x v="4"/>
    <n v="24714"/>
    <n v="4.4000000000000004"/>
    <n v="9.8919999999999995"/>
    <n v="5492"/>
    <x v="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YFWVRCM"/>
    <x v="628"/>
    <s v="Electronics|Cameras&amp;Photography|SecurityCameras|DomeCameras"/>
    <x v="0"/>
    <s v="Cameras&amp;Photography"/>
    <s v="SecurityCameras"/>
    <s v="DomeCameras"/>
    <n v="2299"/>
    <x v="1"/>
    <n v="7500"/>
    <x v="1"/>
    <x v="0"/>
    <x v="0"/>
    <x v="1"/>
    <n v="22771.399999999998"/>
    <n v="4.5"/>
    <n v="10.054"/>
    <n v="5554"/>
    <x v="2"/>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0LM4W1N2"/>
    <x v="629"/>
    <s v="OfficeProducts|OfficePaperProducts|Paper|Stationery|Pens,Pencils&amp;WritingSupplies|Pens&amp;Refills|RetractableBallpointPens"/>
    <x v="5"/>
    <s v="OfficePaperProducts"/>
    <s v="Paper"/>
    <s v="Stationery"/>
    <n v="480"/>
    <x v="0"/>
    <n v="600"/>
    <x v="67"/>
    <x v="1"/>
    <x v="1"/>
    <x v="3"/>
    <n v="24591.7"/>
    <n v="4.0999999999999996"/>
    <n v="9.8189999999999991"/>
    <n v="5719"/>
    <x v="2"/>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ZQK9X8G"/>
    <x v="630"/>
    <s v="Electronics|WearableTechnology|SmartWatches"/>
    <x v="0"/>
    <s v="WearableTechnology"/>
    <s v="SmartWatches"/>
    <m/>
    <n v="2998"/>
    <x v="1"/>
    <n v="5999"/>
    <x v="20"/>
    <x v="0"/>
    <x v="0"/>
    <x v="1"/>
    <n v="21233.899999999998"/>
    <n v="4.3"/>
    <n v="9.4789999999999992"/>
    <n v="5179"/>
    <x v="2"/>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NC2TY11"/>
    <x v="631"/>
    <s v="Electronics|WearableTechnology|SmartWatches"/>
    <x v="0"/>
    <s v="WearableTechnology"/>
    <s v="SmartWatches"/>
    <m/>
    <n v="2499"/>
    <x v="1"/>
    <n v="5999"/>
    <x v="53"/>
    <x v="0"/>
    <x v="0"/>
    <x v="1"/>
    <n v="23993.199999999997"/>
    <n v="4.0999999999999996"/>
    <n v="9.952"/>
    <n v="5852"/>
    <x v="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9PY6Y1"/>
    <x v="632"/>
    <s v="Home&amp;Kitchen|Kitchen&amp;HomeAppliances|SmallKitchenAppliances|JuicerMixerGrinders"/>
    <x v="2"/>
    <s v="Kitchen&amp;HomeAppliances"/>
    <s v="SmallKitchenAppliances"/>
    <s v="JuicerMixerGrinders"/>
    <n v="6525"/>
    <x v="1"/>
    <n v="8820"/>
    <x v="58"/>
    <x v="1"/>
    <x v="1"/>
    <x v="4"/>
    <n v="23116.5"/>
    <n v="4.0999999999999996"/>
    <n v="9.2369999999999983"/>
    <n v="5137"/>
    <x v="2"/>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x v="633"/>
    <s v="Computers&amp;Accessories|Accessories&amp;Peripherals|Keyboards,Mice&amp;InputDevices|Keyboard&amp;MiceAccessories|MousePads"/>
    <x v="1"/>
    <s v="Accessories&amp;Peripherals"/>
    <s v="Keyboards,Mice&amp;InputDevices"/>
    <s v="Keyboard&amp;MiceAccessories"/>
    <n v="169"/>
    <x v="2"/>
    <n v="299"/>
    <x v="40"/>
    <x v="1"/>
    <x v="1"/>
    <x v="2"/>
    <n v="22774.400000000001"/>
    <n v="4.5"/>
    <n v="9.6760000000000002"/>
    <n v="5176"/>
    <x v="2"/>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CWDX49D"/>
    <x v="634"/>
    <s v="Computers&amp;Accessories|Accessories&amp;Peripherals|Cables&amp;Accessories|Cables|USBCables"/>
    <x v="1"/>
    <s v="Accessories&amp;Peripherals"/>
    <s v="Cables&amp;Accessories"/>
    <s v="Cables"/>
    <n v="649"/>
    <x v="1"/>
    <n v="1600"/>
    <x v="17"/>
    <x v="0"/>
    <x v="0"/>
    <x v="3"/>
    <n v="23439.3"/>
    <n v="4.4000000000000004"/>
    <n v="9.8509999999999991"/>
    <n v="5451"/>
    <x v="2"/>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5XCRDQW"/>
    <x v="635"/>
    <s v="Home&amp;Kitchen|HomeStorage&amp;Organization|LaundryOrganization|LaundryBaskets"/>
    <x v="2"/>
    <s v="HomeStorage&amp;Organization"/>
    <s v="LaundryOrganization"/>
    <s v="LaundryBaskets"/>
    <n v="950"/>
    <x v="1"/>
    <n v="1599"/>
    <x v="22"/>
    <x v="1"/>
    <x v="1"/>
    <x v="3"/>
    <n v="25417.3"/>
    <n v="4.3"/>
    <n v="10.210999999999999"/>
    <n v="5911"/>
    <x v="2"/>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8MXJYB2V"/>
    <x v="636"/>
    <s v="Home&amp;Kitchen|Kitchen&amp;HomeAppliances|SmallKitchenAppliances|MixerGrinders"/>
    <x v="2"/>
    <s v="Kitchen&amp;HomeAppliances"/>
    <s v="SmallKitchenAppliances"/>
    <s v="MixerGrinders"/>
    <n v="2449"/>
    <x v="1"/>
    <n v="3390"/>
    <x v="29"/>
    <x v="1"/>
    <x v="1"/>
    <x v="8"/>
    <n v="20824"/>
    <n v="4.3"/>
    <n v="9.5060000000000002"/>
    <n v="5206"/>
    <x v="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B19VJXQZ"/>
    <x v="637"/>
    <s v="Home&amp;Kitchen|Kitchen&amp;HomeAppliances|Vacuum,Cleaning&amp;Ironing|Vacuums&amp;FloorCare|Vacuums|RoboticVacuums"/>
    <x v="2"/>
    <s v="Kitchen&amp;HomeAppliances"/>
    <s v="Vacuum,Cleaning&amp;Ironing"/>
    <s v="Vacuums&amp;FloorCare"/>
    <n v="27900"/>
    <x v="1"/>
    <n v="59900"/>
    <x v="33"/>
    <x v="0"/>
    <x v="0"/>
    <x v="2"/>
    <n v="23311.200000000001"/>
    <n v="4"/>
    <n v="9.298"/>
    <n v="5298"/>
    <x v="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8SBH499M"/>
    <x v="638"/>
    <s v="Computers&amp;Accessories|Accessories&amp;Peripherals|Audio&amp;VideoAccessories|PCSpeakers"/>
    <x v="1"/>
    <s v="Accessories&amp;Peripherals"/>
    <s v="Audio&amp;VideoAccessories"/>
    <s v="PCSpeakers"/>
    <n v="649"/>
    <x v="1"/>
    <n v="1300"/>
    <x v="20"/>
    <x v="0"/>
    <x v="0"/>
    <x v="1"/>
    <n v="21299.499999999996"/>
    <n v="4.4000000000000004"/>
    <n v="9.5950000000000006"/>
    <n v="5195"/>
    <x v="2"/>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14P4L98"/>
    <x v="639"/>
    <s v="Home&amp;Kitchen|HomeStorage&amp;Organization|LaundryOrganization|LaundryBaskets"/>
    <x v="2"/>
    <s v="HomeStorage&amp;Organization"/>
    <s v="LaundryOrganization"/>
    <s v="LaundryBaskets"/>
    <n v="351"/>
    <x v="0"/>
    <n v="999"/>
    <x v="6"/>
    <x v="0"/>
    <x v="0"/>
    <x v="8"/>
    <n v="21520"/>
    <n v="4.0999999999999996"/>
    <n v="9.48"/>
    <n v="5380"/>
    <x v="2"/>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9ZQK9X8G"/>
    <x v="630"/>
    <s v="Electronics|WearableTechnology|SmartWatches"/>
    <x v="0"/>
    <s v="WearableTechnology"/>
    <s v="SmartWatches"/>
    <m/>
    <n v="2998"/>
    <x v="1"/>
    <n v="5999"/>
    <x v="20"/>
    <x v="0"/>
    <x v="0"/>
    <x v="1"/>
    <n v="21233.899999999998"/>
    <n v="4"/>
    <n v="9.1790000000000003"/>
    <n v="5179"/>
    <x v="2"/>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7WKB69RS"/>
    <x v="640"/>
    <s v="Home&amp;Kitchen|Heating,Cooling&amp;AirQuality|WaterHeaters&amp;Geysers|InstantWaterHeaters"/>
    <x v="2"/>
    <s v="Heating,Cooling&amp;AirQuality"/>
    <s v="WaterHeaters&amp;Geysers"/>
    <s v="InstantWaterHeaters"/>
    <n v="2088"/>
    <x v="1"/>
    <n v="5550"/>
    <x v="5"/>
    <x v="0"/>
    <x v="0"/>
    <x v="8"/>
    <n v="21168"/>
    <n v="4.0999999999999996"/>
    <n v="9.3919999999999995"/>
    <n v="5292"/>
    <x v="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71DWFDT"/>
    <x v="641"/>
    <s v="Electronics|Mobiles&amp;Accessories|MobileAccessories|Chargers|AutomobileChargers"/>
    <x v="0"/>
    <s v="Mobiles&amp;Accessories"/>
    <s v="MobileAccessories"/>
    <s v="Chargers"/>
    <n v="337"/>
    <x v="0"/>
    <n v="699"/>
    <x v="55"/>
    <x v="0"/>
    <x v="0"/>
    <x v="6"/>
    <n v="20869.8"/>
    <n v="4"/>
    <n v="8.9690000000000012"/>
    <n v="4969"/>
    <x v="2"/>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0F159RIK"/>
    <x v="642"/>
    <s v="Home&amp;Kitchen|Kitchen&amp;HomeAppliances|Vacuum,Cleaning&amp;Ironing|Irons,Steamers&amp;Accessories|Irons|DryIrons"/>
    <x v="2"/>
    <s v="Kitchen&amp;HomeAppliances"/>
    <s v="Vacuum,Cleaning&amp;Ironing"/>
    <s v="Irons,Steamers&amp;Accessories"/>
    <n v="499"/>
    <x v="0"/>
    <n v="625"/>
    <x v="67"/>
    <x v="1"/>
    <x v="1"/>
    <x v="6"/>
    <n v="22491"/>
    <n v="4.2"/>
    <n v="9.5549999999999997"/>
    <n v="5355"/>
    <x v="2"/>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VA7YYUO"/>
    <x v="643"/>
    <s v="Home&amp;Kitchen|CraftMaterials|DrawingMaterials|DrawingMedia|Pencils|WoodenPencils"/>
    <x v="2"/>
    <s v="CraftMaterials"/>
    <s v="DrawingMaterials"/>
    <s v="DrawingMedia"/>
    <n v="99"/>
    <x v="2"/>
    <n v="99"/>
    <x v="52"/>
    <x v="1"/>
    <x v="1"/>
    <x v="3"/>
    <n v="21654.799999999999"/>
    <n v="4.2"/>
    <n v="9.2360000000000007"/>
    <n v="5036"/>
    <x v="2"/>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R99NBVB"/>
    <x v="644"/>
    <s v="HomeImprovement|Electrical|CordManagement"/>
    <x v="6"/>
    <s v="Electrical"/>
    <s v="CordManagement"/>
    <m/>
    <n v="249"/>
    <x v="0"/>
    <n v="599"/>
    <x v="53"/>
    <x v="0"/>
    <x v="0"/>
    <x v="4"/>
    <n v="26932.5"/>
    <n v="4.3"/>
    <n v="10.285"/>
    <n v="5985"/>
    <x v="2"/>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HLC7Z3G"/>
    <x v="645"/>
    <s v="Home&amp;Kitchen|Kitchen&amp;HomeAppliances|SmallKitchenAppliances|Kettles&amp;HotWaterDispensers|Kettle&amp;ToasterSets"/>
    <x v="2"/>
    <s v="Kitchen&amp;HomeAppliances"/>
    <s v="SmallKitchenAppliances"/>
    <s v="Kettles&amp;HotWaterDispensers"/>
    <n v="1182"/>
    <x v="1"/>
    <n v="2995"/>
    <x v="0"/>
    <x v="0"/>
    <x v="0"/>
    <x v="6"/>
    <n v="21747.600000000002"/>
    <n v="4.5"/>
    <n v="9.6780000000000008"/>
    <n v="5178"/>
    <x v="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KLVMZ3B"/>
    <x v="646"/>
    <s v="Computers&amp;Accessories|Accessories&amp;Peripherals|Cables&amp;Accessories|Cables|USBCables"/>
    <x v="1"/>
    <s v="Accessories&amp;Peripherals"/>
    <s v="Cables&amp;Accessories"/>
    <s v="Cables"/>
    <n v="159"/>
    <x v="2"/>
    <n v="399"/>
    <x v="12"/>
    <x v="0"/>
    <x v="0"/>
    <x v="1"/>
    <n v="19548.8"/>
    <n v="4.2"/>
    <n v="8.968"/>
    <n v="4768"/>
    <x v="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K2HVKLL"/>
    <x v="647"/>
    <s v="Home&amp;Kitchen|Heating,Cooling&amp;AirQuality|WaterHeaters&amp;Geysers|ImmersionRods"/>
    <x v="2"/>
    <s v="Heating,Cooling&amp;AirQuality"/>
    <s v="WaterHeaters&amp;Geysers"/>
    <s v="ImmersionRods"/>
    <n v="640"/>
    <x v="1"/>
    <n v="1020"/>
    <x v="47"/>
    <x v="1"/>
    <x v="1"/>
    <x v="1"/>
    <n v="20741.899999999998"/>
    <n v="4.0999999999999996"/>
    <n v="9.1589999999999989"/>
    <n v="5059"/>
    <x v="2"/>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x v="648"/>
    <s v="Computers&amp;Accessories|Accessories&amp;Peripherals|LaptopAccessories|NotebookComputerStands"/>
    <x v="1"/>
    <s v="Accessories&amp;Peripherals"/>
    <s v="LaptopAccessories"/>
    <s v="NotebookComputerStands"/>
    <n v="599"/>
    <x v="1"/>
    <n v="1999"/>
    <x v="30"/>
    <x v="0"/>
    <x v="0"/>
    <x v="2"/>
    <n v="20838.400000000001"/>
    <n v="4.0999999999999996"/>
    <n v="8.8359999999999985"/>
    <n v="4736"/>
    <x v="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0LY17RHI"/>
    <x v="649"/>
    <s v="OfficeProducts|OfficePaperProducts|Paper|Stationery|Pens,Pencils&amp;WritingSupplies|Pens&amp;Refills|FountainPens"/>
    <x v="5"/>
    <s v="OfficePaperProducts"/>
    <s v="Paper"/>
    <s v="Stationery"/>
    <n v="225"/>
    <x v="0"/>
    <n v="225"/>
    <x v="52"/>
    <x v="1"/>
    <x v="1"/>
    <x v="1"/>
    <n v="19671.8"/>
    <n v="4.4000000000000004"/>
    <n v="9.1980000000000004"/>
    <n v="4798"/>
    <x v="2"/>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8M66K48D"/>
    <x v="650"/>
    <s v="Electronics|Mobiles&amp;Accessories|MobileAccessories|Maintenance,Upkeep&amp;Repairs|ScreenProtectors"/>
    <x v="0"/>
    <s v="Mobiles&amp;Accessories"/>
    <s v="MobileAccessories"/>
    <s v="Maintenance,Upkeep&amp;Repairs"/>
    <n v="299"/>
    <x v="0"/>
    <n v="599"/>
    <x v="20"/>
    <x v="0"/>
    <x v="0"/>
    <x v="3"/>
    <n v="20098.2"/>
    <n v="4.0999999999999996"/>
    <n v="8.7740000000000009"/>
    <n v="4674"/>
    <x v="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MWJTST6"/>
    <x v="651"/>
    <s v="Electronics|Mobiles&amp;Accessories|MobileAccessories|Stands"/>
    <x v="0"/>
    <s v="Mobiles&amp;Accessories"/>
    <s v="MobileAccessories"/>
    <s v="Stands"/>
    <n v="279"/>
    <x v="0"/>
    <n v="1299"/>
    <x v="64"/>
    <x v="0"/>
    <x v="0"/>
    <x v="8"/>
    <n v="20288"/>
    <n v="4.3"/>
    <n v="9.3719999999999999"/>
    <n v="5072"/>
    <x v="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1F7B2JCI"/>
    <x v="652"/>
    <s v="Home&amp;Kitchen|Kitchen&amp;HomeAppliances|Coffee,Tea&amp;Espresso|CoffeeMakerAccessories|MeasuringSpoons"/>
    <x v="2"/>
    <s v="Kitchen&amp;HomeAppliances"/>
    <s v="Coffee,Tea&amp;Espresso"/>
    <s v="CoffeeMakerAccessories"/>
    <n v="184"/>
    <x v="2"/>
    <n v="450"/>
    <x v="17"/>
    <x v="0"/>
    <x v="0"/>
    <x v="6"/>
    <n v="20878.2"/>
    <n v="4"/>
    <n v="8.9710000000000001"/>
    <n v="4971"/>
    <x v="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7S9M8YTY"/>
    <x v="653"/>
    <s v="Home&amp;Kitchen|Kitchen&amp;HomeAppliances|Vacuum,Cleaning&amp;Ironing|Irons,Steamers&amp;Accessories|Irons|DryIrons"/>
    <x v="2"/>
    <s v="Kitchen&amp;HomeAppliances"/>
    <s v="Vacuum,Cleaning&amp;Ironing"/>
    <s v="Irons,Steamers&amp;Accessories"/>
    <n v="717"/>
    <x v="1"/>
    <n v="1390"/>
    <x v="14"/>
    <x v="1"/>
    <x v="1"/>
    <x v="8"/>
    <n v="19468"/>
    <n v="4.2"/>
    <n v="9.0670000000000002"/>
    <n v="4867"/>
    <x v="2"/>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VZH6ZBB"/>
    <x v="654"/>
    <s v="Home&amp;Kitchen|Heating,Cooling&amp;AirQuality|WaterHeaters&amp;Geysers|StorageWaterHeaters"/>
    <x v="2"/>
    <s v="Heating,Cooling&amp;AirQuality"/>
    <s v="WaterHeaters&amp;Geysers"/>
    <s v="StorageWaterHeaters"/>
    <n v="7799"/>
    <x v="1"/>
    <n v="12500"/>
    <x v="49"/>
    <x v="1"/>
    <x v="1"/>
    <x v="8"/>
    <n v="20640"/>
    <n v="4"/>
    <n v="9.16"/>
    <n v="5160"/>
    <x v="2"/>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J2SCVQT"/>
    <x v="655"/>
    <s v="Home&amp;Kitchen|Kitchen&amp;HomeAppliances|SmallKitchenAppliances|JuicerMixerGrinders"/>
    <x v="2"/>
    <s v="Kitchen&amp;HomeAppliances"/>
    <s v="SmallKitchenAppliances"/>
    <s v="JuicerMixerGrinders"/>
    <n v="1969"/>
    <x v="1"/>
    <n v="5000"/>
    <x v="0"/>
    <x v="0"/>
    <x v="0"/>
    <x v="1"/>
    <n v="20200.699999999997"/>
    <n v="4"/>
    <n v="8.9269999999999996"/>
    <n v="4927"/>
    <x v="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x v="656"/>
    <s v="Computers&amp;Accessories|Accessories&amp;Peripherals|PCGamingPeripherals|GamingKeyboards"/>
    <x v="1"/>
    <s v="Accessories&amp;Peripherals"/>
    <s v="PCGamingPeripherals"/>
    <s v="GamingKeyboards"/>
    <n v="1149"/>
    <x v="1"/>
    <n v="1800"/>
    <x v="39"/>
    <x v="1"/>
    <x v="1"/>
    <x v="3"/>
    <n v="20308.899999999998"/>
    <n v="4.0999999999999996"/>
    <n v="8.8230000000000004"/>
    <n v="4723"/>
    <x v="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ZX72F"/>
    <x v="657"/>
    <s v="Electronics|HomeTheater,TV&amp;Video|Televisions|SmartTelevisions"/>
    <x v="0"/>
    <s v="HomeTheater,TV&amp;Video"/>
    <s v="Televisions"/>
    <s v="SmartTelevisions"/>
    <n v="27999"/>
    <x v="1"/>
    <n v="40990"/>
    <x v="28"/>
    <x v="1"/>
    <x v="1"/>
    <x v="3"/>
    <n v="20222.899999999998"/>
    <n v="4.3"/>
    <n v="9.0030000000000001"/>
    <n v="4703"/>
    <x v="2"/>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7989VV5K"/>
    <x v="658"/>
    <s v="Home&amp;Kitchen|Kitchen&amp;HomeAppliances|Vacuum,Cleaning&amp;Ironing|Irons,Steamers&amp;Accessories|Irons|SteamIrons"/>
    <x v="2"/>
    <s v="Kitchen&amp;HomeAppliances"/>
    <s v="Vacuum,Cleaning&amp;Ironing"/>
    <s v="Irons,Steamers&amp;Accessories"/>
    <n v="999"/>
    <x v="1"/>
    <n v="1560"/>
    <x v="39"/>
    <x v="1"/>
    <x v="1"/>
    <x v="11"/>
    <n v="17571.600000000002"/>
    <n v="4.3"/>
    <n v="9.1810000000000009"/>
    <n v="4881"/>
    <x v="2"/>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83LQJ6B"/>
    <x v="659"/>
    <s v="Home&amp;Kitchen|Kitchen&amp;HomeAppliances|Vacuum,Cleaning&amp;Ironing|Irons,Steamers&amp;Accessories|Irons|DryIrons"/>
    <x v="2"/>
    <s v="Kitchen&amp;HomeAppliances"/>
    <s v="Vacuum,Cleaning&amp;Ironing"/>
    <s v="Irons,Steamers&amp;Accessories"/>
    <n v="1199"/>
    <x v="1"/>
    <n v="1690"/>
    <x v="74"/>
    <x v="1"/>
    <x v="1"/>
    <x v="6"/>
    <n v="19236"/>
    <n v="3.6000000000000005"/>
    <n v="8.18"/>
    <n v="4580"/>
    <x v="2"/>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0R1P3B4O"/>
    <x v="660"/>
    <s v="Electronics|Cameras&amp;Photography|Accessories|Film"/>
    <x v="0"/>
    <s v="Cameras&amp;Photography"/>
    <s v="Accessories"/>
    <s v="Film"/>
    <n v="549"/>
    <x v="1"/>
    <n v="549"/>
    <x v="52"/>
    <x v="1"/>
    <x v="1"/>
    <x v="4"/>
    <n v="21937.5"/>
    <n v="4.2"/>
    <n v="9.0749999999999993"/>
    <n v="4875"/>
    <x v="2"/>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BCNQ9R2"/>
    <x v="661"/>
    <s v="Electronics|Mobiles&amp;Accessories|MobileAccessories|Cables&amp;Adapters|OTGAdapters"/>
    <x v="0"/>
    <s v="Mobiles&amp;Accessories"/>
    <s v="MobileAccessories"/>
    <s v="Cables&amp;Adapters"/>
    <n v="139"/>
    <x v="2"/>
    <n v="499"/>
    <x v="83"/>
    <x v="0"/>
    <x v="0"/>
    <x v="6"/>
    <n v="20878.2"/>
    <n v="4.5"/>
    <n v="9.4710000000000001"/>
    <n v="4971"/>
    <x v="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NCVJMKX"/>
    <x v="662"/>
    <s v="Home&amp;Kitchen|Kitchen&amp;HomeAppliances|Vacuum,Cleaning&amp;Ironing|Irons,Steamers&amp;Accessories|LintShavers"/>
    <x v="2"/>
    <s v="Kitchen&amp;HomeAppliances"/>
    <s v="Vacuum,Cleaning&amp;Ironing"/>
    <s v="Irons,Steamers&amp;Accessories"/>
    <n v="499"/>
    <x v="0"/>
    <n v="999"/>
    <x v="20"/>
    <x v="0"/>
    <x v="0"/>
    <x v="1"/>
    <n v="19921.899999999998"/>
    <n v="4.2"/>
    <n v="9.0590000000000011"/>
    <n v="4859"/>
    <x v="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7L9FW9GF"/>
    <x v="663"/>
    <s v="Computers&amp;Accessories|Accessories&amp;Peripherals|Keyboards,Mice&amp;InputDevices|Mice"/>
    <x v="1"/>
    <s v="Accessories&amp;Peripherals"/>
    <s v="Keyboards,Mice&amp;InputDevices"/>
    <s v="Mice"/>
    <n v="149"/>
    <x v="2"/>
    <n v="249"/>
    <x v="16"/>
    <x v="1"/>
    <x v="1"/>
    <x v="8"/>
    <n v="20228"/>
    <n v="4.0999999999999996"/>
    <n v="9.157"/>
    <n v="5057"/>
    <x v="2"/>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6Q3QMFS"/>
    <x v="664"/>
    <s v="OfficeProducts|OfficePaperProducts|Paper|Stationery|Notebooks,WritingPads&amp;Diaries|CompositionNotebooks"/>
    <x v="5"/>
    <s v="OfficePaperProducts"/>
    <s v="Paper"/>
    <s v="Stationery"/>
    <n v="120"/>
    <x v="2"/>
    <n v="120"/>
    <x v="52"/>
    <x v="1"/>
    <x v="1"/>
    <x v="4"/>
    <n v="22279.5"/>
    <n v="4"/>
    <n v="8.9510000000000005"/>
    <n v="4951"/>
    <x v="2"/>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0B3VFJY2"/>
    <x v="665"/>
    <s v="Home&amp;Kitchen|Kitchen&amp;HomeAppliances|WaterPurifiers&amp;Accessories|WaterPurifierAccessories"/>
    <x v="2"/>
    <s v="Kitchen&amp;HomeAppliances"/>
    <s v="WaterPurifiers&amp;Accessories"/>
    <s v="WaterPurifierAccessories"/>
    <n v="980"/>
    <x v="1"/>
    <n v="980"/>
    <x v="52"/>
    <x v="1"/>
    <x v="1"/>
    <x v="6"/>
    <n v="19908"/>
    <n v="4.5"/>
    <n v="9.24"/>
    <n v="4740"/>
    <x v="2"/>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x v="666"/>
    <s v="Electronics|Mobiles&amp;Accessories|MobileAccessories|Cases&amp;Covers|BasicCases"/>
    <x v="0"/>
    <s v="Mobiles&amp;Accessories"/>
    <s v="MobileAccessories"/>
    <s v="Cases&amp;Covers"/>
    <n v="199"/>
    <x v="2"/>
    <n v="1899"/>
    <x v="84"/>
    <x v="0"/>
    <x v="0"/>
    <x v="8"/>
    <n v="18960"/>
    <n v="4.2"/>
    <n v="8.9400000000000013"/>
    <n v="4740"/>
    <x v="2"/>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0PVT30YI"/>
    <x v="667"/>
    <s v="Home&amp;Kitchen|Kitchen&amp;HomeAppliances|Coffee,Tea&amp;Espresso|DripCoffeeMachines"/>
    <x v="2"/>
    <s v="Kitchen&amp;HomeAppliances"/>
    <s v="Coffee,Tea&amp;Espresso"/>
    <s v="DripCoffeeMachines"/>
    <n v="292"/>
    <x v="0"/>
    <n v="499"/>
    <x v="22"/>
    <x v="1"/>
    <x v="1"/>
    <x v="1"/>
    <n v="17375.8"/>
    <n v="4"/>
    <n v="8.2379999999999995"/>
    <n v="4238"/>
    <x v="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B1YY6JJL"/>
    <x v="668"/>
    <s v="Electronics|HomeTheater,TV&amp;Video|Televisions|SmartTelevisions"/>
    <x v="0"/>
    <s v="HomeTheater,TV&amp;Video"/>
    <s v="Televisions"/>
    <s v="SmartTelevisions"/>
    <n v="23999"/>
    <x v="1"/>
    <n v="34990"/>
    <x v="57"/>
    <x v="1"/>
    <x v="1"/>
    <x v="3"/>
    <n v="20222.899999999998"/>
    <n v="4.0999999999999996"/>
    <n v="8.8030000000000008"/>
    <n v="4703"/>
    <x v="2"/>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69"/>
    <s v="Electronics|HomeTheater,TV&amp;Video|Televisions|SmartTelevisions"/>
    <x v="0"/>
    <s v="HomeTheater,TV&amp;Video"/>
    <s v="Televisions"/>
    <s v="SmartTelevisions"/>
    <n v="32999"/>
    <x v="1"/>
    <n v="47990"/>
    <x v="57"/>
    <x v="1"/>
    <x v="1"/>
    <x v="3"/>
    <n v="20222.899999999998"/>
    <n v="4.3"/>
    <n v="9.0030000000000001"/>
    <n v="4703"/>
    <x v="2"/>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KLVMZ3B"/>
    <x v="646"/>
    <s v="Computers&amp;Accessories|Accessories&amp;Peripherals|Cables&amp;Accessories|Cables|USBCables"/>
    <x v="1"/>
    <s v="Accessories&amp;Peripherals"/>
    <s v="Cables&amp;Accessories"/>
    <s v="Cables"/>
    <n v="159"/>
    <x v="2"/>
    <n v="399"/>
    <x v="12"/>
    <x v="0"/>
    <x v="0"/>
    <x v="1"/>
    <n v="19548.8"/>
    <n v="4.3"/>
    <n v="9.0679999999999996"/>
    <n v="4768"/>
    <x v="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1LYLJ99X"/>
    <x v="670"/>
    <s v="Computers&amp;Accessories|ExternalDevices&amp;DataStorage|PenDrives"/>
    <x v="1"/>
    <s v="ExternalDevices&amp;DataStorage"/>
    <s v="PenDrives"/>
    <m/>
    <n v="449"/>
    <x v="0"/>
    <n v="1300"/>
    <x v="6"/>
    <x v="0"/>
    <x v="0"/>
    <x v="6"/>
    <n v="20827.8"/>
    <n v="4.0999999999999996"/>
    <n v="9.0589999999999993"/>
    <n v="4959"/>
    <x v="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17H7GZ6"/>
    <x v="671"/>
    <s v="Computers&amp;Accessories|NetworkingDevices|NetworkAdapters|WirelessUSBAdapters"/>
    <x v="1"/>
    <s v="NetworkingDevices"/>
    <s v="NetworkAdapters"/>
    <s v="WirelessUSBAdapters"/>
    <n v="249"/>
    <x v="0"/>
    <n v="399"/>
    <x v="49"/>
    <x v="1"/>
    <x v="1"/>
    <x v="13"/>
    <n v="15782.8"/>
    <n v="4.2"/>
    <n v="8.8420000000000005"/>
    <n v="4642"/>
    <x v="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GWTWFS2"/>
    <x v="672"/>
    <s v="Home&amp;Kitchen|Kitchen&amp;HomeAppliances|SmallKitchenAppliances|SandwichMakers"/>
    <x v="2"/>
    <s v="Kitchen&amp;HomeAppliances"/>
    <s v="SmallKitchenAppliances"/>
    <s v="SandwichMakers"/>
    <n v="1699"/>
    <x v="1"/>
    <n v="1975"/>
    <x v="69"/>
    <x v="1"/>
    <x v="1"/>
    <x v="1"/>
    <n v="19335.599999999999"/>
    <n v="3.4"/>
    <n v="8.1159999999999997"/>
    <n v="4716"/>
    <x v="2"/>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53NXFFR"/>
    <x v="673"/>
    <s v="Electronics|WearableTechnology|SmartWatches"/>
    <x v="0"/>
    <s v="WearableTechnology"/>
    <s v="SmartWatches"/>
    <m/>
    <n v="1399"/>
    <x v="1"/>
    <n v="5999"/>
    <x v="59"/>
    <x v="0"/>
    <x v="0"/>
    <x v="14"/>
    <n v="14569.5"/>
    <n v="4.0999999999999996"/>
    <n v="8.5150000000000006"/>
    <n v="4415"/>
    <x v="2"/>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C9BW512"/>
    <x v="674"/>
    <s v="Electronics|HomeTheater,TV&amp;Video|Televisions|SmartTelevisions"/>
    <x v="0"/>
    <s v="HomeTheater,TV&amp;Video"/>
    <s v="Televisions"/>
    <s v="SmartTelevisions"/>
    <n v="18999"/>
    <x v="1"/>
    <n v="24990"/>
    <x v="8"/>
    <x v="1"/>
    <x v="1"/>
    <x v="3"/>
    <n v="20218.599999999999"/>
    <n v="3.3"/>
    <n v="8.0019999999999989"/>
    <n v="4702"/>
    <x v="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CYNJ5KY"/>
    <x v="675"/>
    <s v="Computers&amp;Accessories|Printers,Inks&amp;Accessories|Inks,Toners&amp;Cartridges|InkjetInkCartridges"/>
    <x v="1"/>
    <s v="Printers,Inks&amp;Accessories"/>
    <s v="Inks,Toners&amp;Cartridges"/>
    <s v="InkjetInkCartridges"/>
    <n v="828"/>
    <x v="1"/>
    <n v="861"/>
    <x v="44"/>
    <x v="1"/>
    <x v="1"/>
    <x v="6"/>
    <n v="19181.400000000001"/>
    <n v="4.3"/>
    <n v="8.8670000000000009"/>
    <n v="4567"/>
    <x v="2"/>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9DG9VNWB"/>
    <x v="676"/>
    <s v="Electronics|WearableTechnology|SmartWatches"/>
    <x v="0"/>
    <s v="WearableTechnology"/>
    <s v="SmartWatches"/>
    <m/>
    <n v="12000"/>
    <x v="1"/>
    <n v="29999"/>
    <x v="12"/>
    <x v="0"/>
    <x v="0"/>
    <x v="3"/>
    <n v="20399.2"/>
    <n v="4.2"/>
    <n v="8.9439999999999991"/>
    <n v="4744"/>
    <x v="2"/>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B1YVCJ2Y"/>
    <x v="677"/>
    <s v="Electronics|HomeTheater,TV&amp;Video|Televisions|SmartTelevisions"/>
    <x v="0"/>
    <s v="HomeTheater,TV&amp;Video"/>
    <s v="Televisions"/>
    <s v="SmartTelevisions"/>
    <n v="11499"/>
    <x v="1"/>
    <n v="19990"/>
    <x v="75"/>
    <x v="1"/>
    <x v="1"/>
    <x v="3"/>
    <n v="20222.899999999998"/>
    <n v="4.3"/>
    <n v="9.0030000000000001"/>
    <n v="4703"/>
    <x v="2"/>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8G8H8DPL"/>
    <x v="678"/>
    <s v="Home&amp;Kitchen|Kitchen&amp;HomeAppliances|SmallKitchenAppliances|MixerGrinders"/>
    <x v="2"/>
    <s v="Kitchen&amp;HomeAppliances"/>
    <s v="SmallKitchenAppliances"/>
    <s v="MixerGrinders"/>
    <n v="3249"/>
    <x v="1"/>
    <n v="6375"/>
    <x v="66"/>
    <x v="1"/>
    <x v="1"/>
    <x v="8"/>
    <n v="19912"/>
    <n v="4.3"/>
    <n v="9.2779999999999987"/>
    <n v="4978"/>
    <x v="2"/>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KLVMZ3B"/>
    <x v="646"/>
    <s v="Computers&amp;Accessories|Accessories&amp;Peripherals|Cables&amp;Accessories|Cables|USBCables"/>
    <x v="1"/>
    <s v="Accessories&amp;Peripherals"/>
    <s v="Cables&amp;Accessories"/>
    <s v="Cables"/>
    <n v="159"/>
    <x v="2"/>
    <n v="399"/>
    <x v="12"/>
    <x v="0"/>
    <x v="0"/>
    <x v="1"/>
    <n v="19548.8"/>
    <n v="4"/>
    <n v="8.7680000000000007"/>
    <n v="4768"/>
    <x v="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B53QFZPY"/>
    <x v="679"/>
    <s v="Electronics|WearableTechnology|SmartWatches"/>
    <x v="0"/>
    <s v="WearableTechnology"/>
    <s v="SmartWatches"/>
    <m/>
    <n v="1299"/>
    <x v="1"/>
    <n v="5999"/>
    <x v="2"/>
    <x v="0"/>
    <x v="0"/>
    <x v="14"/>
    <n v="14569.5"/>
    <n v="4.0999999999999996"/>
    <n v="8.5150000000000006"/>
    <n v="4415"/>
    <x v="2"/>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DJ5KYDZ"/>
    <x v="680"/>
    <s v="Computers&amp;Accessories|Accessories&amp;Peripherals|LaptopAccessories|LaptopChargers&amp;PowerSupplies"/>
    <x v="1"/>
    <s v="Accessories&amp;Peripherals"/>
    <s v="LaptopAccessories"/>
    <s v="LaptopChargers&amp;PowerSupplies"/>
    <n v="1249"/>
    <x v="1"/>
    <n v="2796"/>
    <x v="62"/>
    <x v="0"/>
    <x v="0"/>
    <x v="2"/>
    <n v="20231.2"/>
    <n v="3.3"/>
    <n v="7.8979999999999997"/>
    <n v="4598"/>
    <x v="2"/>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8FN6WGDQ"/>
    <x v="681"/>
    <s v="Electronics|Headphones,Earbuds&amp;Accessories|Headphones|In-Ear"/>
    <x v="0"/>
    <s v="Headphones,Earbuds&amp;Accessories"/>
    <s v="Headphones"/>
    <s v="In-Ear"/>
    <n v="4790"/>
    <x v="1"/>
    <n v="15990"/>
    <x v="30"/>
    <x v="0"/>
    <x v="0"/>
    <x v="8"/>
    <n v="17560"/>
    <n v="4.4000000000000004"/>
    <n v="8.7899999999999991"/>
    <n v="4390"/>
    <x v="2"/>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CRRQK6Z"/>
    <x v="682"/>
    <s v="Electronics|HomeAudio|Speakers|SoundbarSpeakers"/>
    <x v="0"/>
    <s v="HomeAudio"/>
    <s v="Speakers"/>
    <s v="SoundbarSpeakers"/>
    <n v="4999"/>
    <x v="1"/>
    <n v="12499"/>
    <x v="12"/>
    <x v="0"/>
    <x v="0"/>
    <x v="6"/>
    <n v="19072.2"/>
    <n v="4"/>
    <n v="8.5410000000000004"/>
    <n v="4541"/>
    <x v="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6XMZV7RH"/>
    <x v="683"/>
    <s v="Home&amp;Kitchen|Kitchen&amp;HomeAppliances|SmallKitchenAppliances|DigitalKitchenScales"/>
    <x v="2"/>
    <s v="Kitchen&amp;HomeAppliances"/>
    <s v="SmallKitchenAppliances"/>
    <s v="DigitalKitchenScales"/>
    <n v="308"/>
    <x v="0"/>
    <n v="499"/>
    <x v="49"/>
    <x v="1"/>
    <x v="1"/>
    <x v="7"/>
    <n v="17877.599999999999"/>
    <n v="4.2"/>
    <n v="8.7839999999999989"/>
    <n v="4584"/>
    <x v="2"/>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GYBZPHF"/>
    <x v="684"/>
    <s v="Home&amp;Kitchen|Kitchen&amp;HomeAppliances|SmallKitchenAppliances|MixerGrinders"/>
    <x v="2"/>
    <s v="Kitchen&amp;HomeAppliances"/>
    <s v="SmallKitchenAppliances"/>
    <s v="MixerGrinders"/>
    <n v="1149"/>
    <x v="1"/>
    <n v="2499"/>
    <x v="15"/>
    <x v="0"/>
    <x v="0"/>
    <x v="5"/>
    <n v="16655.399999999998"/>
    <n v="3.8999999999999995"/>
    <n v="8.2829999999999995"/>
    <n v="4383"/>
    <x v="2"/>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H673XKN"/>
    <x v="685"/>
    <s v="Home&amp;Kitchen|Kitchen&amp;HomeAppliances|SmallKitchenAppliances|MixerGrinders"/>
    <x v="2"/>
    <s v="Kitchen&amp;HomeAppliances"/>
    <s v="SmallKitchenAppliances"/>
    <s v="MixerGrinders"/>
    <n v="3249"/>
    <x v="1"/>
    <n v="7795"/>
    <x v="53"/>
    <x v="0"/>
    <x v="0"/>
    <x v="6"/>
    <n v="19588.8"/>
    <n v="3.7999999999999994"/>
    <n v="8.4639999999999986"/>
    <n v="4664"/>
    <x v="2"/>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Z51CGGH"/>
    <x v="686"/>
    <s v="Home&amp;Kitchen|Kitchen&amp;HomeAppliances|Vacuum,Cleaning&amp;Ironing|Vacuums&amp;FloorCare|Vacuums|Wet-DryVacuums"/>
    <x v="2"/>
    <s v="Kitchen&amp;HomeAppliances"/>
    <s v="Vacuum,Cleaning&amp;Ironing"/>
    <s v="Vacuums&amp;FloorCare"/>
    <n v="5499"/>
    <x v="1"/>
    <n v="9999"/>
    <x v="42"/>
    <x v="1"/>
    <x v="1"/>
    <x v="5"/>
    <n v="16541.399999999998"/>
    <n v="4.2"/>
    <n v="8.5530000000000008"/>
    <n v="4353"/>
    <x v="2"/>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97C564GC"/>
    <x v="687"/>
    <s v="Computers&amp;Accessories|Accessories&amp;Peripherals|Adapters|USBtoUSBAdapters"/>
    <x v="1"/>
    <s v="Accessories&amp;Peripherals"/>
    <s v="Adapters"/>
    <s v="USBtoUSBAdapters"/>
    <n v="294"/>
    <x v="0"/>
    <n v="4999"/>
    <x v="88"/>
    <x v="0"/>
    <x v="0"/>
    <x v="3"/>
    <n v="19031.8"/>
    <n v="3.7999999999999994"/>
    <n v="8.2259999999999991"/>
    <n v="4426"/>
    <x v="2"/>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x v="688"/>
    <s v="Computers&amp;Accessories|Accessories&amp;Peripherals|Keyboards,Mice&amp;InputDevices|Keyboard&amp;MiceAccessories|MousePads"/>
    <x v="1"/>
    <s v="Accessories&amp;Peripherals"/>
    <s v="Keyboards,Mice&amp;InputDevices"/>
    <s v="Keyboard&amp;MiceAccessories"/>
    <n v="425"/>
    <x v="0"/>
    <n v="899"/>
    <x v="33"/>
    <x v="0"/>
    <x v="0"/>
    <x v="4"/>
    <n v="18985.5"/>
    <n v="4.3"/>
    <n v="8.5190000000000001"/>
    <n v="4219"/>
    <x v="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B53QLB9H"/>
    <x v="689"/>
    <s v="Electronics|WearableTechnology|SmartWatches"/>
    <x v="0"/>
    <s v="WearableTechnology"/>
    <s v="SmartWatches"/>
    <m/>
    <n v="1299"/>
    <x v="1"/>
    <n v="5999"/>
    <x v="2"/>
    <x v="0"/>
    <x v="0"/>
    <x v="14"/>
    <n v="14569.5"/>
    <n v="4.5"/>
    <n v="8.9149999999999991"/>
    <n v="4415"/>
    <x v="2"/>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3DS4TF"/>
    <x v="690"/>
    <s v="Home&amp;Kitchen|Kitchen&amp;HomeAppliances|SmallKitchenAppliances|DeepFatFryers|AirFryers"/>
    <x v="2"/>
    <s v="Kitchen&amp;HomeAppliances"/>
    <s v="SmallKitchenAppliances"/>
    <s v="DeepFatFryers"/>
    <n v="4995"/>
    <x v="1"/>
    <n v="20049"/>
    <x v="50"/>
    <x v="0"/>
    <x v="0"/>
    <x v="10"/>
    <n v="19027.2"/>
    <n v="3.3"/>
    <n v="7.2639999999999993"/>
    <n v="3964"/>
    <x v="2"/>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9BW334ML"/>
    <x v="691"/>
    <s v="Electronics|HomeTheater,TV&amp;Video|Accessories|RemoteControls"/>
    <x v="0"/>
    <s v="HomeTheater,TV&amp;Video"/>
    <s v="Accessories"/>
    <s v="RemoteControls"/>
    <n v="349"/>
    <x v="0"/>
    <n v="1499"/>
    <x v="59"/>
    <x v="0"/>
    <x v="0"/>
    <x v="3"/>
    <n v="17823.5"/>
    <n v="4.8"/>
    <n v="8.9450000000000003"/>
    <n v="4145"/>
    <x v="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x v="692"/>
    <s v="Home&amp;Kitchen|Kitchen&amp;HomeAppliances|SmallKitchenAppliances|Pop-upToasters"/>
    <x v="2"/>
    <s v="Kitchen&amp;HomeAppliances"/>
    <s v="SmallKitchenAppliances"/>
    <s v="Pop-upToasters"/>
    <n v="1099"/>
    <x v="1"/>
    <n v="1795"/>
    <x v="51"/>
    <x v="1"/>
    <x v="1"/>
    <x v="6"/>
    <n v="17824.8"/>
    <n v="4.3"/>
    <n v="8.5440000000000005"/>
    <n v="4244"/>
    <x v="2"/>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86199CWG"/>
    <x v="693"/>
    <s v="Home&amp;Kitchen|Kitchen&amp;HomeAppliances|SmallKitchenAppliances|JuicerMixerGrinders"/>
    <x v="2"/>
    <s v="Kitchen&amp;HomeAppliances"/>
    <s v="SmallKitchenAppliances"/>
    <s v="JuicerMixerGrinders"/>
    <n v="3349"/>
    <x v="1"/>
    <n v="4799"/>
    <x v="11"/>
    <x v="1"/>
    <x v="1"/>
    <x v="9"/>
    <n v="15540"/>
    <n v="4.2"/>
    <n v="8.4"/>
    <n v="4200"/>
    <x v="2"/>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6XFTHCNY"/>
    <x v="694"/>
    <s v="Electronics|HomeTheater,TV&amp;Video|Accessories|Cables|RCACables"/>
    <x v="0"/>
    <s v="HomeTheater,TV&amp;Video"/>
    <s v="Accessories"/>
    <s v="Cables"/>
    <n v="439"/>
    <x v="0"/>
    <n v="758"/>
    <x v="75"/>
    <x v="1"/>
    <x v="1"/>
    <x v="6"/>
    <n v="18043.2"/>
    <n v="3.7"/>
    <n v="7.9960000000000004"/>
    <n v="4296"/>
    <x v="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78WB1VWJ"/>
    <x v="695"/>
    <s v="Home&amp;Kitchen|Kitchen&amp;HomeAppliances|Vacuum,Cleaning&amp;Ironing|Irons,Steamers&amp;Accessories|Irons|DryIrons"/>
    <x v="2"/>
    <s v="Kitchen&amp;HomeAppliances"/>
    <s v="Vacuum,Cleaning&amp;Ironing"/>
    <s v="Irons,Steamers&amp;Accessories"/>
    <n v="1110"/>
    <x v="1"/>
    <n v="1599"/>
    <x v="57"/>
    <x v="1"/>
    <x v="1"/>
    <x v="3"/>
    <n v="17294.599999999999"/>
    <n v="4.2"/>
    <n v="8.2220000000000013"/>
    <n v="4022"/>
    <x v="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LDPLSZC"/>
    <x v="696"/>
    <s v="Home&amp;Kitchen|Kitchen&amp;HomeAppliances|Vacuum,Cleaning&amp;Ironing|Irons,Steamers&amp;Accessories|Irons|DryIrons"/>
    <x v="2"/>
    <s v="Kitchen&amp;HomeAppliances"/>
    <s v="Vacuum,Cleaning&amp;Ironing"/>
    <s v="Irons,Steamers&amp;Accessories"/>
    <n v="849"/>
    <x v="1"/>
    <n v="1190"/>
    <x v="74"/>
    <x v="1"/>
    <x v="1"/>
    <x v="6"/>
    <n v="17572.8"/>
    <n v="4.3"/>
    <n v="8.484"/>
    <n v="4184"/>
    <x v="2"/>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6Y36JKC3"/>
    <x v="697"/>
    <s v="Home&amp;Kitchen|Kitchen&amp;HomeAppliances|Coffee,Tea&amp;Espresso|CoffeeMakerAccessories|MeasuringSpoons"/>
    <x v="2"/>
    <s v="Kitchen&amp;HomeAppliances"/>
    <s v="Coffee,Tea&amp;Espresso"/>
    <s v="CoffeeMakerAccessories"/>
    <n v="149"/>
    <x v="2"/>
    <n v="300"/>
    <x v="20"/>
    <x v="0"/>
    <x v="0"/>
    <x v="1"/>
    <n v="16703.399999999998"/>
    <n v="4.2"/>
    <n v="8.2740000000000009"/>
    <n v="4074"/>
    <x v="2"/>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1L6MT7E0"/>
    <x v="698"/>
    <s v="Home&amp;Kitchen|Heating,Cooling&amp;AirQuality|AirPurifiers|HEPAAirPurifiers"/>
    <x v="2"/>
    <s v="Heating,Cooling&amp;AirQuality"/>
    <s v="AirPurifiers"/>
    <s v="HEPAAirPurifiers"/>
    <n v="8799"/>
    <x v="1"/>
    <n v="11995"/>
    <x v="48"/>
    <x v="1"/>
    <x v="1"/>
    <x v="1"/>
    <n v="17043.699999999997"/>
    <n v="4.0999999999999996"/>
    <n v="8.2569999999999997"/>
    <n v="4157"/>
    <x v="2"/>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x v="699"/>
    <s v="Computers&amp;Accessories|Accessories&amp;Peripherals|TabletAccessories|ScreenProtectors"/>
    <x v="1"/>
    <s v="Accessories&amp;Peripherals"/>
    <s v="TabletAccessories"/>
    <s v="ScreenProtectors"/>
    <n v="379"/>
    <x v="0"/>
    <n v="1499"/>
    <x v="50"/>
    <x v="0"/>
    <x v="0"/>
    <x v="6"/>
    <n v="17425.8"/>
    <n v="4.0999999999999996"/>
    <n v="8.2489999999999988"/>
    <n v="4149"/>
    <x v="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P93X6EK"/>
    <x v="700"/>
    <s v="OfficeProducts|OfficePaperProducts|Paper|Stationery|Notebooks,WritingPads&amp;Diaries|WireboundNotebooks"/>
    <x v="5"/>
    <s v="OfficePaperProducts"/>
    <s v="Paper"/>
    <s v="Stationery"/>
    <n v="157"/>
    <x v="2"/>
    <n v="160"/>
    <x v="85"/>
    <x v="1"/>
    <x v="1"/>
    <x v="4"/>
    <n v="19926"/>
    <n v="4.2"/>
    <n v="8.6280000000000001"/>
    <n v="4428"/>
    <x v="2"/>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MDRGHWQ"/>
    <x v="701"/>
    <s v="Electronics|HomeTheater,TV&amp;Video|Televisions|StandardTelevisions"/>
    <x v="0"/>
    <s v="HomeTheater,TV&amp;Video"/>
    <s v="Televisions"/>
    <s v="StandardTelevisions"/>
    <n v="5699"/>
    <x v="1"/>
    <n v="11000"/>
    <x v="14"/>
    <x v="1"/>
    <x v="1"/>
    <x v="6"/>
    <n v="16812.600000000002"/>
    <n v="4.5"/>
    <n v="8.5030000000000001"/>
    <n v="4003"/>
    <x v="2"/>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8LW31NQ6"/>
    <x v="702"/>
    <s v="Computers&amp;Accessories|Accessories&amp;Peripherals|Keyboards,Mice&amp;InputDevices|Mice"/>
    <x v="1"/>
    <s v="Accessories&amp;Peripherals"/>
    <s v="Keyboards,Mice&amp;InputDevices"/>
    <s v="Mice"/>
    <n v="1439"/>
    <x v="1"/>
    <n v="2890"/>
    <x v="20"/>
    <x v="0"/>
    <x v="0"/>
    <x v="4"/>
    <n v="18445.5"/>
    <n v="4.2"/>
    <n v="8.2989999999999995"/>
    <n v="4099"/>
    <x v="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1M69WCZ6"/>
    <x v="703"/>
    <s v="Home&amp;Kitchen|Heating,Cooling&amp;AirQuality|Humidifiers"/>
    <x v="2"/>
    <s v="Heating,Cooling&amp;AirQuality"/>
    <s v="Humidifiers"/>
    <m/>
    <n v="2249"/>
    <x v="1"/>
    <n v="3550"/>
    <x v="47"/>
    <x v="1"/>
    <x v="1"/>
    <x v="8"/>
    <n v="15892"/>
    <n v="4.5"/>
    <n v="8.472999999999999"/>
    <n v="3973"/>
    <x v="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2ELCYUG"/>
    <x v="704"/>
    <s v="Home&amp;Kitchen|Kitchen&amp;HomeAppliances|SmallKitchenAppliances|SmallApplianceParts&amp;Accessories|StandMixerAccessories"/>
    <x v="2"/>
    <s v="Kitchen&amp;HomeAppliances"/>
    <s v="SmallKitchenAppliances"/>
    <s v="SmallApplianceParts&amp;Accessories"/>
    <n v="635"/>
    <x v="1"/>
    <n v="635"/>
    <x v="52"/>
    <x v="1"/>
    <x v="1"/>
    <x v="3"/>
    <n v="19651"/>
    <n v="4"/>
    <n v="8.57"/>
    <n v="4570"/>
    <x v="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VJFYH6N"/>
    <x v="705"/>
    <s v="Home&amp;Kitchen|Heating,Cooling&amp;AirQuality|Fans|TableFans"/>
    <x v="2"/>
    <s v="Heating,Cooling&amp;AirQuality"/>
    <s v="Fans"/>
    <s v="TableFans"/>
    <n v="948"/>
    <x v="1"/>
    <n v="1620"/>
    <x v="22"/>
    <x v="1"/>
    <x v="1"/>
    <x v="1"/>
    <n v="17917"/>
    <n v="4.3"/>
    <n v="8.67"/>
    <n v="4370"/>
    <x v="2"/>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1M6453MB"/>
    <x v="706"/>
    <s v="Home&amp;Kitchen|Kitchen&amp;HomeAppliances|SmallKitchenAppliances|Rice&amp;PastaCookers"/>
    <x v="2"/>
    <s v="Kitchen&amp;HomeAppliances"/>
    <s v="SmallKitchenAppliances"/>
    <s v="Rice&amp;PastaCookers"/>
    <n v="2280"/>
    <x v="1"/>
    <n v="3045"/>
    <x v="32"/>
    <x v="1"/>
    <x v="1"/>
    <x v="1"/>
    <n v="16883.8"/>
    <n v="4.0999999999999996"/>
    <n v="8.218"/>
    <n v="4118"/>
    <x v="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9GB5B4BK"/>
    <x v="707"/>
    <s v="Computers&amp;Accessories|Accessories&amp;Peripherals|Keyboards,Mice&amp;InputDevices|Mice"/>
    <x v="1"/>
    <s v="Accessories&amp;Peripherals"/>
    <s v="Keyboards,Mice&amp;InputDevices"/>
    <s v="Mice"/>
    <n v="599"/>
    <x v="1"/>
    <n v="899"/>
    <x v="34"/>
    <x v="1"/>
    <x v="1"/>
    <x v="8"/>
    <n v="16072"/>
    <n v="4.0999999999999996"/>
    <n v="8.1179999999999986"/>
    <n v="4018"/>
    <x v="2"/>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0LHZWD0C"/>
    <x v="708"/>
    <s v="OfficeProducts|OfficePaperProducts|Paper|Stationery|Notebooks,WritingPads&amp;Diaries|CompositionNotebooks"/>
    <x v="5"/>
    <s v="OfficePaperProducts"/>
    <s v="Paper"/>
    <s v="Stationery"/>
    <n v="252"/>
    <x v="0"/>
    <n v="315"/>
    <x v="67"/>
    <x v="1"/>
    <x v="1"/>
    <x v="4"/>
    <n v="17032.5"/>
    <n v="4"/>
    <n v="7.7850000000000001"/>
    <n v="3785"/>
    <x v="2"/>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7BKSSDR2"/>
    <x v="709"/>
    <s v="Health&amp;PersonalCare|HomeMedicalSupplies&amp;Equipment|HealthMonitors|WeighingScales|DigitalBathroomScales"/>
    <x v="7"/>
    <s v="HomeMedicalSupplies&amp;Equipment"/>
    <s v="HealthMonitors"/>
    <s v="WeighingScales"/>
    <n v="899"/>
    <x v="1"/>
    <n v="1900"/>
    <x v="33"/>
    <x v="0"/>
    <x v="0"/>
    <x v="8"/>
    <n v="14652"/>
    <n v="4.5"/>
    <n v="8.1630000000000003"/>
    <n v="3663"/>
    <x v="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83RC4WFJ"/>
    <x v="710"/>
    <s v="Home&amp;Kitchen|HomeStorage&amp;Organization|LaundryOrganization|LaundryBags"/>
    <x v="2"/>
    <s v="HomeStorage&amp;Organization"/>
    <s v="LaundryOrganization"/>
    <s v="LaundryBags"/>
    <n v="320"/>
    <x v="0"/>
    <n v="799"/>
    <x v="12"/>
    <x v="0"/>
    <x v="0"/>
    <x v="6"/>
    <n v="16153.2"/>
    <n v="4"/>
    <n v="7.8460000000000001"/>
    <n v="3846"/>
    <x v="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x v="711"/>
    <s v="Home&amp;Kitchen|Heating,Cooling&amp;AirQuality|WaterHeaters&amp;Geysers|InstantWaterHeaters"/>
    <x v="2"/>
    <s v="Heating,Cooling&amp;AirQuality"/>
    <s v="WaterHeaters&amp;Geysers"/>
    <s v="InstantWaterHeaters"/>
    <n v="1899"/>
    <x v="1"/>
    <n v="3790"/>
    <x v="20"/>
    <x v="0"/>
    <x v="0"/>
    <x v="5"/>
    <n v="14599.599999999999"/>
    <n v="4.2"/>
    <n v="8.0419999999999998"/>
    <n v="3842"/>
    <x v="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x v="712"/>
    <s v="Home&amp;Kitchen|Heating,Cooling&amp;AirQuality|AirPurifiers|HEPAAirPurifiers"/>
    <x v="2"/>
    <s v="Heating,Cooling&amp;AirQuality"/>
    <s v="AirPurifiers"/>
    <s v="HEPAAirPurifiers"/>
    <n v="14400"/>
    <x v="1"/>
    <n v="59900"/>
    <x v="43"/>
    <x v="0"/>
    <x v="0"/>
    <x v="2"/>
    <n v="16882.800000000003"/>
    <n v="3.8"/>
    <n v="7.6370000000000005"/>
    <n v="3837"/>
    <x v="2"/>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9P858DK8"/>
    <x v="713"/>
    <s v="Electronics|Mobiles&amp;Accessories|MobileAccessories|AutomobileAccessories|Cradles"/>
    <x v="0"/>
    <s v="Mobiles&amp;Accessories"/>
    <s v="MobileAccessories"/>
    <s v="AutomobileAccessories"/>
    <n v="489"/>
    <x v="0"/>
    <n v="1999"/>
    <x v="43"/>
    <x v="0"/>
    <x v="0"/>
    <x v="8"/>
    <n v="14504"/>
    <n v="4.4000000000000004"/>
    <n v="8.0259999999999998"/>
    <n v="3626"/>
    <x v="2"/>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84DTMYWK"/>
    <x v="714"/>
    <s v="Electronics|Mobiles&amp;Accessories|MobileAccessories|Chargers|WallChargers"/>
    <x v="0"/>
    <s v="Mobiles&amp;Accessories"/>
    <s v="MobileAccessories"/>
    <s v="Chargers"/>
    <n v="329"/>
    <x v="0"/>
    <n v="999"/>
    <x v="26"/>
    <x v="0"/>
    <x v="0"/>
    <x v="6"/>
    <n v="14666.400000000001"/>
    <n v="4"/>
    <n v="7.492"/>
    <n v="3492"/>
    <x v="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7NCKMXVZ"/>
    <x v="715"/>
    <s v="Home&amp;Kitchen|Kitchen&amp;HomeAppliances|Vacuum,Cleaning&amp;Ironing|Irons,Steamers&amp;Accessories|LintShavers"/>
    <x v="2"/>
    <s v="Kitchen&amp;HomeAppliances"/>
    <s v="Vacuum,Cleaning&amp;Ironing"/>
    <s v="Irons,Steamers&amp;Accessories"/>
    <n v="455"/>
    <x v="0"/>
    <n v="999"/>
    <x v="15"/>
    <x v="0"/>
    <x v="0"/>
    <x v="1"/>
    <n v="14669.8"/>
    <n v="4.2"/>
    <n v="7.7780000000000005"/>
    <n v="3578"/>
    <x v="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D9MNH4B"/>
    <x v="716"/>
    <s v="Computers&amp;Accessories|Printers,Inks&amp;Accessories|Printers"/>
    <x v="1"/>
    <s v="Printers,Inks&amp;Accessories"/>
    <s v="Printers"/>
    <m/>
    <n v="5899"/>
    <x v="1"/>
    <n v="7005"/>
    <x v="38"/>
    <x v="1"/>
    <x v="1"/>
    <x v="11"/>
    <n v="15116.4"/>
    <n v="4.0999999999999996"/>
    <n v="8.2989999999999995"/>
    <n v="4199"/>
    <x v="2"/>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11VCGL5"/>
    <x v="717"/>
    <s v="Home&amp;Kitchen|Heating,Cooling&amp;AirQuality|AirPurifiers|HEPAAirPurifiers"/>
    <x v="2"/>
    <s v="Heating,Cooling&amp;AirQuality"/>
    <s v="AirPurifiers"/>
    <s v="HEPAAirPurifiers"/>
    <n v="9970"/>
    <x v="1"/>
    <n v="12999"/>
    <x v="7"/>
    <x v="1"/>
    <x v="1"/>
    <x v="3"/>
    <n v="17410.7"/>
    <n v="3.6"/>
    <n v="7.6490000000000009"/>
    <n v="4049"/>
    <x v="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0LP9RFSU"/>
    <x v="718"/>
    <s v="Home&amp;Kitchen|Kitchen&amp;HomeAppliances|WaterPurifiers&amp;Accessories|WaterPurifierAccessories"/>
    <x v="2"/>
    <s v="Kitchen&amp;HomeAppliances"/>
    <s v="WaterPurifiers&amp;Accessories"/>
    <s v="WaterPurifierAccessories"/>
    <n v="825"/>
    <x v="1"/>
    <n v="825"/>
    <x v="52"/>
    <x v="1"/>
    <x v="1"/>
    <x v="8"/>
    <n v="12984"/>
    <n v="4.3"/>
    <n v="7.5459999999999994"/>
    <n v="3246"/>
    <x v="2"/>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TT63N58"/>
    <x v="719"/>
    <s v="Home&amp;Kitchen|Kitchen&amp;HomeAppliances|SmallKitchenAppliances|Juicers"/>
    <x v="2"/>
    <s v="Kitchen&amp;HomeAppliances"/>
    <s v="SmallKitchenAppliances"/>
    <s v="Juicers"/>
    <n v="499"/>
    <x v="0"/>
    <n v="2199"/>
    <x v="59"/>
    <x v="0"/>
    <x v="0"/>
    <x v="16"/>
    <n v="10933.7"/>
    <n v="4"/>
    <n v="7.5270000000000001"/>
    <n v="3527"/>
    <x v="2"/>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0K32PEW4"/>
    <x v="720"/>
    <s v="OfficeProducts|OfficeElectronics|Calculators|Financial&amp;Business"/>
    <x v="5"/>
    <s v="OfficeElectronics"/>
    <s v="Calculators"/>
    <s v="Financial&amp;Business"/>
    <n v="535"/>
    <x v="1"/>
    <n v="535"/>
    <x v="52"/>
    <x v="1"/>
    <x v="1"/>
    <x v="2"/>
    <n v="19474.400000000001"/>
    <n v="3.1"/>
    <n v="7.5259999999999998"/>
    <n v="4426"/>
    <x v="2"/>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7JWLZ2K"/>
    <x v="721"/>
    <s v="Electronics|HomeTheater,TV&amp;Video|Televisions|SmartTelevisions"/>
    <x v="0"/>
    <s v="HomeTheater,TV&amp;Video"/>
    <s v="Televisions"/>
    <s v="SmartTelevisions"/>
    <n v="24499"/>
    <x v="1"/>
    <n v="50000"/>
    <x v="70"/>
    <x v="0"/>
    <x v="0"/>
    <x v="7"/>
    <n v="13720.199999999999"/>
    <n v="4.4000000000000004"/>
    <n v="7.9180000000000001"/>
    <n v="3518"/>
    <x v="2"/>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08P7IF02"/>
    <x v="722"/>
    <s v="Home&amp;Kitchen|Kitchen&amp;HomeAppliances|Coffee,Tea&amp;Espresso|EspressoMachines"/>
    <x v="2"/>
    <s v="Kitchen&amp;HomeAppliances"/>
    <s v="Coffee,Tea&amp;Espresso"/>
    <s v="EspressoMachines"/>
    <n v="4799"/>
    <x v="1"/>
    <n v="5795"/>
    <x v="76"/>
    <x v="1"/>
    <x v="1"/>
    <x v="7"/>
    <n v="14878.5"/>
    <n v="3.9"/>
    <n v="7.7149999999999999"/>
    <n v="3815"/>
    <x v="2"/>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VGFX2B6"/>
    <x v="723"/>
    <s v="Home&amp;Kitchen|HomeStorage&amp;Organization|LaundryOrganization|LaundryBaskets"/>
    <x v="2"/>
    <s v="HomeStorage&amp;Organization"/>
    <s v="LaundryOrganization"/>
    <s v="LaundryBaskets"/>
    <n v="177"/>
    <x v="2"/>
    <n v="199"/>
    <x v="46"/>
    <x v="1"/>
    <x v="1"/>
    <x v="1"/>
    <n v="15120.8"/>
    <n v="3.9"/>
    <n v="7.5880000000000001"/>
    <n v="3688"/>
    <x v="2"/>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x v="724"/>
    <s v="OfficeProducts|OfficePaperProducts|Paper|Stationery|Pens,Pencils&amp;WritingSupplies|Pens&amp;Refills|StickBallpointPens"/>
    <x v="5"/>
    <s v="OfficePaperProducts"/>
    <s v="Paper"/>
    <s v="Stationery"/>
    <n v="272"/>
    <x v="0"/>
    <n v="320"/>
    <x v="79"/>
    <x v="1"/>
    <x v="1"/>
    <x v="8"/>
    <n v="14744"/>
    <n v="4.0999999999999996"/>
    <n v="7.7859999999999996"/>
    <n v="3686"/>
    <x v="2"/>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x v="725"/>
    <s v="Electronics|HomeTheater,TV&amp;Video|Accessories|Cables|HDMICables"/>
    <x v="0"/>
    <s v="HomeTheater,TV&amp;Video"/>
    <s v="Accessories"/>
    <s v="Cables"/>
    <n v="999"/>
    <x v="1"/>
    <n v="2399"/>
    <x v="53"/>
    <x v="0"/>
    <x v="0"/>
    <x v="12"/>
    <n v="16854.399999999998"/>
    <n v="4"/>
    <n v="7.6639999999999997"/>
    <n v="3664"/>
    <x v="2"/>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GLS2563"/>
    <x v="726"/>
    <s v="Home&amp;Kitchen|Kitchen&amp;HomeAppliances|SmallKitchenAppliances|Kettles&amp;HotWaterDispensers|Kettle&amp;ToasterSets"/>
    <x v="2"/>
    <s v="Kitchen&amp;HomeAppliances"/>
    <s v="SmallKitchenAppliances"/>
    <s v="Kettles&amp;HotWaterDispensers"/>
    <n v="1199"/>
    <x v="1"/>
    <n v="1899"/>
    <x v="47"/>
    <x v="1"/>
    <x v="1"/>
    <x v="6"/>
    <n v="16203.6"/>
    <n v="4.5999999999999996"/>
    <n v="8.4580000000000002"/>
    <n v="3858"/>
    <x v="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RCGTZ4M"/>
    <x v="727"/>
    <s v="Home&amp;Kitchen|Kitchen&amp;HomeAppliances|Vacuum,Cleaning&amp;Ironing|Vacuums&amp;FloorCare|Vacuums|Wet-DryVacuums"/>
    <x v="2"/>
    <s v="Kitchen&amp;HomeAppliances"/>
    <s v="Vacuum,Cleaning&amp;Ironing"/>
    <s v="Vacuums&amp;FloorCare"/>
    <n v="6236"/>
    <x v="1"/>
    <n v="9999"/>
    <x v="49"/>
    <x v="1"/>
    <x v="1"/>
    <x v="1"/>
    <n v="14563.199999999999"/>
    <n v="4.2"/>
    <n v="7.7520000000000007"/>
    <n v="3552"/>
    <x v="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8SJVD8QD"/>
    <x v="728"/>
    <s v="Home&amp;Kitchen|Kitchen&amp;HomeAppliances|SmallKitchenAppliances|DigitalKitchenScales"/>
    <x v="2"/>
    <s v="Kitchen&amp;HomeAppliances"/>
    <s v="SmallKitchenAppliances"/>
    <s v="DigitalKitchenScales"/>
    <n v="379"/>
    <x v="0"/>
    <n v="389"/>
    <x v="86"/>
    <x v="1"/>
    <x v="1"/>
    <x v="6"/>
    <n v="15703.800000000001"/>
    <n v="4.0999999999999996"/>
    <n v="7.8389999999999995"/>
    <n v="3739"/>
    <x v="2"/>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63K5HLQ"/>
    <x v="729"/>
    <s v="Home&amp;Kitchen|Kitchen&amp;HomeAppliances|Coffee,Tea&amp;Espresso|MilkFrothers"/>
    <x v="2"/>
    <s v="Kitchen&amp;HomeAppliances"/>
    <s v="Coffee,Tea&amp;Espresso"/>
    <s v="MilkFrothers"/>
    <n v="1099"/>
    <x v="1"/>
    <n v="1499"/>
    <x v="48"/>
    <x v="1"/>
    <x v="1"/>
    <x v="1"/>
    <n v="18044.099999999999"/>
    <n v="4.2"/>
    <n v="8.6009999999999991"/>
    <n v="4401"/>
    <x v="2"/>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5TJHWVC"/>
    <x v="730"/>
    <s v="Electronics|HomeTheater,TV&amp;Video|SatelliteEquipment|SatelliteReceivers"/>
    <x v="0"/>
    <s v="HomeTheater,TV&amp;Video"/>
    <s v="SatelliteEquipment"/>
    <s v="SatelliteReceivers"/>
    <n v="917"/>
    <x v="1"/>
    <n v="2299"/>
    <x v="12"/>
    <x v="0"/>
    <x v="0"/>
    <x v="6"/>
    <n v="13860"/>
    <n v="4.0999999999999996"/>
    <n v="7.3999999999999995"/>
    <n v="3300"/>
    <x v="2"/>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VRMK55F"/>
    <x v="731"/>
    <s v="Electronics|Headphones,Earbuds&amp;Accessories|Headphones|In-Ear"/>
    <x v="0"/>
    <s v="Headphones,Earbuds&amp;Accessories"/>
    <s v="Headphones"/>
    <s v="In-Ear"/>
    <n v="399"/>
    <x v="0"/>
    <n v="699"/>
    <x v="40"/>
    <x v="1"/>
    <x v="1"/>
    <x v="13"/>
    <n v="11743.6"/>
    <n v="4.2"/>
    <n v="7.6539999999999999"/>
    <n v="3454"/>
    <x v="2"/>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0RGLI0ZS"/>
    <x v="732"/>
    <s v="Computers&amp;Accessories|Accessories&amp;Peripherals|Cables&amp;Accessories|Cables|USBCables"/>
    <x v="1"/>
    <s v="Accessories&amp;Peripherals"/>
    <s v="Cables&amp;Accessories"/>
    <s v="Cables"/>
    <n v="449"/>
    <x v="0"/>
    <n v="599"/>
    <x v="32"/>
    <x v="1"/>
    <x v="1"/>
    <x v="8"/>
    <n v="12924"/>
    <n v="3.4"/>
    <n v="6.6310000000000002"/>
    <n v="3231"/>
    <x v="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BGFDX9"/>
    <x v="733"/>
    <s v="OfficeProducts|OfficePaperProducts|Paper|Stationery|Pens,Pencils&amp;WritingSupplies|Pens&amp;Refills|StickBallpointPens"/>
    <x v="5"/>
    <s v="OfficePaperProducts"/>
    <s v="Paper"/>
    <s v="Stationery"/>
    <n v="120"/>
    <x v="2"/>
    <n v="120"/>
    <x v="52"/>
    <x v="1"/>
    <x v="1"/>
    <x v="1"/>
    <n v="17662.8"/>
    <n v="4"/>
    <n v="8.3079999999999998"/>
    <n v="4308"/>
    <x v="2"/>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B1F6GQPS"/>
    <x v="734"/>
    <s v="Electronics|Headphones,Earbuds&amp;Accessories|Headphones|In-Ear"/>
    <x v="0"/>
    <s v="Headphones,Earbuds&amp;Accessories"/>
    <s v="Headphones"/>
    <s v="In-Ear"/>
    <n v="999"/>
    <x v="1"/>
    <n v="4499"/>
    <x v="2"/>
    <x v="0"/>
    <x v="0"/>
    <x v="5"/>
    <n v="12882"/>
    <n v="4.0999999999999996"/>
    <n v="7.49"/>
    <n v="3390"/>
    <x v="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BC8BQ432"/>
    <x v="735"/>
    <s v="Electronics|HomeTheater,TV&amp;Video|Televisions|SmartTelevisions"/>
    <x v="0"/>
    <s v="HomeTheater,TV&amp;Video"/>
    <s v="Televisions"/>
    <s v="SmartTelevisions"/>
    <n v="54990"/>
    <x v="1"/>
    <n v="85000"/>
    <x v="3"/>
    <x v="1"/>
    <x v="1"/>
    <x v="3"/>
    <n v="15424.099999999999"/>
    <n v="3.8"/>
    <n v="7.3870000000000005"/>
    <n v="3587"/>
    <x v="2"/>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736"/>
    <s v="Home&amp;Kitchen|Heating,Cooling&amp;AirQuality|WaterHeaters&amp;Geysers|InstantWaterHeaters"/>
    <x v="2"/>
    <s v="Heating,Cooling&amp;AirQuality"/>
    <s v="WaterHeaters&amp;Geysers"/>
    <s v="InstantWaterHeaters"/>
    <n v="5365"/>
    <x v="1"/>
    <n v="7445"/>
    <x v="29"/>
    <x v="1"/>
    <x v="1"/>
    <x v="7"/>
    <n v="13977.6"/>
    <n v="4.3"/>
    <n v="7.8840000000000003"/>
    <n v="3584"/>
    <x v="2"/>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YSJ7FF1"/>
    <x v="737"/>
    <s v="Home&amp;Kitchen|Kitchen&amp;HomeAppliances|Vacuum,Cleaning&amp;Ironing|Irons,Steamers&amp;Accessories|Irons|DryIrons"/>
    <x v="2"/>
    <s v="Kitchen&amp;HomeAppliances"/>
    <s v="Vacuum,Cleaning&amp;Ironing"/>
    <s v="Irons,Steamers&amp;Accessories"/>
    <n v="645"/>
    <x v="1"/>
    <n v="1100"/>
    <x v="22"/>
    <x v="1"/>
    <x v="1"/>
    <x v="8"/>
    <n v="13084"/>
    <n v="3.9"/>
    <n v="7.1709999999999994"/>
    <n v="3271"/>
    <x v="2"/>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A328ENA"/>
    <x v="738"/>
    <s v="Home&amp;Kitchen|Kitchen&amp;HomeAppliances|SmallKitchenAppliances|Rice&amp;PastaCookers"/>
    <x v="2"/>
    <s v="Kitchen&amp;HomeAppliances"/>
    <s v="SmallKitchenAppliances"/>
    <s v="Rice&amp;PastaCookers"/>
    <n v="2976"/>
    <x v="1"/>
    <n v="3945"/>
    <x v="32"/>
    <x v="1"/>
    <x v="1"/>
    <x v="6"/>
    <n v="15708"/>
    <n v="4"/>
    <n v="7.74"/>
    <n v="3740"/>
    <x v="2"/>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XNL93PL"/>
    <x v="739"/>
    <s v="OfficeProducts|OfficePaperProducts|Paper|Stationery|Notebooks,WritingPads&amp;Diaries"/>
    <x v="5"/>
    <s v="OfficePaperProducts"/>
    <s v="Paper"/>
    <s v="Stationery"/>
    <n v="1399"/>
    <x v="1"/>
    <n v="2999"/>
    <x v="33"/>
    <x v="0"/>
    <x v="0"/>
    <x v="3"/>
    <n v="15179"/>
    <n v="4.2"/>
    <n v="7.73"/>
    <n v="3530"/>
    <x v="2"/>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B217Z5VK"/>
    <x v="740"/>
    <s v="Electronics|Headphones,Earbuds&amp;Accessories|Headphones|In-Ear"/>
    <x v="0"/>
    <s v="Headphones,Earbuds&amp;Accessories"/>
    <s v="Headphones"/>
    <s v="In-Ear"/>
    <n v="1799"/>
    <x v="1"/>
    <n v="3999"/>
    <x v="62"/>
    <x v="0"/>
    <x v="0"/>
    <x v="7"/>
    <n v="13716.3"/>
    <n v="4.3"/>
    <n v="7.8170000000000002"/>
    <n v="3517"/>
    <x v="2"/>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LD3116F"/>
    <x v="741"/>
    <s v="Electronics|Cameras&amp;Photography|SecurityCameras|DomeCameras"/>
    <x v="0"/>
    <s v="Cameras&amp;Photography"/>
    <s v="SecurityCameras"/>
    <s v="DomeCameras"/>
    <n v="2490"/>
    <x v="1"/>
    <n v="3990"/>
    <x v="49"/>
    <x v="1"/>
    <x v="1"/>
    <x v="1"/>
    <n v="14784.599999999999"/>
    <n v="3.9"/>
    <n v="7.5060000000000002"/>
    <n v="3606"/>
    <x v="2"/>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7LG96SDB"/>
    <x v="742"/>
    <s v="Home&amp;Kitchen|Heating,Cooling&amp;AirQuality|WaterHeaters&amp;Geysers|ImmersionRods"/>
    <x v="2"/>
    <s v="Heating,Cooling&amp;AirQuality"/>
    <s v="WaterHeaters&amp;Geysers"/>
    <s v="ImmersionRods"/>
    <n v="335"/>
    <x v="0"/>
    <n v="510"/>
    <x v="81"/>
    <x v="1"/>
    <x v="1"/>
    <x v="5"/>
    <n v="12141"/>
    <n v="4.0999999999999996"/>
    <n v="7.2949999999999999"/>
    <n v="3195"/>
    <x v="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99SD8PRP"/>
    <x v="743"/>
    <s v="Computers&amp;Accessories|Accessories&amp;Peripherals|Keyboards,Mice&amp;InputDevices|Mice"/>
    <x v="1"/>
    <s v="Accessories&amp;Peripherals"/>
    <s v="Keyboards,Mice&amp;InputDevices"/>
    <s v="Mice"/>
    <n v="579"/>
    <x v="1"/>
    <n v="1090"/>
    <x v="41"/>
    <x v="1"/>
    <x v="1"/>
    <x v="2"/>
    <n v="15320.800000000001"/>
    <n v="3.8"/>
    <n v="7.282"/>
    <n v="3482"/>
    <x v="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MV82R99"/>
    <x v="744"/>
    <s v="Home&amp;Kitchen|Heating,Cooling&amp;AirQuality|WaterHeaters&amp;Geysers|ImmersionRods"/>
    <x v="2"/>
    <s v="Heating,Cooling&amp;AirQuality"/>
    <s v="WaterHeaters&amp;Geysers"/>
    <s v="ImmersionRods"/>
    <n v="653"/>
    <x v="1"/>
    <n v="1020"/>
    <x v="39"/>
    <x v="1"/>
    <x v="1"/>
    <x v="1"/>
    <n v="13800.599999999999"/>
    <n v="4.4000000000000004"/>
    <n v="7.766"/>
    <n v="3366"/>
    <x v="2"/>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7KSB1MLX"/>
    <x v="745"/>
    <s v="Electronics|HomeTheater,TV&amp;Video|Accessories|Cables|OpticalCables"/>
    <x v="0"/>
    <s v="HomeTheater,TV&amp;Video"/>
    <s v="Accessories"/>
    <s v="Cables"/>
    <n v="1089"/>
    <x v="1"/>
    <n v="1600"/>
    <x v="28"/>
    <x v="1"/>
    <x v="1"/>
    <x v="8"/>
    <n v="14260"/>
    <n v="4.0999999999999996"/>
    <n v="7.6649999999999991"/>
    <n v="3565"/>
    <x v="2"/>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2NCN9M4"/>
    <x v="746"/>
    <s v="Home&amp;Kitchen|Kitchen&amp;HomeAppliances|Vacuum,Cleaning&amp;Ironing|Vacuums&amp;FloorCare|Vacuums|Wet-DryVacuums"/>
    <x v="2"/>
    <s v="Kitchen&amp;HomeAppliances"/>
    <s v="Vacuum,Cleaning&amp;Ironing"/>
    <s v="Vacuums&amp;FloorCare"/>
    <n v="8886"/>
    <x v="1"/>
    <n v="11850"/>
    <x v="32"/>
    <x v="1"/>
    <x v="1"/>
    <x v="6"/>
    <n v="12873"/>
    <n v="4"/>
    <n v="7.0649999999999995"/>
    <n v="3065"/>
    <x v="2"/>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GMFY9QM"/>
    <x v="747"/>
    <s v="Home&amp;Kitchen|Kitchen&amp;HomeAppliances|SmallKitchenAppliances|EggBoilers"/>
    <x v="2"/>
    <s v="Kitchen&amp;HomeAppliances"/>
    <s v="SmallKitchenAppliances"/>
    <s v="EggBoilers"/>
    <n v="379"/>
    <x v="0"/>
    <n v="999"/>
    <x v="5"/>
    <x v="0"/>
    <x v="0"/>
    <x v="3"/>
    <n v="13312.8"/>
    <n v="4.2"/>
    <n v="7.2960000000000003"/>
    <n v="3096"/>
    <x v="2"/>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8L4SBJRY"/>
    <x v="748"/>
    <s v="Electronics|HomeAudio|Accessories|SpeakerAccessories|Mounts"/>
    <x v="0"/>
    <s v="HomeAudio"/>
    <s v="Accessories"/>
    <s v="SpeakerAccessories"/>
    <n v="349"/>
    <x v="0"/>
    <n v="1299"/>
    <x v="37"/>
    <x v="0"/>
    <x v="0"/>
    <x v="8"/>
    <n v="13180"/>
    <n v="4.3"/>
    <n v="7.5949999999999998"/>
    <n v="3295"/>
    <x v="2"/>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9XLX8VR"/>
    <x v="749"/>
    <s v="Electronics|HomeTheater,TV&amp;Video|Televisions|SmartTelevisions"/>
    <x v="0"/>
    <s v="HomeTheater,TV&amp;Video"/>
    <s v="Televisions"/>
    <s v="SmartTelevisions"/>
    <n v="37999"/>
    <x v="1"/>
    <n v="65000"/>
    <x v="75"/>
    <x v="1"/>
    <x v="1"/>
    <x v="3"/>
    <n v="15424.099999999999"/>
    <n v="4"/>
    <n v="7.5869999999999997"/>
    <n v="3587"/>
    <x v="2"/>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1L7C4IU2"/>
    <x v="750"/>
    <s v="Home&amp;Kitchen|Heating,Cooling&amp;AirQuality|Fans|CeilingFans"/>
    <x v="2"/>
    <s v="Heating,Cooling&amp;AirQuality"/>
    <s v="Fans"/>
    <s v="CeilingFans"/>
    <n v="2199"/>
    <x v="1"/>
    <n v="3045"/>
    <x v="29"/>
    <x v="1"/>
    <x v="1"/>
    <x v="6"/>
    <n v="11281.2"/>
    <n v="4.3"/>
    <n v="6.9859999999999998"/>
    <n v="2686"/>
    <x v="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4YFFSMY"/>
    <x v="751"/>
    <s v="Electronics|Mobiles&amp;Accessories|MobileAccessories|Photo&amp;VideoAccessories|SelfieSticks"/>
    <x v="0"/>
    <s v="Mobiles&amp;Accessories"/>
    <s v="MobileAccessories"/>
    <s v="Photo&amp;VideoAccessories"/>
    <n v="399"/>
    <x v="0"/>
    <n v="1999"/>
    <x v="31"/>
    <x v="0"/>
    <x v="0"/>
    <x v="8"/>
    <n v="13528"/>
    <n v="4.2"/>
    <n v="7.5820000000000007"/>
    <n v="3382"/>
    <x v="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x v="751"/>
    <s v="Electronics|Mobiles&amp;Accessories|MobileAccessories|Photo&amp;VideoAccessories|SelfieSticks"/>
    <x v="0"/>
    <s v="Mobiles&amp;Accessories"/>
    <s v="MobileAccessories"/>
    <s v="Photo&amp;VideoAccessories"/>
    <n v="399"/>
    <x v="0"/>
    <n v="1999"/>
    <x v="31"/>
    <x v="0"/>
    <x v="0"/>
    <x v="8"/>
    <n v="13528"/>
    <n v="4"/>
    <n v="7.3819999999999997"/>
    <n v="3382"/>
    <x v="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0J4YG0PC"/>
    <x v="752"/>
    <s v="OfficeProducts|OfficePaperProducts|Paper|Stationery|Notebooks,WritingPads&amp;Diaries|CompositionNotebooks"/>
    <x v="5"/>
    <s v="OfficePaperProducts"/>
    <s v="Paper"/>
    <s v="Stationery"/>
    <n v="561"/>
    <x v="1"/>
    <n v="720"/>
    <x v="27"/>
    <x v="1"/>
    <x v="1"/>
    <x v="2"/>
    <n v="14000.800000000001"/>
    <n v="4"/>
    <n v="7.1820000000000004"/>
    <n v="3182"/>
    <x v="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97RJ867P"/>
    <x v="753"/>
    <s v="Home&amp;Kitchen|Kitchen&amp;HomeAppliances|SmallKitchenAppliances|DeepFatFryers|AirFryers"/>
    <x v="2"/>
    <s v="Kitchen&amp;HomeAppliances"/>
    <s v="SmallKitchenAppliances"/>
    <s v="DeepFatFryers"/>
    <n v="8799"/>
    <x v="1"/>
    <n v="11595"/>
    <x v="8"/>
    <x v="1"/>
    <x v="1"/>
    <x v="2"/>
    <n v="13116.400000000001"/>
    <n v="4.4000000000000004"/>
    <n v="7.3810000000000002"/>
    <n v="2981"/>
    <x v="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B5V47VK4"/>
    <x v="754"/>
    <s v="Electronics|Mobiles&amp;Accessories|Smartphones&amp;BasicMobiles|Smartphones"/>
    <x v="0"/>
    <s v="Mobiles&amp;Accessories"/>
    <s v="Smartphones&amp;BasicMobiles"/>
    <s v="Smartphones"/>
    <n v="44999"/>
    <x v="1"/>
    <n v="49999"/>
    <x v="68"/>
    <x v="1"/>
    <x v="1"/>
    <x v="3"/>
    <n v="13222.5"/>
    <n v="4.4000000000000004"/>
    <n v="7.4750000000000005"/>
    <n v="3075"/>
    <x v="2"/>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FTFXNNB"/>
    <x v="755"/>
    <s v="Electronics|Cameras&amp;Photography|VideoCameras"/>
    <x v="0"/>
    <s v="Cameras&amp;Photography"/>
    <s v="VideoCameras"/>
    <m/>
    <n v="499"/>
    <x v="0"/>
    <n v="1999"/>
    <x v="50"/>
    <x v="0"/>
    <x v="0"/>
    <x v="9"/>
    <n v="12465.300000000001"/>
    <n v="4.3"/>
    <n v="7.6690000000000005"/>
    <n v="3369"/>
    <x v="2"/>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QDPB1SL"/>
    <x v="756"/>
    <s v="Electronics|GeneralPurposeBatteries&amp;BatteryChargers|DisposableBatteries"/>
    <x v="0"/>
    <s v="GeneralPurposeBatteries&amp;BatteryChargers"/>
    <s v="DisposableBatteries"/>
    <m/>
    <n v="190"/>
    <x v="2"/>
    <n v="220"/>
    <x v="69"/>
    <x v="1"/>
    <x v="1"/>
    <x v="2"/>
    <n v="12610.400000000001"/>
    <n v="3.7"/>
    <n v="6.5660000000000007"/>
    <n v="2866"/>
    <x v="2"/>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0TDD0YM4"/>
    <x v="757"/>
    <s v="Home&amp;Kitchen|Kitchen&amp;HomeAppliances|Vacuum,Cleaning&amp;Ironing|Irons,Steamers&amp;Accessories|LintShavers"/>
    <x v="2"/>
    <s v="Kitchen&amp;HomeAppliances"/>
    <s v="Vacuum,Cleaning&amp;Ironing"/>
    <s v="Irons,Steamers&amp;Accessories"/>
    <n v="1490"/>
    <x v="1"/>
    <n v="1695"/>
    <x v="87"/>
    <x v="1"/>
    <x v="1"/>
    <x v="2"/>
    <n v="15589.2"/>
    <n v="4.4000000000000004"/>
    <n v="7.9430000000000005"/>
    <n v="3543"/>
    <x v="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3M7WPZD"/>
    <x v="758"/>
    <s v="Home&amp;Kitchen|Kitchen&amp;HomeAppliances|Vacuum,Cleaning&amp;Ironing|Vacuums&amp;FloorCare|Vacuums|Wet-DryVacuums"/>
    <x v="2"/>
    <s v="Kitchen&amp;HomeAppliances"/>
    <s v="Vacuum,Cleaning&amp;Ironing"/>
    <s v="Vacuums&amp;FloorCare"/>
    <n v="3199"/>
    <x v="1"/>
    <n v="5999"/>
    <x v="41"/>
    <x v="1"/>
    <x v="1"/>
    <x v="8"/>
    <n v="12968"/>
    <n v="4.4000000000000004"/>
    <n v="7.6420000000000003"/>
    <n v="3242"/>
    <x v="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x v="759"/>
    <s v="Electronics|Mobiles&amp;Accessories|MobileAccessories|Mounts|Bedstand&amp;DeskMounts"/>
    <x v="0"/>
    <s v="Mobiles&amp;Accessories"/>
    <s v="MobileAccessories"/>
    <s v="Mounts"/>
    <n v="251"/>
    <x v="0"/>
    <n v="999"/>
    <x v="50"/>
    <x v="0"/>
    <x v="0"/>
    <x v="9"/>
    <n v="11965.800000000001"/>
    <n v="4"/>
    <n v="7.234"/>
    <n v="3234"/>
    <x v="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x v="760"/>
    <s v="Home&amp;Kitchen|Heating,Cooling&amp;AirQuality|WaterHeaters&amp;Geysers|StorageWaterHeaters"/>
    <x v="2"/>
    <s v="Heating,Cooling&amp;AirQuality"/>
    <s v="WaterHeaters&amp;Geysers"/>
    <s v="StorageWaterHeaters"/>
    <n v="6299"/>
    <x v="1"/>
    <n v="15270"/>
    <x v="17"/>
    <x v="0"/>
    <x v="0"/>
    <x v="1"/>
    <n v="13255.3"/>
    <n v="3.7"/>
    <n v="6.9329999999999998"/>
    <n v="3233"/>
    <x v="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x v="761"/>
    <s v="Home&amp;Kitchen|Heating,Cooling&amp;AirQuality|AirConditioners|Split-SystemAirConditioners"/>
    <x v="2"/>
    <s v="Heating,Cooling&amp;AirQuality"/>
    <s v="AirConditioners"/>
    <s v="Split-SystemAirConditioners"/>
    <n v="42990"/>
    <x v="1"/>
    <n v="75990"/>
    <x v="40"/>
    <x v="1"/>
    <x v="1"/>
    <x v="3"/>
    <n v="13893.3"/>
    <n v="4.0999999999999996"/>
    <n v="7.3309999999999995"/>
    <n v="3231"/>
    <x v="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8J82K4GX"/>
    <x v="762"/>
    <s v="Computers&amp;Accessories|Monitors"/>
    <x v="1"/>
    <s v="Monitors"/>
    <m/>
    <m/>
    <n v="10099"/>
    <x v="1"/>
    <n v="19110"/>
    <x v="41"/>
    <x v="1"/>
    <x v="1"/>
    <x v="3"/>
    <n v="11278.9"/>
    <n v="4.3"/>
    <n v="6.923"/>
    <n v="2623"/>
    <x v="2"/>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MKFNHKG"/>
    <x v="763"/>
    <s v="Electronics|HomeTheater,TV&amp;Video|Televisions|StandardTelevisions"/>
    <x v="0"/>
    <s v="HomeTheater,TV&amp;Video"/>
    <s v="Televisions"/>
    <s v="StandardTelevisions"/>
    <n v="6999"/>
    <x v="1"/>
    <n v="12999"/>
    <x v="56"/>
    <x v="1"/>
    <x v="1"/>
    <x v="6"/>
    <n v="16812.600000000002"/>
    <n v="4.3"/>
    <n v="8.3030000000000008"/>
    <n v="4003"/>
    <x v="2"/>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8PSVBB2X"/>
    <x v="764"/>
    <s v="Computers&amp;Accessories|Accessories&amp;Peripherals|Cables&amp;Accessories|Cables|USBCables"/>
    <x v="1"/>
    <s v="Accessories&amp;Peripherals"/>
    <s v="Cables&amp;Accessories"/>
    <s v="Cables"/>
    <n v="399"/>
    <x v="0"/>
    <n v="1099"/>
    <x v="35"/>
    <x v="0"/>
    <x v="0"/>
    <x v="1"/>
    <n v="11008.499999999998"/>
    <n v="4.2"/>
    <n v="6.8849999999999998"/>
    <n v="2685"/>
    <x v="2"/>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9F5Z694W"/>
    <x v="765"/>
    <s v="Computers&amp;Accessories|Printers,Inks&amp;Accessories|Printers|InkjetPrinters"/>
    <x v="1"/>
    <s v="Printers,Inks&amp;Accessories"/>
    <s v="Printers"/>
    <s v="InkjetPrinters"/>
    <n v="8349"/>
    <x v="1"/>
    <n v="9625"/>
    <x v="77"/>
    <x v="1"/>
    <x v="1"/>
    <x v="5"/>
    <n v="13877.599999999999"/>
    <n v="4.0999999999999996"/>
    <n v="7.7519999999999998"/>
    <n v="3652"/>
    <x v="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8FD2VSD9"/>
    <x v="766"/>
    <s v="Electronics|HomeTheater,TV&amp;Video|Televisions|SmartTelevisions"/>
    <x v="0"/>
    <s v="HomeTheater,TV&amp;Video"/>
    <s v="Televisions"/>
    <s v="SmartTelevisions"/>
    <n v="24990"/>
    <x v="1"/>
    <n v="51990"/>
    <x v="55"/>
    <x v="0"/>
    <x v="0"/>
    <x v="6"/>
    <n v="12394.2"/>
    <n v="3.8"/>
    <n v="6.7509999999999994"/>
    <n v="2951"/>
    <x v="2"/>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56YRBNT"/>
    <x v="767"/>
    <s v="Electronics|Mobiles&amp;Accessories|Smartphones&amp;BasicMobiles|Smartphones"/>
    <x v="0"/>
    <s v="Mobiles&amp;Accessories"/>
    <s v="Smartphones&amp;BasicMobiles"/>
    <s v="Smartphones"/>
    <n v="8999"/>
    <x v="1"/>
    <n v="13499"/>
    <x v="34"/>
    <x v="1"/>
    <x v="1"/>
    <x v="5"/>
    <n v="11951"/>
    <n v="4.2"/>
    <n v="7.3450000000000006"/>
    <n v="3145"/>
    <x v="2"/>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TMZ1MF8"/>
    <x v="768"/>
    <s v="Computers&amp;Accessories|Components|InternalSolidStateDrives"/>
    <x v="1"/>
    <s v="Components"/>
    <s v="InternalSolidStateDrives"/>
    <m/>
    <n v="1709"/>
    <x v="1"/>
    <n v="4000"/>
    <x v="18"/>
    <x v="0"/>
    <x v="0"/>
    <x v="2"/>
    <n v="13327.6"/>
    <n v="3.8"/>
    <n v="6.8289999999999997"/>
    <n v="3029"/>
    <x v="2"/>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1CS4A5V4"/>
    <x v="769"/>
    <s v="Home&amp;Kitchen|Heating,Cooling&amp;AirQuality|Parts&amp;Accessories|FanParts&amp;Accessories"/>
    <x v="2"/>
    <s v="Heating,Cooling&amp;AirQuality"/>
    <s v="Parts&amp;Accessories"/>
    <s v="FanParts&amp;Accessories"/>
    <n v="699"/>
    <x v="1"/>
    <n v="1690"/>
    <x v="17"/>
    <x v="0"/>
    <x v="0"/>
    <x v="1"/>
    <n v="14448.4"/>
    <n v="4.4000000000000004"/>
    <n v="7.9240000000000004"/>
    <n v="3524"/>
    <x v="2"/>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6XGWRKYT"/>
    <x v="770"/>
    <s v="Electronics|HomeTheater,TV&amp;Video|Televisions|StandardTelevisions"/>
    <x v="0"/>
    <s v="HomeTheater,TV&amp;Video"/>
    <s v="Televisions"/>
    <s v="StandardTelevisions"/>
    <n v="7999"/>
    <x v="1"/>
    <n v="15999"/>
    <x v="20"/>
    <x v="0"/>
    <x v="0"/>
    <x v="5"/>
    <n v="11483.6"/>
    <n v="4.0999999999999996"/>
    <n v="7.1219999999999999"/>
    <n v="3022"/>
    <x v="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8SMJT55F"/>
    <x v="771"/>
    <s v="Electronics|HomeAudio|Speakers|BluetoothSpeakers"/>
    <x v="0"/>
    <s v="HomeAudio"/>
    <s v="Speakers"/>
    <s v="BluetoothSpeakers"/>
    <n v="1199"/>
    <x v="1"/>
    <n v="3990"/>
    <x v="30"/>
    <x v="0"/>
    <x v="0"/>
    <x v="6"/>
    <n v="12213.6"/>
    <n v="3.8000000000000003"/>
    <n v="6.7080000000000002"/>
    <n v="2908"/>
    <x v="2"/>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TP5KBN7"/>
    <x v="772"/>
    <s v="Electronics|Mobiles&amp;Accessories|MobileAccessories|Chargers|WallChargers"/>
    <x v="0"/>
    <s v="Mobiles&amp;Accessories"/>
    <s v="MobileAccessories"/>
    <s v="Chargers"/>
    <n v="199"/>
    <x v="2"/>
    <n v="1099"/>
    <x v="63"/>
    <x v="0"/>
    <x v="0"/>
    <x v="8"/>
    <n v="12788"/>
    <n v="4.2"/>
    <n v="7.3970000000000002"/>
    <n v="3197"/>
    <x v="2"/>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8TR61BVK"/>
    <x v="773"/>
    <s v="Computers&amp;Accessories|Accessories&amp;Peripherals|LaptopAccessories|Bags&amp;Sleeves|LaptopSleeves&amp;Slipcases"/>
    <x v="1"/>
    <s v="Accessories&amp;Peripherals"/>
    <s v="LaptopAccessories"/>
    <s v="Bags&amp;Sleeves"/>
    <n v="299"/>
    <x v="0"/>
    <n v="1499"/>
    <x v="31"/>
    <x v="0"/>
    <x v="0"/>
    <x v="6"/>
    <n v="12045.6"/>
    <n v="4"/>
    <n v="6.8680000000000003"/>
    <n v="2868"/>
    <x v="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1M5F614J"/>
    <x v="774"/>
    <s v="Home&amp;Kitchen|Heating,Cooling&amp;AirQuality|RoomHeaters"/>
    <x v="2"/>
    <s v="Heating,Cooling&amp;AirQuality"/>
    <s v="RoomHeaters"/>
    <m/>
    <n v="6549"/>
    <x v="1"/>
    <n v="13999"/>
    <x v="33"/>
    <x v="0"/>
    <x v="0"/>
    <x v="8"/>
    <n v="11844"/>
    <n v="4.2"/>
    <n v="7.1609999999999996"/>
    <n v="2961"/>
    <x v="2"/>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7FXLC2G2"/>
    <x v="775"/>
    <s v="Home&amp;Kitchen|Kitchen&amp;HomeAppliances|WaterPurifiers&amp;Accessories|WaterFilters&amp;Purifiers"/>
    <x v="2"/>
    <s v="Kitchen&amp;HomeAppliances"/>
    <s v="WaterPurifiers&amp;Accessories"/>
    <s v="WaterFilters&amp;Purifiers"/>
    <n v="698"/>
    <x v="1"/>
    <n v="699"/>
    <x v="52"/>
    <x v="1"/>
    <x v="1"/>
    <x v="6"/>
    <n v="13272"/>
    <n v="4"/>
    <n v="7.16"/>
    <n v="3160"/>
    <x v="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x v="776"/>
    <s v="Home&amp;Kitchen|Kitchen&amp;HomeAppliances|Vacuum,Cleaning&amp;Ironing|Irons,Steamers&amp;Accessories|Irons|SteamIrons"/>
    <x v="2"/>
    <s v="Kitchen&amp;HomeAppliances"/>
    <s v="Vacuum,Cleaning&amp;Ironing"/>
    <s v="Irons,Steamers&amp;Accessories"/>
    <n v="7799"/>
    <x v="1"/>
    <n v="8995"/>
    <x v="77"/>
    <x v="1"/>
    <x v="1"/>
    <x v="8"/>
    <n v="12640"/>
    <n v="4.2"/>
    <n v="7.36"/>
    <n v="3160"/>
    <x v="2"/>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x v="777"/>
    <s v="Electronics|Mobiles&amp;Accessories|MobileAccessories|Chargers|PowerBanks"/>
    <x v="0"/>
    <s v="Mobiles&amp;Accessories"/>
    <s v="MobileAccessories"/>
    <s v="Chargers"/>
    <n v="2499"/>
    <x v="1"/>
    <n v="2999"/>
    <x v="76"/>
    <x v="1"/>
    <x v="1"/>
    <x v="1"/>
    <n v="12939.599999999999"/>
    <n v="4"/>
    <n v="7.1560000000000006"/>
    <n v="3156"/>
    <x v="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8H5L8V1L"/>
    <x v="778"/>
    <s v="Computers&amp;Accessories|Accessories&amp;Peripherals|Cables&amp;Accessories|Cables|USBCables"/>
    <x v="1"/>
    <s v="Accessories&amp;Peripherals"/>
    <s v="Cables&amp;Accessories"/>
    <s v="Cables"/>
    <n v="379"/>
    <x v="0"/>
    <n v="1099"/>
    <x v="36"/>
    <x v="0"/>
    <x v="0"/>
    <x v="3"/>
    <n v="13110.699999999999"/>
    <n v="4.0999999999999996"/>
    <n v="7.1489999999999991"/>
    <n v="3049"/>
    <x v="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TDJ5BVF"/>
    <x v="779"/>
    <s v="Computers&amp;Accessories|Accessories&amp;Peripherals|USBGadgets|Lamps"/>
    <x v="1"/>
    <s v="Accessories&amp;Peripherals"/>
    <s v="USBGadgets"/>
    <s v="Lamps"/>
    <n v="39"/>
    <x v="2"/>
    <n v="39"/>
    <x v="52"/>
    <x v="1"/>
    <x v="1"/>
    <x v="5"/>
    <n v="12707.199999999999"/>
    <n v="4.3"/>
    <n v="7.6440000000000001"/>
    <n v="3344"/>
    <x v="2"/>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WKFSN84"/>
    <x v="780"/>
    <s v="Computers&amp;Accessories|Accessories&amp;Peripherals|Cables&amp;Accessories|Cables|USBCables"/>
    <x v="1"/>
    <s v="Accessories&amp;Peripherals"/>
    <s v="Cables&amp;Accessories"/>
    <s v="Cables"/>
    <n v="379"/>
    <x v="0"/>
    <n v="1099"/>
    <x v="36"/>
    <x v="0"/>
    <x v="0"/>
    <x v="3"/>
    <n v="12065.8"/>
    <n v="3.8"/>
    <n v="6.6059999999999999"/>
    <n v="2806"/>
    <x v="2"/>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x v="781"/>
    <s v="Computers&amp;Accessories|Accessories&amp;Peripherals|Audio&amp;VideoAccessories|PCMicrophones"/>
    <x v="1"/>
    <s v="Accessories&amp;Peripherals"/>
    <s v="Audio&amp;VideoAccessories"/>
    <s v="PCMicrophones"/>
    <n v="199"/>
    <x v="2"/>
    <n v="499"/>
    <x v="12"/>
    <x v="0"/>
    <x v="0"/>
    <x v="14"/>
    <n v="9253.1999999999989"/>
    <n v="4.3"/>
    <n v="7.1039999999999992"/>
    <n v="2804"/>
    <x v="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9M869Z5V"/>
    <x v="782"/>
    <s v="Computers&amp;Accessories|Accessories&amp;Peripherals|USBHubs"/>
    <x v="1"/>
    <s v="Accessories&amp;Peripherals"/>
    <s v="USBHubs"/>
    <m/>
    <n v="570"/>
    <x v="1"/>
    <n v="999"/>
    <x v="40"/>
    <x v="1"/>
    <x v="1"/>
    <x v="6"/>
    <n v="13444.2"/>
    <n v="3.3"/>
    <n v="6.5009999999999994"/>
    <n v="3201"/>
    <x v="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XXZXQC1"/>
    <x v="783"/>
    <s v="Computers&amp;Accessories|Tablets"/>
    <x v="1"/>
    <s v="Tablets"/>
    <m/>
    <m/>
    <n v="26999"/>
    <x v="1"/>
    <n v="37999"/>
    <x v="74"/>
    <x v="1"/>
    <x v="1"/>
    <x v="12"/>
    <n v="13275.599999999999"/>
    <n v="4.2"/>
    <n v="7.0860000000000003"/>
    <n v="2886"/>
    <x v="2"/>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0LM4X3XE"/>
    <x v="784"/>
    <s v="OfficeProducts|OfficePaperProducts|Paper|Stationery|Pens,Pencils&amp;WritingSupplies|Pens&amp;Refills|BottledInk"/>
    <x v="5"/>
    <s v="OfficePaperProducts"/>
    <s v="Paper"/>
    <s v="Stationery"/>
    <n v="90"/>
    <x v="2"/>
    <n v="100"/>
    <x v="68"/>
    <x v="1"/>
    <x v="1"/>
    <x v="3"/>
    <n v="13162.3"/>
    <n v="4.5999999999999996"/>
    <n v="7.6609999999999996"/>
    <n v="3061"/>
    <x v="2"/>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9Y6JZC8"/>
    <x v="785"/>
    <s v="Computers&amp;Accessories|Accessories&amp;Peripherals|Keyboards,Mice&amp;InputDevices|Mice"/>
    <x v="1"/>
    <s v="Accessories&amp;Peripherals"/>
    <s v="Keyboards,Mice&amp;InputDevices"/>
    <s v="Mice"/>
    <n v="139"/>
    <x v="2"/>
    <n v="299"/>
    <x v="15"/>
    <x v="0"/>
    <x v="0"/>
    <x v="5"/>
    <n v="11567.199999999999"/>
    <n v="4.3"/>
    <n v="7.3439999999999994"/>
    <n v="3044"/>
    <x v="2"/>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x v="786"/>
    <s v="Computers&amp;Accessories|Accessories&amp;Peripherals|LaptopAccessories|Lapdesks"/>
    <x v="1"/>
    <s v="Accessories&amp;Peripherals"/>
    <s v="LaptopAccessories"/>
    <s v="Lapdesks"/>
    <n v="499"/>
    <x v="0"/>
    <n v="1299"/>
    <x v="5"/>
    <x v="0"/>
    <x v="0"/>
    <x v="1"/>
    <n v="11233.999999999998"/>
    <n v="3.8"/>
    <n v="6.54"/>
    <n v="2740"/>
    <x v="2"/>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0SMJPA9C"/>
    <x v="787"/>
    <s v="Home&amp;Kitchen|Kitchen&amp;HomeAppliances|Vacuum,Cleaning&amp;Ironing|Irons,Steamers&amp;Accessories|Irons|DryIrons"/>
    <x v="2"/>
    <s v="Kitchen&amp;HomeAppliances"/>
    <s v="Vacuum,Cleaning&amp;Ironing"/>
    <s v="Irons,Steamers&amp;Accessories"/>
    <n v="499"/>
    <x v="0"/>
    <n v="940"/>
    <x v="41"/>
    <x v="1"/>
    <x v="1"/>
    <x v="1"/>
    <n v="12447.599999999999"/>
    <n v="4.0999999999999996"/>
    <n v="7.1359999999999992"/>
    <n v="3036"/>
    <x v="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78KRFWQB"/>
    <x v="788"/>
    <s v="Home&amp;Kitchen|Heating,Cooling&amp;AirQuality|RoomHeaters|ElectricHeaters"/>
    <x v="2"/>
    <s v="Heating,Cooling&amp;AirQuality"/>
    <s v="RoomHeaters"/>
    <s v="ElectricHeaters"/>
    <n v="2499"/>
    <x v="1"/>
    <n v="3945"/>
    <x v="47"/>
    <x v="1"/>
    <x v="1"/>
    <x v="5"/>
    <n v="10381.6"/>
    <n v="4.0999999999999996"/>
    <n v="6.8319999999999999"/>
    <n v="2732"/>
    <x v="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Y4C3TD"/>
    <x v="789"/>
    <s v="Computers&amp;Accessories|Printers,Inks&amp;Accessories|Inks,Toners&amp;Cartridges|InkjetInkCartridges"/>
    <x v="1"/>
    <s v="Printers,Inks&amp;Accessories"/>
    <s v="Inks,Toners&amp;Cartridges"/>
    <s v="InkjetInkCartridges"/>
    <n v="596"/>
    <x v="1"/>
    <n v="723"/>
    <x v="45"/>
    <x v="1"/>
    <x v="1"/>
    <x v="2"/>
    <n v="14163.6"/>
    <n v="3.8000000000000003"/>
    <n v="7.0190000000000001"/>
    <n v="3219"/>
    <x v="2"/>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QGZM8QB"/>
    <x v="790"/>
    <s v="Computers&amp;Accessories|Accessories&amp;Peripherals|Cables&amp;Accessories|Cables|USBCables"/>
    <x v="1"/>
    <s v="Accessories&amp;Peripherals"/>
    <s v="Cables&amp;Accessories"/>
    <s v="Cables"/>
    <n v="399"/>
    <x v="0"/>
    <n v="999"/>
    <x v="12"/>
    <x v="0"/>
    <x v="0"/>
    <x v="3"/>
    <n v="12065.8"/>
    <n v="4.4000000000000004"/>
    <n v="7.2060000000000004"/>
    <n v="2806"/>
    <x v="2"/>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QGZFBPM"/>
    <x v="791"/>
    <s v="Computers&amp;Accessories|Accessories&amp;Peripherals|Cables&amp;Accessories|Cables|USBCables"/>
    <x v="1"/>
    <s v="Accessories&amp;Peripherals"/>
    <s v="Cables&amp;Accessories"/>
    <s v="Cables"/>
    <n v="399"/>
    <x v="0"/>
    <n v="999"/>
    <x v="12"/>
    <x v="0"/>
    <x v="0"/>
    <x v="3"/>
    <n v="12065.8"/>
    <n v="4.3"/>
    <n v="7.1059999999999999"/>
    <n v="2806"/>
    <x v="2"/>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8N6P8G5K"/>
    <x v="792"/>
    <s v="Home&amp;Kitchen|Kitchen&amp;HomeAppliances|SmallKitchenAppliances|DeepFatFryers|AirFryers"/>
    <x v="2"/>
    <s v="Kitchen&amp;HomeAppliances"/>
    <s v="SmallKitchenAppliances"/>
    <s v="DeepFatFryers"/>
    <n v="6790"/>
    <x v="1"/>
    <n v="10995"/>
    <x v="49"/>
    <x v="1"/>
    <x v="1"/>
    <x v="4"/>
    <n v="14364"/>
    <n v="4.3"/>
    <n v="7.492"/>
    <n v="3192"/>
    <x v="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PSQRW2T"/>
    <x v="793"/>
    <s v="Computers&amp;Accessories|Accessories&amp;Peripherals|Cables&amp;Accessories|Cables|USBCables"/>
    <x v="1"/>
    <s v="Accessories&amp;Peripherals"/>
    <s v="Cables&amp;Accessories"/>
    <s v="Cables"/>
    <n v="399"/>
    <x v="0"/>
    <n v="1099"/>
    <x v="35"/>
    <x v="0"/>
    <x v="0"/>
    <x v="1"/>
    <n v="11008.499999999998"/>
    <n v="4.5"/>
    <n v="7.1850000000000005"/>
    <n v="2685"/>
    <x v="2"/>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B5GJRTHB"/>
    <x v="794"/>
    <s v="Electronics|Headphones,Earbuds&amp;Accessories|Headphones|In-Ear"/>
    <x v="0"/>
    <s v="Headphones,Earbuds&amp;Accessories"/>
    <s v="Headphones"/>
    <s v="In-Ear"/>
    <n v="889"/>
    <x v="1"/>
    <n v="1999"/>
    <x v="13"/>
    <x v="0"/>
    <x v="0"/>
    <x v="6"/>
    <n v="9592.8000000000011"/>
    <n v="4.0999999999999996"/>
    <n v="6.3839999999999995"/>
    <n v="2284"/>
    <x v="2"/>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0SH18114"/>
    <x v="795"/>
    <s v="Home&amp;Kitchen|Kitchen&amp;HomeAppliances|SmallKitchenAppliances|VacuumSealers"/>
    <x v="2"/>
    <s v="Kitchen&amp;HomeAppliances"/>
    <s v="SmallKitchenAppliances"/>
    <s v="VacuumSealers"/>
    <n v="160"/>
    <x v="2"/>
    <n v="299"/>
    <x v="56"/>
    <x v="1"/>
    <x v="1"/>
    <x v="12"/>
    <n v="12792.599999999999"/>
    <n v="4.2"/>
    <n v="6.9809999999999999"/>
    <n v="2781"/>
    <x v="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7WKBD37W"/>
    <x v="796"/>
    <s v="HomeImprovement|Electrical|Adapters&amp;Multi-Outlets"/>
    <x v="6"/>
    <s v="Electrical"/>
    <s v="Adapters&amp;Multi-Outlets"/>
    <m/>
    <n v="425"/>
    <x v="0"/>
    <n v="999"/>
    <x v="18"/>
    <x v="0"/>
    <x v="0"/>
    <x v="8"/>
    <n v="10324"/>
    <n v="4.5999999999999996"/>
    <n v="7.1809999999999992"/>
    <n v="2581"/>
    <x v="2"/>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989W6J2F"/>
    <x v="797"/>
    <s v="Home&amp;Kitchen|Kitchen&amp;HomeAppliances|SmallKitchenAppliances|VacuumSealers"/>
    <x v="2"/>
    <s v="Kitchen&amp;HomeAppliances"/>
    <s v="SmallKitchenAppliances"/>
    <s v="VacuumSealers"/>
    <n v="1595"/>
    <x v="1"/>
    <n v="1799"/>
    <x v="46"/>
    <x v="1"/>
    <x v="1"/>
    <x v="8"/>
    <n v="11508"/>
    <n v="4"/>
    <n v="6.8769999999999998"/>
    <n v="2877"/>
    <x v="2"/>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7JZSG42Y"/>
    <x v="798"/>
    <s v="Home&amp;Kitchen|Kitchen&amp;HomeAppliances|SmallKitchenAppliances|SandwichMakers"/>
    <x v="2"/>
    <s v="Kitchen&amp;HomeAppliances"/>
    <s v="SmallKitchenAppliances"/>
    <s v="SandwichMakers"/>
    <n v="1928"/>
    <x v="1"/>
    <n v="2590"/>
    <x v="58"/>
    <x v="1"/>
    <x v="1"/>
    <x v="8"/>
    <n v="9508"/>
    <n v="4"/>
    <n v="6.3769999999999998"/>
    <n v="2377"/>
    <x v="2"/>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4JNXNPV"/>
    <x v="799"/>
    <s v="Computers&amp;Accessories|Accessories&amp;Peripherals|Cables&amp;Accessories|Cables|USBCables"/>
    <x v="1"/>
    <s v="Accessories&amp;Peripherals"/>
    <s v="Cables&amp;Accessories"/>
    <s v="Cables"/>
    <n v="299"/>
    <x v="0"/>
    <n v="399"/>
    <x v="32"/>
    <x v="1"/>
    <x v="1"/>
    <x v="8"/>
    <n v="11064"/>
    <n v="4"/>
    <n v="6.766"/>
    <n v="2766"/>
    <x v="2"/>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1N90RZ4M"/>
    <x v="800"/>
    <s v="Electronics|HomeTheater,TV&amp;Video|Accessories|RemoteControls"/>
    <x v="0"/>
    <s v="HomeTheater,TV&amp;Video"/>
    <s v="Accessories"/>
    <s v="RemoteControls"/>
    <n v="230"/>
    <x v="0"/>
    <n v="499"/>
    <x v="15"/>
    <x v="0"/>
    <x v="0"/>
    <x v="9"/>
    <n v="10952"/>
    <n v="4"/>
    <n v="6.96"/>
    <n v="2960"/>
    <x v="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x v="801"/>
    <s v="Computers&amp;Accessories|Accessories&amp;Peripherals|Cables&amp;Accessories|Cables|USBCables"/>
    <x v="1"/>
    <s v="Accessories&amp;Peripherals"/>
    <s v="Cables&amp;Accessories"/>
    <s v="Cables"/>
    <n v="299"/>
    <x v="0"/>
    <n v="699"/>
    <x v="18"/>
    <x v="0"/>
    <x v="0"/>
    <x v="1"/>
    <n v="12123.699999999999"/>
    <n v="3.7"/>
    <n v="6.657"/>
    <n v="2957"/>
    <x v="2"/>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GLSKXS1"/>
    <x v="802"/>
    <s v="Home&amp;Kitchen|Kitchen&amp;HomeAppliances|SmallKitchenAppliances|Kettles&amp;HotWaterDispensers|Kettle&amp;ToasterSets"/>
    <x v="2"/>
    <s v="Kitchen&amp;HomeAppliances"/>
    <s v="SmallKitchenAppliances"/>
    <s v="Kettles&amp;HotWaterDispensers"/>
    <n v="1199"/>
    <x v="1"/>
    <n v="1950"/>
    <x v="51"/>
    <x v="1"/>
    <x v="1"/>
    <x v="7"/>
    <n v="11044.8"/>
    <n v="4.0999999999999996"/>
    <n v="6.9319999999999995"/>
    <n v="2832"/>
    <x v="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966M8XH"/>
    <x v="803"/>
    <s v="Electronics|HomeTheater,TV&amp;Video|Accessories|TVMounts,Stands&amp;Turntables|TVWall&amp;CeilingMounts"/>
    <x v="0"/>
    <s v="HomeTheater,TV&amp;Video"/>
    <s v="Accessories"/>
    <s v="TVMounts,Stands&amp;Turntables"/>
    <n v="1599"/>
    <x v="1"/>
    <n v="2999"/>
    <x v="41"/>
    <x v="1"/>
    <x v="1"/>
    <x v="6"/>
    <n v="11453.4"/>
    <n v="3.9"/>
    <n v="6.6269999999999998"/>
    <n v="2727"/>
    <x v="2"/>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4BR3QX8"/>
    <x v="804"/>
    <s v="Computers&amp;Accessories|Accessories&amp;Peripherals|LaptopAccessories|LaptopChargers&amp;PowerSupplies"/>
    <x v="1"/>
    <s v="Accessories&amp;Peripherals"/>
    <s v="LaptopAccessories"/>
    <s v="LaptopChargers&amp;PowerSupplies"/>
    <n v="149"/>
    <x v="2"/>
    <n v="999"/>
    <x v="71"/>
    <x v="0"/>
    <x v="0"/>
    <x v="0"/>
    <n v="8830.5"/>
    <n v="4.2"/>
    <n v="6.7230000000000008"/>
    <n v="2523"/>
    <x v="2"/>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WKG2MWT"/>
    <x v="805"/>
    <s v="Computers&amp;Accessories|Accessories&amp;Peripherals|Cables&amp;Accessories|Cables|USBCables"/>
    <x v="1"/>
    <s v="Accessories&amp;Peripherals"/>
    <s v="Cables&amp;Accessories"/>
    <s v="Cables"/>
    <n v="379"/>
    <x v="0"/>
    <n v="1099"/>
    <x v="36"/>
    <x v="0"/>
    <x v="0"/>
    <x v="3"/>
    <n v="12065.8"/>
    <n v="3.5"/>
    <n v="6.306"/>
    <n v="2806"/>
    <x v="2"/>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9G5TSGXV"/>
    <x v="806"/>
    <s v="Computers&amp;Accessories|Accessories&amp;Peripherals|Cables&amp;Accessories|Cables|USBCables"/>
    <x v="1"/>
    <s v="Accessories&amp;Peripherals"/>
    <s v="Cables&amp;Accessories"/>
    <s v="Cables"/>
    <n v="254"/>
    <x v="0"/>
    <n v="799"/>
    <x v="23"/>
    <x v="0"/>
    <x v="0"/>
    <x v="8"/>
    <n v="11620"/>
    <n v="4.3"/>
    <n v="7.2050000000000001"/>
    <n v="2905"/>
    <x v="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8CF4SCNP"/>
    <x v="807"/>
    <s v="Computers&amp;Accessories|Accessories&amp;Peripherals|Keyboards,Mice&amp;InputDevices|Keyboards"/>
    <x v="1"/>
    <s v="Accessories&amp;Peripherals"/>
    <s v="Keyboards,Mice&amp;InputDevices"/>
    <s v="Keyboards"/>
    <n v="299"/>
    <x v="0"/>
    <n v="599"/>
    <x v="20"/>
    <x v="0"/>
    <x v="0"/>
    <x v="5"/>
    <n v="11650.8"/>
    <n v="4"/>
    <n v="7.0659999999999998"/>
    <n v="3066"/>
    <x v="2"/>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BF8JBWX"/>
    <x v="808"/>
    <s v="Electronics|Mobiles&amp;Accessories|Smartphones&amp;BasicMobiles|BasicMobiles"/>
    <x v="0"/>
    <s v="Mobiles&amp;Accessories"/>
    <s v="Smartphones&amp;BasicMobiles"/>
    <s v="BasicMobiles"/>
    <n v="1055"/>
    <x v="1"/>
    <n v="1249"/>
    <x v="38"/>
    <x v="1"/>
    <x v="1"/>
    <x v="5"/>
    <n v="8937.6"/>
    <n v="3.8"/>
    <n v="6.1519999999999992"/>
    <n v="2352"/>
    <x v="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8CTNJ985"/>
    <x v="809"/>
    <s v="Computers&amp;Accessories|Accessories&amp;Peripherals|Cables&amp;Accessories|Cables|USBCables"/>
    <x v="1"/>
    <s v="Accessories&amp;Peripherals"/>
    <s v="Cables&amp;Accessories"/>
    <s v="Cables"/>
    <n v="325"/>
    <x v="0"/>
    <n v="999"/>
    <x v="26"/>
    <x v="0"/>
    <x v="0"/>
    <x v="3"/>
    <n v="11399.3"/>
    <n v="3.8000000000000003"/>
    <n v="6.4510000000000005"/>
    <n v="2651"/>
    <x v="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0LOD70SC"/>
    <x v="810"/>
    <s v="OfficeProducts|OfficePaperProducts|Paper|Stationery|Pens,Pencils&amp;WritingSupplies|Pens&amp;Refills|RetractableBallpointPens"/>
    <x v="5"/>
    <s v="OfficePaperProducts"/>
    <s v="Paper"/>
    <s v="Stationery"/>
    <n v="178"/>
    <x v="2"/>
    <n v="210"/>
    <x v="79"/>
    <x v="1"/>
    <x v="1"/>
    <x v="3"/>
    <n v="10535"/>
    <n v="4.3"/>
    <n v="6.75"/>
    <n v="2450"/>
    <x v="2"/>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3RD1J99"/>
    <x v="811"/>
    <s v="Computers&amp;Accessories|Accessories&amp;Peripherals|Keyboards,Mice&amp;InputDevices|Mice"/>
    <x v="1"/>
    <s v="Accessories&amp;Peripherals"/>
    <s v="Keyboards,Mice&amp;InputDevices"/>
    <s v="Mice"/>
    <n v="328"/>
    <x v="0"/>
    <n v="399"/>
    <x v="45"/>
    <x v="1"/>
    <x v="1"/>
    <x v="1"/>
    <n v="14108.099999999999"/>
    <n v="4.3"/>
    <n v="7.7409999999999997"/>
    <n v="3441"/>
    <x v="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7NTKGW45"/>
    <x v="812"/>
    <s v="Computers&amp;Accessories|Accessories&amp;Peripherals|HardDiskBags"/>
    <x v="1"/>
    <s v="Accessories&amp;Peripherals"/>
    <s v="HardDiskBags"/>
    <m/>
    <n v="397"/>
    <x v="0"/>
    <n v="899"/>
    <x v="13"/>
    <x v="0"/>
    <x v="0"/>
    <x v="8"/>
    <n v="12100"/>
    <n v="4.0999999999999996"/>
    <n v="7.125"/>
    <n v="3025"/>
    <x v="2"/>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0S9BSJC8"/>
    <x v="813"/>
    <s v="Home&amp;Kitchen|Kitchen&amp;HomeAppliances|SmallKitchenAppliances|Juicers"/>
    <x v="2"/>
    <s v="Kitchen&amp;HomeAppliances"/>
    <s v="SmallKitchenAppliances"/>
    <s v="Juicers"/>
    <n v="6499"/>
    <x v="1"/>
    <n v="8995"/>
    <x v="29"/>
    <x v="1"/>
    <x v="1"/>
    <x v="3"/>
    <n v="12083"/>
    <n v="4"/>
    <n v="6.8100000000000005"/>
    <n v="2810"/>
    <x v="2"/>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SGGRKV8"/>
    <x v="814"/>
    <s v="Electronics|Headphones,Earbuds&amp;Accessories|Headphones|In-Ear"/>
    <x v="0"/>
    <s v="Headphones,Earbuds&amp;Accessories"/>
    <s v="Headphones"/>
    <s v="In-Ear"/>
    <n v="199"/>
    <x v="2"/>
    <n v="499"/>
    <x v="12"/>
    <x v="0"/>
    <x v="0"/>
    <x v="11"/>
    <n v="8971.2000000000007"/>
    <n v="4.3"/>
    <n v="6.7919999999999998"/>
    <n v="2492"/>
    <x v="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1NBX5RSB"/>
    <x v="815"/>
    <s v="Computers&amp;Accessories|Accessories&amp;Peripherals|LaptopAccessories|LaptopChargers&amp;PowerSupplies"/>
    <x v="1"/>
    <s v="Accessories&amp;Peripherals"/>
    <s v="LaptopAccessories"/>
    <s v="LaptopChargers&amp;PowerSupplies"/>
    <n v="770"/>
    <x v="1"/>
    <n v="1547"/>
    <x v="20"/>
    <x v="0"/>
    <x v="0"/>
    <x v="3"/>
    <n v="11115.5"/>
    <n v="3.6"/>
    <n v="6.1850000000000005"/>
    <n v="2585"/>
    <x v="2"/>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4JNXNPV"/>
    <x v="799"/>
    <s v="Computers&amp;Accessories|Accessories&amp;Peripherals|Cables&amp;Accessories|Cables|USBCables"/>
    <x v="1"/>
    <s v="Accessories&amp;Peripherals"/>
    <s v="Cables&amp;Accessories"/>
    <s v="Cables"/>
    <n v="299"/>
    <x v="0"/>
    <n v="399"/>
    <x v="32"/>
    <x v="1"/>
    <x v="1"/>
    <x v="8"/>
    <n v="11064"/>
    <n v="4.3"/>
    <n v="7.0659999999999998"/>
    <n v="2766"/>
    <x v="2"/>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7F6GXNPB"/>
    <x v="816"/>
    <s v="Home&amp;Kitchen|Kitchen&amp;HomeAppliances|Vacuum,Cleaning&amp;Ironing|Vacuums&amp;FloorCare|VacuumAccessories|VacuumBags|HandheldBags"/>
    <x v="2"/>
    <s v="Kitchen&amp;HomeAppliances"/>
    <s v="Vacuum,Cleaning&amp;Ironing"/>
    <s v="Vacuums&amp;FloorCare"/>
    <n v="253"/>
    <x v="0"/>
    <n v="500"/>
    <x v="66"/>
    <x v="1"/>
    <x v="1"/>
    <x v="3"/>
    <n v="11455.199999999999"/>
    <n v="4"/>
    <n v="6.6639999999999997"/>
    <n v="2664"/>
    <x v="2"/>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9VZBGL1N"/>
    <x v="817"/>
    <s v="Electronics|Mobiles&amp;Accessories|MobileAccessories|Stands"/>
    <x v="0"/>
    <s v="Mobiles&amp;Accessories"/>
    <s v="MobileAccessories"/>
    <s v="Stands"/>
    <n v="99"/>
    <x v="2"/>
    <n v="499"/>
    <x v="31"/>
    <x v="0"/>
    <x v="0"/>
    <x v="1"/>
    <n v="10049.099999999999"/>
    <n v="4.3"/>
    <n v="6.7509999999999994"/>
    <n v="2451"/>
    <x v="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NL4DCXK"/>
    <x v="818"/>
    <s v="Electronics|Mobiles&amp;Accessories|MobileAccessories|Chargers|WallChargers"/>
    <x v="0"/>
    <s v="Mobiles&amp;Accessories"/>
    <s v="MobileAccessories"/>
    <s v="Chargers"/>
    <n v="249"/>
    <x v="0"/>
    <n v="599"/>
    <x v="53"/>
    <x v="0"/>
    <x v="0"/>
    <x v="7"/>
    <n v="8373.2999999999993"/>
    <n v="4.0999999999999996"/>
    <n v="6.2469999999999999"/>
    <n v="2147"/>
    <x v="2"/>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D8VBYB4"/>
    <x v="819"/>
    <s v="Home&amp;Kitchen|Kitchen&amp;HomeAppliances|SmallKitchenAppliances|JuicerMixerGrinders"/>
    <x v="2"/>
    <s v="Kitchen&amp;HomeAppliances"/>
    <s v="SmallKitchenAppliances"/>
    <s v="JuicerMixerGrinders"/>
    <n v="5865"/>
    <x v="1"/>
    <n v="7776"/>
    <x v="32"/>
    <x v="1"/>
    <x v="1"/>
    <x v="2"/>
    <n v="12042.800000000001"/>
    <n v="3.8999999999999995"/>
    <n v="6.6369999999999996"/>
    <n v="2737"/>
    <x v="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KNM95JK"/>
    <x v="820"/>
    <s v="Computers&amp;Accessories|Printers,Inks&amp;Accessories|Inks,Toners&amp;Cartridges|TonerCartridges"/>
    <x v="1"/>
    <s v="Printers,Inks&amp;Accessories"/>
    <s v="Inks,Toners&amp;Cartridges"/>
    <s v="TonerCartridges"/>
    <n v="598"/>
    <x v="1"/>
    <n v="1150"/>
    <x v="14"/>
    <x v="1"/>
    <x v="1"/>
    <x v="1"/>
    <n v="10393.5"/>
    <n v="4.4000000000000004"/>
    <n v="6.9350000000000005"/>
    <n v="2535"/>
    <x v="2"/>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F366Z51"/>
    <x v="821"/>
    <s v="Home&amp;Kitchen|Kitchen&amp;HomeAppliances|SmallKitchenAppliances|Kettles&amp;HotWaterDispensers|ElectricKettles"/>
    <x v="2"/>
    <s v="Kitchen&amp;HomeAppliances"/>
    <s v="SmallKitchenAppliances"/>
    <s v="Kettles&amp;HotWaterDispensers"/>
    <n v="949"/>
    <x v="1"/>
    <n v="2385"/>
    <x v="12"/>
    <x v="0"/>
    <x v="0"/>
    <x v="1"/>
    <n v="9475.0999999999985"/>
    <n v="4.0999999999999996"/>
    <n v="6.4109999999999996"/>
    <n v="2311"/>
    <x v="2"/>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WNK1FFN"/>
    <x v="822"/>
    <s v="Home&amp;Kitchen|Kitchen&amp;HomeAppliances|SmallKitchenAppliances|Kettles&amp;HotWaterDispensers|ElectricKettles"/>
    <x v="2"/>
    <s v="Kitchen&amp;HomeAppliances"/>
    <s v="SmallKitchenAppliances"/>
    <s v="Kettles&amp;HotWaterDispensers"/>
    <n v="1260"/>
    <x v="1"/>
    <n v="1699"/>
    <x v="58"/>
    <x v="1"/>
    <x v="1"/>
    <x v="6"/>
    <n v="12142.2"/>
    <n v="4.0999999999999996"/>
    <n v="6.9909999999999997"/>
    <n v="2891"/>
    <x v="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5DTN6R2"/>
    <x v="823"/>
    <s v="Computers&amp;Accessories|Accessories&amp;Peripherals|Cables&amp;Accessories|Cables|USBCables"/>
    <x v="1"/>
    <s v="Accessories&amp;Peripherals"/>
    <s v="Cables&amp;Accessories"/>
    <s v="Cables"/>
    <n v="350"/>
    <x v="0"/>
    <n v="899"/>
    <x v="0"/>
    <x v="0"/>
    <x v="0"/>
    <x v="6"/>
    <n v="9504.6"/>
    <n v="4.2"/>
    <n v="6.4630000000000001"/>
    <n v="2263"/>
    <x v="2"/>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WJ86PV2"/>
    <x v="824"/>
    <s v="Computers&amp;Accessories|Accessories&amp;Peripherals|Keyboards,Mice&amp;InputDevices|Keyboard&amp;MiceAccessories|MousePads"/>
    <x v="1"/>
    <s v="Accessories&amp;Peripherals"/>
    <s v="Keyboards,Mice&amp;InputDevices"/>
    <s v="Keyboard&amp;MiceAccessories"/>
    <n v="299"/>
    <x v="0"/>
    <n v="990"/>
    <x v="30"/>
    <x v="0"/>
    <x v="0"/>
    <x v="4"/>
    <n v="11038.5"/>
    <n v="4.2"/>
    <n v="6.6530000000000005"/>
    <n v="2453"/>
    <x v="2"/>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JT7LTD"/>
    <x v="825"/>
    <s v="Home&amp;Kitchen|Kitchen&amp;HomeAppliances|SmallKitchenAppliances|MixerGrinders"/>
    <x v="2"/>
    <s v="Kitchen&amp;HomeAppliances"/>
    <s v="SmallKitchenAppliances"/>
    <s v="MixerGrinders"/>
    <n v="6120"/>
    <x v="1"/>
    <n v="8073"/>
    <x v="8"/>
    <x v="1"/>
    <x v="1"/>
    <x v="12"/>
    <n v="12654.599999999999"/>
    <n v="4.5"/>
    <n v="7.2509999999999994"/>
    <n v="2751"/>
    <x v="2"/>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Y14JLP3"/>
    <x v="826"/>
    <s v="Electronics|Mobiles&amp;Accessories|MobileAccessories|Stands"/>
    <x v="0"/>
    <s v="Mobiles&amp;Accessories"/>
    <s v="MobileAccessories"/>
    <s v="Stands"/>
    <n v="99"/>
    <x v="2"/>
    <n v="499"/>
    <x v="31"/>
    <x v="0"/>
    <x v="0"/>
    <x v="1"/>
    <n v="10049.099999999999"/>
    <n v="4.5999999999999996"/>
    <n v="7.0510000000000002"/>
    <n v="2451"/>
    <x v="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XLR6DSB"/>
    <x v="827"/>
    <s v="Home&amp;Kitchen|Kitchen&amp;HomeAppliances|SewingMachines&amp;Accessories|Sewing&amp;EmbroideryMachines"/>
    <x v="2"/>
    <s v="Kitchen&amp;HomeAppliances"/>
    <s v="SewingMachines&amp;Accessories"/>
    <s v="Sewing&amp;EmbroideryMachines"/>
    <n v="721"/>
    <x v="1"/>
    <n v="1499"/>
    <x v="55"/>
    <x v="0"/>
    <x v="0"/>
    <x v="16"/>
    <n v="7591.9000000000005"/>
    <n v="4.0999999999999996"/>
    <n v="6.5489999999999995"/>
    <n v="2449"/>
    <x v="2"/>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243SKCK"/>
    <x v="828"/>
    <s v="Home&amp;Kitchen|HomeStorage&amp;Organization|LaundryOrganization|IroningAccessories|SprayBottles"/>
    <x v="2"/>
    <s v="HomeStorage&amp;Organization"/>
    <s v="LaundryOrganization"/>
    <s v="IroningAccessories"/>
    <n v="189"/>
    <x v="2"/>
    <n v="299"/>
    <x v="47"/>
    <x v="1"/>
    <x v="1"/>
    <x v="6"/>
    <n v="11495.4"/>
    <n v="3.1"/>
    <n v="5.8369999999999997"/>
    <n v="2737"/>
    <x v="2"/>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B25LQQPC"/>
    <x v="829"/>
    <s v="Computers&amp;Accessories|Components|InternalSolidStateDrives"/>
    <x v="1"/>
    <s v="Components"/>
    <s v="InternalSolidStateDrives"/>
    <m/>
    <n v="3307"/>
    <x v="1"/>
    <n v="6100"/>
    <x v="56"/>
    <x v="1"/>
    <x v="1"/>
    <x v="3"/>
    <n v="10814.5"/>
    <n v="4.2"/>
    <n v="6.7149999999999999"/>
    <n v="2515"/>
    <x v="2"/>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NRTCDS5"/>
    <x v="830"/>
    <s v="Home&amp;Kitchen|Kitchen&amp;HomeAppliances|SmallKitchenAppliances|JuicerMixerGrinders"/>
    <x v="2"/>
    <s v="Kitchen&amp;HomeAppliances"/>
    <s v="SmallKitchenAppliances"/>
    <s v="JuicerMixerGrinders"/>
    <n v="1199"/>
    <x v="1"/>
    <n v="1499"/>
    <x v="67"/>
    <x v="1"/>
    <x v="1"/>
    <x v="5"/>
    <n v="8382.7999999999993"/>
    <n v="4.3"/>
    <n v="6.5060000000000002"/>
    <n v="2206"/>
    <x v="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BP89YBC1"/>
    <x v="831"/>
    <s v="Home&amp;Kitchen|Heating,Cooling&amp;AirQuality|WaterHeaters&amp;Geysers|InstantWaterHeaters"/>
    <x v="2"/>
    <s v="Heating,Cooling&amp;AirQuality"/>
    <s v="WaterHeaters&amp;Geysers"/>
    <s v="InstantWaterHeaters"/>
    <n v="1499"/>
    <x v="1"/>
    <n v="3500"/>
    <x v="18"/>
    <x v="0"/>
    <x v="0"/>
    <x v="15"/>
    <n v="12177.7"/>
    <n v="3.8"/>
    <n v="6.391"/>
    <n v="2591"/>
    <x v="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F6VHQXB"/>
    <x v="832"/>
    <s v="Electronics|HomeTheater,TV&amp;Video|Televisions|StandardTelevisions"/>
    <x v="0"/>
    <s v="HomeTheater,TV&amp;Video"/>
    <s v="Televisions"/>
    <s v="StandardTelevisions"/>
    <n v="7390"/>
    <x v="1"/>
    <n v="20000"/>
    <x v="4"/>
    <x v="0"/>
    <x v="0"/>
    <x v="1"/>
    <n v="10582.099999999999"/>
    <n v="4.7"/>
    <n v="7.2810000000000006"/>
    <n v="2581"/>
    <x v="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BBFJLP21"/>
    <x v="833"/>
    <s v="Electronics|Mobiles&amp;Accessories|Smartphones&amp;BasicMobiles|Smartphones"/>
    <x v="0"/>
    <s v="Mobiles&amp;Accessories"/>
    <s v="Smartphones&amp;BasicMobiles"/>
    <s v="Smartphones"/>
    <n v="13999"/>
    <x v="1"/>
    <n v="15999"/>
    <x v="77"/>
    <x v="1"/>
    <x v="1"/>
    <x v="7"/>
    <n v="8502"/>
    <n v="4.0999999999999996"/>
    <n v="6.2799999999999994"/>
    <n v="2180"/>
    <x v="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9YLFHFDW"/>
    <x v="834"/>
    <s v="Electronics|Headphones,Earbuds&amp;Accessories|Headphones|In-Ear"/>
    <x v="0"/>
    <s v="Headphones,Earbuds&amp;Accessories"/>
    <s v="Headphones"/>
    <s v="In-Ear"/>
    <n v="1599"/>
    <x v="1"/>
    <n v="2790"/>
    <x v="40"/>
    <x v="1"/>
    <x v="1"/>
    <x v="11"/>
    <n v="8179.2"/>
    <n v="3.9"/>
    <n v="6.1719999999999997"/>
    <n v="2272"/>
    <x v="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x v="823"/>
    <s v="Computers&amp;Accessories|Accessories&amp;Peripherals|Cables&amp;Accessories|Cables|USBCables"/>
    <x v="1"/>
    <s v="Accessories&amp;Peripherals"/>
    <s v="Cables&amp;Accessories"/>
    <s v="Cables"/>
    <n v="350"/>
    <x v="0"/>
    <n v="899"/>
    <x v="0"/>
    <x v="0"/>
    <x v="0"/>
    <x v="6"/>
    <n v="9500.4"/>
    <n v="3.6"/>
    <n v="5.8620000000000001"/>
    <n v="2262"/>
    <x v="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x v="835"/>
    <s v="Home&amp;Kitchen|Heating,Cooling&amp;AirQuality|RoomHeaters|ElectricHeaters"/>
    <x v="2"/>
    <s v="Heating,Cooling&amp;AirQuality"/>
    <s v="RoomHeaters"/>
    <s v="ElectricHeaters"/>
    <n v="749"/>
    <x v="1"/>
    <n v="1129"/>
    <x v="81"/>
    <x v="1"/>
    <x v="1"/>
    <x v="8"/>
    <n v="9784"/>
    <n v="4.2"/>
    <n v="6.6460000000000008"/>
    <n v="2446"/>
    <x v="2"/>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1KCSGBU2"/>
    <x v="836"/>
    <s v="Home&amp;Kitchen|Heating,Cooling&amp;AirQuality|AirPurifiers|HEPAAirPurifiers"/>
    <x v="2"/>
    <s v="Heating,Cooling&amp;AirQuality"/>
    <s v="AirPurifiers"/>
    <s v="HEPAAirPurifiers"/>
    <n v="14499"/>
    <x v="1"/>
    <n v="23559"/>
    <x v="49"/>
    <x v="1"/>
    <x v="1"/>
    <x v="3"/>
    <n v="8711.7999999999993"/>
    <n v="4"/>
    <n v="6.0259999999999998"/>
    <n v="2026"/>
    <x v="2"/>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JKPVDKL"/>
    <x v="837"/>
    <s v="Home&amp;Kitchen|Kitchen&amp;HomeAppliances|Coffee,Tea&amp;Espresso|CoffeeMakerAccessories|MeasuringSpoons"/>
    <x v="2"/>
    <s v="Kitchen&amp;HomeAppliances"/>
    <s v="Coffee,Tea&amp;Espresso"/>
    <s v="CoffeeMakerAccessories"/>
    <n v="279"/>
    <x v="0"/>
    <n v="699"/>
    <x v="12"/>
    <x v="0"/>
    <x v="0"/>
    <x v="3"/>
    <n v="10001.799999999999"/>
    <n v="4.3"/>
    <n v="6.6259999999999994"/>
    <n v="2326"/>
    <x v="2"/>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0TI8E7BI"/>
    <x v="838"/>
    <s v="Home&amp;Kitchen|Kitchen&amp;HomeAppliances|SmallKitchenAppliances|Kettles&amp;HotWaterDispensers|ElectricKettles"/>
    <x v="2"/>
    <s v="Kitchen&amp;HomeAppliances"/>
    <s v="SmallKitchenAppliances"/>
    <s v="Kettles&amp;HotWaterDispensers"/>
    <n v="2695"/>
    <x v="1"/>
    <n v="2695"/>
    <x v="52"/>
    <x v="1"/>
    <x v="1"/>
    <x v="2"/>
    <n v="11079.2"/>
    <n v="4.3"/>
    <n v="6.8179999999999996"/>
    <n v="2518"/>
    <x v="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x v="839"/>
    <s v="Computers&amp;Accessories|Accessories&amp;Peripherals|Keyboards,Mice&amp;InputDevices|Mice"/>
    <x v="1"/>
    <s v="Accessories&amp;Peripherals"/>
    <s v="Keyboards,Mice&amp;InputDevices"/>
    <s v="Mice"/>
    <n v="399"/>
    <x v="0"/>
    <n v="1190"/>
    <x v="36"/>
    <x v="0"/>
    <x v="0"/>
    <x v="1"/>
    <n v="11516.9"/>
    <n v="4.4000000000000004"/>
    <n v="7.2090000000000005"/>
    <n v="2809"/>
    <x v="2"/>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0GGGOYEK"/>
    <x v="840"/>
    <s v="Computers&amp;Accessories|Accessories&amp;Peripherals|Cables&amp;Accessories|Cables|USBCables"/>
    <x v="1"/>
    <s v="Accessories&amp;Peripherals"/>
    <s v="Cables&amp;Accessories"/>
    <s v="Cables"/>
    <n v="259"/>
    <x v="0"/>
    <n v="699"/>
    <x v="4"/>
    <x v="0"/>
    <x v="0"/>
    <x v="5"/>
    <n v="9116.1999999999989"/>
    <n v="4.0999999999999996"/>
    <n v="6.4989999999999997"/>
    <n v="2399"/>
    <x v="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C9F7PN"/>
    <x v="841"/>
    <s v="Home&amp;Kitchen|Heating,Cooling&amp;AirQuality|WaterHeaters&amp;Geysers|StorageWaterHeaters"/>
    <x v="2"/>
    <s v="Heating,Cooling&amp;AirQuality"/>
    <s v="WaterHeaters&amp;Geysers"/>
    <s v="StorageWaterHeaters"/>
    <n v="8699"/>
    <x v="1"/>
    <n v="16899"/>
    <x v="66"/>
    <x v="1"/>
    <x v="1"/>
    <x v="6"/>
    <n v="13419"/>
    <n v="3.7999999999999994"/>
    <n v="6.9949999999999992"/>
    <n v="3195"/>
    <x v="2"/>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8ZXZ362Z"/>
    <x v="842"/>
    <s v="Home&amp;Kitchen|Kitchen&amp;HomeAppliances|SewingMachines&amp;Accessories|Sewing&amp;EmbroideryMachines"/>
    <x v="2"/>
    <s v="Kitchen&amp;HomeAppliances"/>
    <s v="SewingMachines&amp;Accessories"/>
    <s v="Sewing&amp;EmbroideryMachines"/>
    <n v="1563"/>
    <x v="1"/>
    <n v="3098"/>
    <x v="20"/>
    <x v="0"/>
    <x v="0"/>
    <x v="0"/>
    <n v="7990.5"/>
    <n v="4.2"/>
    <n v="6.4830000000000005"/>
    <n v="2283"/>
    <x v="2"/>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1V8HK8Z"/>
    <x v="843"/>
    <s v="Home&amp;Kitchen|Kitchen&amp;HomeAppliances|SmallKitchenAppliances|Kettles&amp;HotWaterDispensers|ElectricKettles"/>
    <x v="2"/>
    <s v="Kitchen&amp;HomeAppliances"/>
    <s v="SmallKitchenAppliances"/>
    <s v="Kettles&amp;HotWaterDispensers"/>
    <n v="1345"/>
    <x v="1"/>
    <n v="1750"/>
    <x v="7"/>
    <x v="1"/>
    <x v="1"/>
    <x v="5"/>
    <n v="9370.7999999999993"/>
    <n v="3.5"/>
    <n v="5.9660000000000002"/>
    <n v="2466"/>
    <x v="2"/>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CT62BM1"/>
    <x v="844"/>
    <s v="Computers&amp;Accessories|Accessories&amp;Peripherals|Cables&amp;Accessories|Cables|USBCables"/>
    <x v="1"/>
    <s v="Accessories&amp;Peripherals"/>
    <s v="Cables&amp;Accessories"/>
    <s v="Cables"/>
    <n v="299"/>
    <x v="0"/>
    <n v="999"/>
    <x v="30"/>
    <x v="0"/>
    <x v="0"/>
    <x v="3"/>
    <n v="11399.3"/>
    <n v="3.8"/>
    <n v="6.4509999999999996"/>
    <n v="2651"/>
    <x v="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926V9CTV"/>
    <x v="845"/>
    <s v="Electronics|Mobiles&amp;Accessories|MobileAccessories|Stands"/>
    <x v="0"/>
    <s v="Mobiles&amp;Accessories"/>
    <s v="MobileAccessories"/>
    <s v="Stands"/>
    <n v="89"/>
    <x v="2"/>
    <n v="599"/>
    <x v="71"/>
    <x v="0"/>
    <x v="0"/>
    <x v="3"/>
    <n v="10109.299999999999"/>
    <n v="4.3"/>
    <n v="6.6509999999999998"/>
    <n v="2351"/>
    <x v="2"/>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ZR4S1G4"/>
    <x v="846"/>
    <s v="Electronics|HomeTheater,TV&amp;Video|Accessories|RemoteControls"/>
    <x v="0"/>
    <s v="HomeTheater,TV&amp;Video"/>
    <s v="Accessories"/>
    <s v="RemoteControls"/>
    <n v="239"/>
    <x v="0"/>
    <n v="699"/>
    <x v="36"/>
    <x v="0"/>
    <x v="0"/>
    <x v="2"/>
    <n v="11616.000000000002"/>
    <n v="4.3"/>
    <n v="6.9399999999999995"/>
    <n v="2640"/>
    <x v="2"/>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2R48XXB"/>
    <x v="847"/>
    <s v="Home&amp;Kitchen|Kitchen&amp;HomeAppliances|Vacuum,Cleaning&amp;Ironing|Vacuums&amp;FloorCare|Vacuums|RoboticVacuums"/>
    <x v="2"/>
    <s v="Kitchen&amp;HomeAppliances"/>
    <s v="Vacuum,Cleaning&amp;Ironing"/>
    <s v="Vacuums&amp;FloorCare"/>
    <n v="18999"/>
    <x v="1"/>
    <n v="29999"/>
    <x v="47"/>
    <x v="1"/>
    <x v="1"/>
    <x v="1"/>
    <n v="10397.599999999999"/>
    <n v="4.4000000000000004"/>
    <n v="6.9359999999999999"/>
    <n v="2536"/>
    <x v="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DXRGWDJ"/>
    <x v="848"/>
    <s v="Home&amp;Kitchen|Kitchen&amp;HomeAppliances|Vacuum,Cleaning&amp;Ironing|Irons,Steamers&amp;Accessories|Irons|SteamIrons"/>
    <x v="2"/>
    <s v="Kitchen&amp;HomeAppliances"/>
    <s v="Vacuum,Cleaning&amp;Ironing"/>
    <s v="Irons,Steamers&amp;Accessories"/>
    <n v="4280"/>
    <x v="1"/>
    <n v="5995"/>
    <x v="74"/>
    <x v="1"/>
    <x v="1"/>
    <x v="5"/>
    <n v="8025.5999999999995"/>
    <n v="4.0999999999999996"/>
    <n v="6.2119999999999997"/>
    <n v="2112"/>
    <x v="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M9H2NY9"/>
    <x v="849"/>
    <s v="Home&amp;Kitchen|Kitchen&amp;HomeAppliances|SmallKitchenAppliances|EggBoilers"/>
    <x v="2"/>
    <s v="Kitchen&amp;HomeAppliances"/>
    <s v="SmallKitchenAppliances"/>
    <s v="EggBoilers"/>
    <n v="699"/>
    <x v="1"/>
    <n v="1599"/>
    <x v="13"/>
    <x v="0"/>
    <x v="0"/>
    <x v="15"/>
    <n v="10810"/>
    <n v="3.8"/>
    <n v="6.1"/>
    <n v="2300"/>
    <x v="2"/>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8XFKBZL"/>
    <x v="850"/>
    <s v="Home&amp;Kitchen|Kitchen&amp;HomeAppliances|WaterPurifiers&amp;Accessories|WaterCartridges"/>
    <x v="2"/>
    <s v="Kitchen&amp;HomeAppliances"/>
    <s v="WaterPurifiers&amp;Accessories"/>
    <s v="WaterCartridges"/>
    <n v="600"/>
    <x v="1"/>
    <n v="640"/>
    <x v="61"/>
    <x v="1"/>
    <x v="1"/>
    <x v="5"/>
    <n v="9853.4"/>
    <n v="4.7"/>
    <n v="7.2930000000000001"/>
    <n v="2593"/>
    <x v="2"/>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UAUOCX"/>
    <x v="851"/>
    <s v="Home&amp;Kitchen|Kitchen&amp;HomeAppliances|SmallKitchenAppliances|SmallApplianceParts&amp;Accessories"/>
    <x v="2"/>
    <s v="Kitchen&amp;HomeAppliances"/>
    <s v="SmallKitchenAppliances"/>
    <s v="SmallApplianceParts&amp;Accessories"/>
    <n v="688"/>
    <x v="1"/>
    <n v="747"/>
    <x v="54"/>
    <x v="1"/>
    <x v="1"/>
    <x v="4"/>
    <n v="10260"/>
    <n v="3.8"/>
    <n v="6.08"/>
    <n v="2280"/>
    <x v="2"/>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85DTN6R2"/>
    <x v="823"/>
    <s v="Computers&amp;Accessories|Accessories&amp;Peripherals|Cables&amp;Accessories|Cables|USBCables"/>
    <x v="1"/>
    <s v="Accessories&amp;Peripherals"/>
    <s v="Cables&amp;Accessories"/>
    <s v="Cables"/>
    <n v="350"/>
    <x v="0"/>
    <n v="899"/>
    <x v="0"/>
    <x v="0"/>
    <x v="0"/>
    <x v="6"/>
    <n v="9500.4"/>
    <n v="4.5"/>
    <n v="6.7620000000000005"/>
    <n v="2262"/>
    <x v="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B8ZWNR5T"/>
    <x v="852"/>
    <s v="Electronics|Mobiles&amp;Accessories|MobileAccessories|D√©cor"/>
    <x v="0"/>
    <s v="Mobiles&amp;Accessories"/>
    <s v="MobileAccessories"/>
    <s v="D√©cor"/>
    <n v="79"/>
    <x v="2"/>
    <n v="499"/>
    <x v="78"/>
    <x v="0"/>
    <x v="0"/>
    <x v="6"/>
    <n v="8185.8"/>
    <n v="4.2"/>
    <n v="6.149"/>
    <n v="1949"/>
    <x v="2"/>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5244Q22"/>
    <x v="853"/>
    <s v="Computers&amp;Accessories|Accessories&amp;Peripherals|Cables&amp;Accessories|Cables|USBCables"/>
    <x v="1"/>
    <s v="Accessories&amp;Peripherals"/>
    <s v="Cables&amp;Accessories"/>
    <s v="Cables"/>
    <n v="252"/>
    <x v="0"/>
    <n v="999"/>
    <x v="50"/>
    <x v="0"/>
    <x v="0"/>
    <x v="9"/>
    <n v="8321.3000000000011"/>
    <n v="4.2"/>
    <n v="6.4489999999999998"/>
    <n v="2249"/>
    <x v="2"/>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T37CKQ5"/>
    <x v="854"/>
    <s v="Electronics|Mobiles&amp;Accessories|MobileAccessories|Chargers|WallChargers"/>
    <x v="0"/>
    <s v="Mobiles&amp;Accessories"/>
    <s v="MobileAccessories"/>
    <s v="Chargers"/>
    <n v="239"/>
    <x v="0"/>
    <n v="599"/>
    <x v="12"/>
    <x v="0"/>
    <x v="0"/>
    <x v="7"/>
    <n v="8373.2999999999993"/>
    <n v="3.7000000000000006"/>
    <n v="5.8470000000000004"/>
    <n v="2147"/>
    <x v="2"/>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CMM3VGK"/>
    <x v="855"/>
    <s v="Computers&amp;Accessories|Accessories&amp;Peripherals|Cables&amp;Accessories|Cables|USBCables"/>
    <x v="1"/>
    <s v="Accessories&amp;Peripherals"/>
    <s v="Cables&amp;Accessories"/>
    <s v="Cables"/>
    <n v="179"/>
    <x v="2"/>
    <n v="499"/>
    <x v="35"/>
    <x v="0"/>
    <x v="0"/>
    <x v="8"/>
    <n v="7736"/>
    <n v="3.8999999999999995"/>
    <n v="5.8339999999999996"/>
    <n v="1934"/>
    <x v="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VV37FT4"/>
    <x v="856"/>
    <s v="OfficeProducts|OfficePaperProducts|Paper|Stationery|Pens,Pencils&amp;WritingSupplies|Pens&amp;Refills|GelInkRollerballPens"/>
    <x v="5"/>
    <s v="OfficePaperProducts"/>
    <s v="Paper"/>
    <s v="Stationery"/>
    <n v="250"/>
    <x v="0"/>
    <n v="250"/>
    <x v="52"/>
    <x v="1"/>
    <x v="1"/>
    <x v="6"/>
    <n v="11037.6"/>
    <n v="4"/>
    <n v="6.6280000000000001"/>
    <n v="2628"/>
    <x v="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LFQLKFZ"/>
    <x v="857"/>
    <s v="OfficeProducts|OfficePaperProducts|Paper|Stationery|Pens,Pencils&amp;WritingSupplies|Pens&amp;Refills|LiquidInkRollerballPens"/>
    <x v="5"/>
    <s v="OfficePaperProducts"/>
    <s v="Paper"/>
    <s v="Stationery"/>
    <n v="420"/>
    <x v="0"/>
    <n v="420"/>
    <x v="52"/>
    <x v="1"/>
    <x v="1"/>
    <x v="6"/>
    <n v="8089.2000000000007"/>
    <n v="4.2"/>
    <n v="6.1260000000000003"/>
    <n v="1926"/>
    <x v="2"/>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9XX51X2G"/>
    <x v="858"/>
    <s v="Computers&amp;Accessories|Accessories&amp;Peripherals|LaptopAccessories|Lapdesks"/>
    <x v="1"/>
    <s v="Accessories&amp;Peripherals"/>
    <s v="LaptopAccessories"/>
    <s v="Lapdesks"/>
    <n v="449"/>
    <x v="0"/>
    <n v="999"/>
    <x v="62"/>
    <x v="0"/>
    <x v="0"/>
    <x v="8"/>
    <n v="8408"/>
    <n v="4.2"/>
    <n v="6.3019999999999996"/>
    <n v="2102"/>
    <x v="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7D2NMTTV"/>
    <x v="859"/>
    <s v="Home&amp;Kitchen|Kitchen&amp;HomeAppliances|Vacuum,Cleaning&amp;Ironing|Irons,Steamers&amp;Accessories|Irons|SteamIrons"/>
    <x v="2"/>
    <s v="Kitchen&amp;HomeAppliances"/>
    <s v="Vacuum,Cleaning&amp;Ironing"/>
    <s v="Irons,Steamers&amp;Accessories"/>
    <n v="3199"/>
    <x v="1"/>
    <n v="3500"/>
    <x v="89"/>
    <x v="1"/>
    <x v="1"/>
    <x v="6"/>
    <n v="7975.8"/>
    <n v="4"/>
    <n v="5.899"/>
    <n v="1899"/>
    <x v="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x v="860"/>
    <s v="Home&amp;Kitchen|HomeStorage&amp;Organization|LaundryOrganization|LaundryBaskets"/>
    <x v="2"/>
    <s v="HomeStorage&amp;Organization"/>
    <s v="LaundryOrganization"/>
    <s v="LaundryBaskets"/>
    <n v="199"/>
    <x v="2"/>
    <n v="499"/>
    <x v="12"/>
    <x v="0"/>
    <x v="0"/>
    <x v="1"/>
    <n v="8183.5999999999995"/>
    <n v="4.2"/>
    <n v="6.1959999999999997"/>
    <n v="1996"/>
    <x v="2"/>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746N6WML"/>
    <x v="861"/>
    <s v="OfficeProducts|OfficePaperProducts|Paper|Stationery|Pens,Pencils&amp;WritingSupplies|Pens&amp;Refills|StickBallpointPens"/>
    <x v="5"/>
    <s v="OfficePaperProducts"/>
    <s v="Paper"/>
    <s v="Stationery"/>
    <n v="341"/>
    <x v="0"/>
    <n v="450"/>
    <x v="8"/>
    <x v="1"/>
    <x v="1"/>
    <x v="3"/>
    <n v="10719.9"/>
    <n v="4.0999999999999996"/>
    <n v="6.593"/>
    <n v="2493"/>
    <x v="2"/>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CGW4GYR"/>
    <x v="862"/>
    <s v="Home&amp;Kitchen|Kitchen&amp;HomeAppliances|SmallKitchenAppliances|HandBlenders"/>
    <x v="2"/>
    <s v="Kitchen&amp;HomeAppliances"/>
    <s v="SmallKitchenAppliances"/>
    <s v="HandBlenders"/>
    <n v="375"/>
    <x v="0"/>
    <n v="999"/>
    <x v="5"/>
    <x v="0"/>
    <x v="0"/>
    <x v="11"/>
    <n v="7156.8"/>
    <n v="4.3"/>
    <n v="6.2880000000000003"/>
    <n v="1988"/>
    <x v="2"/>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BFJ9M3X"/>
    <x v="863"/>
    <s v="Electronics|Mobiles&amp;Accessories|Smartphones&amp;BasicMobiles|Smartphones"/>
    <x v="0"/>
    <s v="Mobiles&amp;Accessories"/>
    <s v="Smartphones&amp;BasicMobiles"/>
    <s v="Smartphones"/>
    <n v="13999"/>
    <x v="1"/>
    <n v="15999"/>
    <x v="77"/>
    <x v="1"/>
    <x v="1"/>
    <x v="7"/>
    <n v="8502"/>
    <n v="3.6"/>
    <n v="5.78"/>
    <n v="2180"/>
    <x v="2"/>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8RZ5K9YH"/>
    <x v="864"/>
    <s v="Electronics|Mobiles&amp;Accessories|MobileAccessories|Chargers|WallChargers"/>
    <x v="0"/>
    <s v="Mobiles&amp;Accessories"/>
    <s v="MobileAccessories"/>
    <s v="Chargers"/>
    <n v="999"/>
    <x v="1"/>
    <n v="1999"/>
    <x v="20"/>
    <x v="0"/>
    <x v="0"/>
    <x v="3"/>
    <n v="7641.0999999999995"/>
    <n v="3.9"/>
    <n v="5.6769999999999996"/>
    <n v="1777"/>
    <x v="2"/>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Y7MXFMK"/>
    <x v="865"/>
    <s v="Computers&amp;Accessories|Accessories&amp;Peripherals|Keyboards,Mice&amp;InputDevices|Mice"/>
    <x v="1"/>
    <s v="Accessories&amp;Peripherals"/>
    <s v="Keyboards,Mice&amp;InputDevices"/>
    <s v="Mice"/>
    <n v="1099"/>
    <x v="1"/>
    <n v="1499"/>
    <x v="48"/>
    <x v="1"/>
    <x v="1"/>
    <x v="6"/>
    <n v="9975"/>
    <n v="4.3"/>
    <n v="6.6749999999999998"/>
    <n v="2375"/>
    <x v="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x v="866"/>
    <s v="Electronics|HomeTheater,TV&amp;Video|Accessories|Cables|HDMICables"/>
    <x v="0"/>
    <s v="HomeTheater,TV&amp;Video"/>
    <s v="Accessories"/>
    <s v="Cables"/>
    <n v="499"/>
    <x v="0"/>
    <n v="900"/>
    <x v="42"/>
    <x v="1"/>
    <x v="1"/>
    <x v="2"/>
    <n v="9526"/>
    <n v="4.2"/>
    <n v="6.3650000000000002"/>
    <n v="2165"/>
    <x v="2"/>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82KVTRW8"/>
    <x v="867"/>
    <s v="Home&amp;Kitchen|Kitchen&amp;HomeAppliances|SmallKitchenAppliances|Kettles&amp;HotWaterDispensers|Kettle&amp;ToasterSets"/>
    <x v="2"/>
    <s v="Kitchen&amp;HomeAppliances"/>
    <s v="SmallKitchenAppliances"/>
    <s v="Kettles&amp;HotWaterDispensers"/>
    <n v="1199"/>
    <x v="1"/>
    <n v="1900"/>
    <x v="47"/>
    <x v="1"/>
    <x v="1"/>
    <x v="8"/>
    <n v="7060"/>
    <n v="4.4000000000000004"/>
    <n v="6.165"/>
    <n v="1765"/>
    <x v="2"/>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4MZXJNK"/>
    <x v="868"/>
    <s v="Computers&amp;Accessories|Accessories&amp;Peripherals|Cables&amp;Accessories|Cables|USBCables"/>
    <x v="1"/>
    <s v="Accessories&amp;Peripherals"/>
    <s v="Cables&amp;Accessories"/>
    <s v="Cables"/>
    <n v="1599"/>
    <x v="1"/>
    <n v="1999"/>
    <x v="67"/>
    <x v="1"/>
    <x v="1"/>
    <x v="2"/>
    <n v="8584.4000000000015"/>
    <n v="4"/>
    <n v="5.9510000000000005"/>
    <n v="1951"/>
    <x v="2"/>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2931FCV"/>
    <x v="869"/>
    <s v="Electronics|Headphones,Earbuds&amp;Accessories|Headphones|In-Ear"/>
    <x v="0"/>
    <s v="Headphones,Earbuds&amp;Accessories"/>
    <s v="Headphones"/>
    <s v="In-Ear"/>
    <n v="999"/>
    <x v="1"/>
    <n v="4199"/>
    <x v="43"/>
    <x v="0"/>
    <x v="0"/>
    <x v="0"/>
    <n v="6695.5"/>
    <n v="4.4000000000000004"/>
    <n v="6.3130000000000006"/>
    <n v="1913"/>
    <x v="2"/>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H6CZSHT"/>
    <x v="870"/>
    <s v="Home&amp;Kitchen|Kitchen&amp;HomeAppliances|Vacuum,Cleaning&amp;Ironing|Irons,Steamers&amp;Accessories|Irons|SteamIrons"/>
    <x v="2"/>
    <s v="Kitchen&amp;HomeAppliances"/>
    <s v="Vacuum,Cleaning&amp;Ironing"/>
    <s v="Irons,Steamers&amp;Accessories"/>
    <n v="2903"/>
    <x v="1"/>
    <n v="3295"/>
    <x v="87"/>
    <x v="1"/>
    <x v="1"/>
    <x v="3"/>
    <n v="9885.6999999999989"/>
    <n v="3.5"/>
    <n v="5.7989999999999995"/>
    <n v="2299"/>
    <x v="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0LM4X0KU"/>
    <x v="871"/>
    <s v="OfficeProducts|OfficePaperProducts|Paper|Stationery|Pens,Pencils&amp;WritingSupplies|Pens&amp;Refills|BottledInk"/>
    <x v="5"/>
    <s v="OfficePaperProducts"/>
    <s v="Paper"/>
    <s v="Stationery"/>
    <n v="100"/>
    <x v="2"/>
    <n v="100"/>
    <x v="52"/>
    <x v="1"/>
    <x v="1"/>
    <x v="3"/>
    <n v="13308.5"/>
    <n v="4.3"/>
    <n v="7.3949999999999996"/>
    <n v="3095"/>
    <x v="2"/>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62HXMTF"/>
    <x v="872"/>
    <s v="Home&amp;Kitchen|Kitchen&amp;HomeAppliances|WaterPurifiers&amp;Accessories|WaterFilters&amp;Purifiers"/>
    <x v="2"/>
    <s v="Kitchen&amp;HomeAppliances"/>
    <s v="WaterPurifiers&amp;Accessories"/>
    <s v="WaterFilters&amp;Purifiers"/>
    <n v="1799"/>
    <x v="1"/>
    <n v="1950"/>
    <x v="54"/>
    <x v="1"/>
    <x v="1"/>
    <x v="7"/>
    <n v="7363.2"/>
    <n v="4.3"/>
    <n v="6.1879999999999997"/>
    <n v="1888"/>
    <x v="2"/>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YRMBK9R"/>
    <x v="873"/>
    <s v="Home&amp;Kitchen|Heating,Cooling&amp;AirQuality|WaterHeaters&amp;Geysers|StorageWaterHeaters"/>
    <x v="2"/>
    <s v="Heating,Cooling&amp;AirQuality"/>
    <s v="WaterHeaters&amp;Geysers"/>
    <s v="StorageWaterHeaters"/>
    <n v="3249"/>
    <x v="1"/>
    <n v="6299"/>
    <x v="14"/>
    <x v="1"/>
    <x v="1"/>
    <x v="7"/>
    <n v="10019.1"/>
    <n v="3.9"/>
    <n v="6.4689999999999994"/>
    <n v="2569"/>
    <x v="2"/>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CTWFV5W"/>
    <x v="874"/>
    <s v="Home&amp;Kitchen|Kitchen&amp;HomeAppliances|SmallKitchenAppliances|DeepFatFryers|AirFryers"/>
    <x v="2"/>
    <s v="Kitchen&amp;HomeAppliances"/>
    <s v="SmallKitchenAppliances"/>
    <s v="DeepFatFryers"/>
    <n v="7199"/>
    <x v="1"/>
    <n v="9995"/>
    <x v="29"/>
    <x v="1"/>
    <x v="1"/>
    <x v="2"/>
    <n v="8641.6"/>
    <n v="3.9000000000000004"/>
    <n v="5.8640000000000008"/>
    <n v="1964"/>
    <x v="2"/>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2ZQ4479"/>
    <x v="875"/>
    <s v="Home&amp;Kitchen|Kitchen&amp;HomeAppliances|SmallKitchenAppliances|Mills&amp;Grinders|WetGrinders"/>
    <x v="2"/>
    <s v="Kitchen&amp;HomeAppliances"/>
    <s v="SmallKitchenAppliances"/>
    <s v="Mills&amp;Grinders"/>
    <n v="3710"/>
    <x v="1"/>
    <n v="4330"/>
    <x v="69"/>
    <x v="1"/>
    <x v="1"/>
    <x v="9"/>
    <n v="6149.4000000000005"/>
    <n v="4.4000000000000004"/>
    <n v="6.0620000000000003"/>
    <n v="1662"/>
    <x v="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4N133Y7"/>
    <x v="876"/>
    <s v="Computers&amp;Accessories|Accessories&amp;Peripherals|Cables&amp;Accessories|Cables|USBCables"/>
    <x v="1"/>
    <s v="Accessories&amp;Peripherals"/>
    <s v="Cables&amp;Accessories"/>
    <s v="Cables"/>
    <n v="1499"/>
    <x v="1"/>
    <n v="1999"/>
    <x v="32"/>
    <x v="1"/>
    <x v="1"/>
    <x v="2"/>
    <n v="8584.4000000000015"/>
    <n v="3.7"/>
    <n v="5.6509999999999998"/>
    <n v="1951"/>
    <x v="2"/>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Z6WH2N1"/>
    <x v="877"/>
    <s v="Electronics|Mobiles&amp;Accessories|MobileAccessories|D√©cor"/>
    <x v="0"/>
    <s v="Mobiles&amp;Accessories"/>
    <s v="MobileAccessories"/>
    <s v="D√©cor"/>
    <n v="95"/>
    <x v="2"/>
    <n v="499"/>
    <x v="73"/>
    <x v="0"/>
    <x v="0"/>
    <x v="6"/>
    <n v="8185.8"/>
    <n v="4.4000000000000004"/>
    <n v="6.3490000000000002"/>
    <n v="1949"/>
    <x v="2"/>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MDCZJXS"/>
    <x v="878"/>
    <s v="Computers&amp;Accessories|Accessories&amp;Peripherals|PCGamingPeripherals|Headsets"/>
    <x v="1"/>
    <s v="Accessories&amp;Peripherals"/>
    <s v="PCGamingPeripherals"/>
    <s v="Headsets"/>
    <n v="1199"/>
    <x v="1"/>
    <n v="5499"/>
    <x v="2"/>
    <x v="0"/>
    <x v="0"/>
    <x v="5"/>
    <n v="7763.4"/>
    <n v="4.2"/>
    <n v="6.2430000000000003"/>
    <n v="2043"/>
    <x v="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x v="879"/>
    <s v="Home&amp;Kitchen|Kitchen&amp;HomeAppliances|SmallKitchenAppliances|DigitalKitchenScales"/>
    <x v="2"/>
    <s v="Kitchen&amp;HomeAppliances"/>
    <s v="SmallKitchenAppliances"/>
    <s v="DigitalKitchenScales"/>
    <n v="199"/>
    <x v="2"/>
    <n v="1999"/>
    <x v="84"/>
    <x v="0"/>
    <x v="0"/>
    <x v="9"/>
    <n v="7514.7000000000007"/>
    <n v="3.8"/>
    <n v="5.8309999999999995"/>
    <n v="2031"/>
    <x v="2"/>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9M8888DM"/>
    <x v="880"/>
    <s v="Computers&amp;Accessories|Accessories&amp;Peripherals|USBHubs"/>
    <x v="1"/>
    <s v="Accessories&amp;Peripherals"/>
    <s v="USBHubs"/>
    <m/>
    <n v="499"/>
    <x v="0"/>
    <n v="799"/>
    <x v="49"/>
    <x v="1"/>
    <x v="1"/>
    <x v="3"/>
    <n v="9137.5"/>
    <n v="3.7"/>
    <n v="5.8250000000000002"/>
    <n v="2125"/>
    <x v="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x v="881"/>
    <s v="Computers&amp;Accessories|Accessories&amp;Peripherals|Cables&amp;Accessories|Cables|USBCables"/>
    <x v="1"/>
    <s v="Accessories&amp;Peripherals"/>
    <s v="Cables&amp;Accessories"/>
    <s v="Cables"/>
    <n v="299"/>
    <x v="0"/>
    <n v="799"/>
    <x v="4"/>
    <x v="0"/>
    <x v="0"/>
    <x v="6"/>
    <n v="8891.4"/>
    <n v="4.3"/>
    <n v="6.4169999999999998"/>
    <n v="2117"/>
    <x v="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0LUGTJGO"/>
    <x v="882"/>
    <s v="Home&amp;Kitchen|Heating,Cooling&amp;AirQuality|RoomHeaters|ElectricHeaters"/>
    <x v="2"/>
    <s v="Heating,Cooling&amp;AirQuality"/>
    <s v="RoomHeaters"/>
    <s v="ElectricHeaters"/>
    <n v="1399"/>
    <x v="1"/>
    <n v="1549"/>
    <x v="68"/>
    <x v="1"/>
    <x v="1"/>
    <x v="7"/>
    <n v="10147.799999999999"/>
    <n v="4.2"/>
    <n v="6.8019999999999996"/>
    <n v="2602"/>
    <x v="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8S7V8YTN"/>
    <x v="883"/>
    <s v="Home&amp;Kitchen|Kitchen&amp;HomeAppliances|SmallKitchenAppliances|EggBoilers"/>
    <x v="2"/>
    <s v="Kitchen&amp;HomeAppliances"/>
    <s v="SmallKitchenAppliances"/>
    <s v="EggBoilers"/>
    <n v="1199"/>
    <x v="1"/>
    <n v="3500"/>
    <x v="36"/>
    <x v="0"/>
    <x v="0"/>
    <x v="3"/>
    <n v="7748.5999999999995"/>
    <n v="3.9"/>
    <n v="5.702"/>
    <n v="1802"/>
    <x v="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B275VN9"/>
    <x v="884"/>
    <s v="Electronics|HomeTheater,TV&amp;Video|Accessories|RemoteControls"/>
    <x v="0"/>
    <s v="HomeTheater,TV&amp;Video"/>
    <s v="Accessories"/>
    <s v="RemoteControls"/>
    <n v="179"/>
    <x v="2"/>
    <n v="799"/>
    <x v="2"/>
    <x v="0"/>
    <x v="0"/>
    <x v="9"/>
    <n v="8143.7000000000007"/>
    <n v="4.3"/>
    <n v="6.5009999999999994"/>
    <n v="2201"/>
    <x v="2"/>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31FR4Y2"/>
    <x v="885"/>
    <s v="Electronics|Headphones,Earbuds&amp;Accessories|Headphones|In-Ear"/>
    <x v="0"/>
    <s v="Headphones,Earbuds&amp;Accessories"/>
    <s v="Headphones"/>
    <s v="In-Ear"/>
    <n v="1999"/>
    <x v="1"/>
    <n v="9999"/>
    <x v="31"/>
    <x v="0"/>
    <x v="0"/>
    <x v="9"/>
    <n v="7348.2000000000007"/>
    <n v="3.7"/>
    <n v="5.6859999999999999"/>
    <n v="1986"/>
    <x v="2"/>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7R4D42G"/>
    <x v="886"/>
    <s v="Home&amp;Kitchen|Heating,Cooling&amp;AirQuality|WaterHeaters&amp;Geysers|StorageWaterHeaters"/>
    <x v="2"/>
    <s v="Heating,Cooling&amp;AirQuality"/>
    <s v="WaterHeaters&amp;Geysers"/>
    <s v="StorageWaterHeaters"/>
    <n v="4999"/>
    <x v="1"/>
    <n v="9650"/>
    <x v="14"/>
    <x v="1"/>
    <x v="1"/>
    <x v="6"/>
    <n v="7442.4000000000005"/>
    <n v="3.7"/>
    <n v="5.4720000000000004"/>
    <n v="1772"/>
    <x v="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49FPSFY"/>
    <x v="887"/>
    <s v="Home&amp;Kitchen|Kitchen&amp;HomeAppliances|SmallKitchenAppliances|DigitalKitchenScales"/>
    <x v="2"/>
    <s v="Kitchen&amp;HomeAppliances"/>
    <s v="SmallKitchenAppliances"/>
    <s v="DigitalKitchenScales"/>
    <n v="799"/>
    <x v="1"/>
    <n v="1999"/>
    <x v="12"/>
    <x v="0"/>
    <x v="0"/>
    <x v="1"/>
    <n v="8864.1999999999989"/>
    <n v="4.2"/>
    <n v="6.3620000000000001"/>
    <n v="2162"/>
    <x v="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9163Q5CD"/>
    <x v="888"/>
    <s v="Computers&amp;Accessories|Accessories&amp;Peripherals|USBHubs"/>
    <x v="1"/>
    <s v="Accessories&amp;Peripherals"/>
    <s v="USBHubs"/>
    <m/>
    <n v="1187"/>
    <x v="1"/>
    <n v="1929"/>
    <x v="49"/>
    <x v="1"/>
    <x v="1"/>
    <x v="1"/>
    <n v="6814.2"/>
    <n v="4.0999999999999996"/>
    <n v="5.7619999999999996"/>
    <n v="1662"/>
    <x v="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5LPT5F4"/>
    <x v="889"/>
    <s v="Home&amp;Kitchen|Kitchen&amp;HomeAppliances|SmallKitchenAppliances|MixerGrinders"/>
    <x v="2"/>
    <s v="Kitchen&amp;HomeAppliances"/>
    <s v="SmallKitchenAppliances"/>
    <s v="MixerGrinders"/>
    <n v="1649"/>
    <x v="1"/>
    <n v="2800"/>
    <x v="22"/>
    <x v="1"/>
    <x v="1"/>
    <x v="7"/>
    <n v="8431.7999999999993"/>
    <n v="4.0999999999999996"/>
    <n v="6.2619999999999996"/>
    <n v="2162"/>
    <x v="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7TTSS5MP"/>
    <x v="890"/>
    <s v="Home&amp;Kitchen|Kitchen&amp;HomeAppliances|SmallKitchenAppliances|MixerGrinders"/>
    <x v="2"/>
    <s v="Kitchen&amp;HomeAppliances"/>
    <s v="SmallKitchenAppliances"/>
    <s v="MixerGrinders"/>
    <n v="1799"/>
    <x v="1"/>
    <n v="3299"/>
    <x v="42"/>
    <x v="1"/>
    <x v="1"/>
    <x v="5"/>
    <n v="7014.7999999999993"/>
    <n v="3.8999999999999995"/>
    <n v="5.7459999999999996"/>
    <n v="1846"/>
    <x v="2"/>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NKNBTT3"/>
    <x v="891"/>
    <s v="Home&amp;Kitchen|Kitchen&amp;HomeAppliances|Vacuum,Cleaning&amp;Ironing|Irons,Steamers&amp;Accessories|LintShavers"/>
    <x v="2"/>
    <s v="Kitchen&amp;HomeAppliances"/>
    <s v="Vacuum,Cleaning&amp;Ironing"/>
    <s v="Irons,Steamers&amp;Accessories"/>
    <n v="799"/>
    <x v="1"/>
    <n v="1230"/>
    <x v="3"/>
    <x v="1"/>
    <x v="1"/>
    <x v="1"/>
    <n v="8765.7999999999993"/>
    <n v="3.8"/>
    <n v="5.9379999999999997"/>
    <n v="2138"/>
    <x v="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S6RKT4L"/>
    <x v="892"/>
    <s v="Home&amp;Kitchen|Kitchen&amp;HomeAppliances|SmallKitchenAppliances"/>
    <x v="2"/>
    <s v="Kitchen&amp;HomeAppliances"/>
    <s v="SmallKitchenAppliances"/>
    <m/>
    <n v="2599"/>
    <x v="1"/>
    <n v="4290"/>
    <x v="51"/>
    <x v="1"/>
    <x v="1"/>
    <x v="2"/>
    <n v="9310.4000000000015"/>
    <n v="4.0999999999999996"/>
    <n v="6.2159999999999993"/>
    <n v="2116"/>
    <x v="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0OFM6PEO"/>
    <x v="893"/>
    <s v="Computers&amp;Accessories|Accessories&amp;Peripherals|Cables&amp;Accessories|Cables|USBCables"/>
    <x v="1"/>
    <s v="Accessories&amp;Peripherals"/>
    <s v="Cables&amp;Accessories"/>
    <s v="Cables"/>
    <n v="299"/>
    <x v="0"/>
    <n v="799"/>
    <x v="4"/>
    <x v="0"/>
    <x v="0"/>
    <x v="3"/>
    <n v="8178.5999999999995"/>
    <n v="4.4000000000000004"/>
    <n v="6.3020000000000005"/>
    <n v="1902"/>
    <x v="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VVXJ2P5"/>
    <x v="894"/>
    <s v="Electronics|HomeTheater,TV&amp;Video|Accessories|TVMounts,Stands&amp;Turntables|TVWall&amp;CeilingMounts"/>
    <x v="0"/>
    <s v="HomeTheater,TV&amp;Video"/>
    <s v="Accessories"/>
    <s v="TVMounts,Stands&amp;Turntables"/>
    <n v="96"/>
    <x v="2"/>
    <n v="399"/>
    <x v="43"/>
    <x v="0"/>
    <x v="0"/>
    <x v="11"/>
    <n v="6465.6"/>
    <n v="4.3"/>
    <n v="6.0960000000000001"/>
    <n v="1796"/>
    <x v="2"/>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RWZRCP1"/>
    <x v="895"/>
    <s v="Computers&amp;Accessories|Accessories&amp;Peripherals|Cables&amp;Accessories|Cables|USBCables"/>
    <x v="1"/>
    <s v="Accessories&amp;Peripherals"/>
    <s v="Cables&amp;Accessories"/>
    <s v="Cables"/>
    <n v="399"/>
    <x v="0"/>
    <n v="999"/>
    <x v="12"/>
    <x v="0"/>
    <x v="0"/>
    <x v="1"/>
    <n v="7297.9999999999991"/>
    <n v="3.6"/>
    <n v="5.38"/>
    <n v="1780"/>
    <x v="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NNHFSSF"/>
    <x v="896"/>
    <s v="Electronics|Cameras&amp;Photography|SecurityCameras|DomeCameras"/>
    <x v="0"/>
    <s v="Cameras&amp;Photography"/>
    <s v="SecurityCameras"/>
    <s v="DomeCameras"/>
    <n v="1999"/>
    <x v="1"/>
    <n v="4700"/>
    <x v="18"/>
    <x v="0"/>
    <x v="0"/>
    <x v="5"/>
    <n v="7144"/>
    <n v="4.0999999999999996"/>
    <n v="5.9799999999999995"/>
    <n v="1880"/>
    <x v="2"/>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LVVTGZK"/>
    <x v="897"/>
    <s v="Home&amp;Kitchen|Kitchen&amp;HomeAppliances|SmallKitchenAppliances|SandwichMakers"/>
    <x v="2"/>
    <s v="Kitchen&amp;HomeAppliances"/>
    <s v="SmallKitchenAppliances"/>
    <s v="SandwichMakers"/>
    <n v="929"/>
    <x v="1"/>
    <n v="1300"/>
    <x v="74"/>
    <x v="1"/>
    <x v="1"/>
    <x v="7"/>
    <n v="6520.8"/>
    <n v="3.8"/>
    <n v="5.4719999999999995"/>
    <n v="1672"/>
    <x v="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9ZK6THRR"/>
    <x v="898"/>
    <s v="Home&amp;Kitchen|Kitchen&amp;HomeAppliances|Vacuum,Cleaning&amp;Ironing|Irons,Steamers&amp;Accessories|Irons|DryIrons"/>
    <x v="2"/>
    <s v="Kitchen&amp;HomeAppliances"/>
    <s v="Vacuum,Cleaning&amp;Ironing"/>
    <s v="Irons,Steamers&amp;Accessories"/>
    <n v="479"/>
    <x v="0"/>
    <n v="1000"/>
    <x v="55"/>
    <x v="0"/>
    <x v="0"/>
    <x v="6"/>
    <n v="6547.8"/>
    <n v="3.9"/>
    <n v="5.4589999999999996"/>
    <n v="1559"/>
    <x v="2"/>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CKSYBLR"/>
    <x v="899"/>
    <s v="Home&amp;Kitchen|Kitchen&amp;HomeAppliances|SmallKitchenAppliances|MiniFoodProcessors&amp;Choppers"/>
    <x v="2"/>
    <s v="Kitchen&amp;HomeAppliances"/>
    <s v="SmallKitchenAppliances"/>
    <s v="MiniFoodProcessors&amp;Choppers"/>
    <n v="999"/>
    <x v="1"/>
    <n v="1499"/>
    <x v="34"/>
    <x v="1"/>
    <x v="1"/>
    <x v="1"/>
    <n v="6748.5999999999995"/>
    <n v="4.2"/>
    <n v="5.8460000000000001"/>
    <n v="1646"/>
    <x v="2"/>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KH58JZR"/>
    <x v="900"/>
    <s v="Computers&amp;Accessories|Accessories&amp;Peripherals|Cables&amp;Accessories|Cables|USBCables"/>
    <x v="1"/>
    <s v="Accessories&amp;Peripherals"/>
    <s v="Cables&amp;Accessories"/>
    <s v="Cables"/>
    <n v="210"/>
    <x v="0"/>
    <n v="399"/>
    <x v="41"/>
    <x v="1"/>
    <x v="1"/>
    <x v="1"/>
    <n v="7039.7"/>
    <n v="4.0999999999999996"/>
    <n v="5.8170000000000002"/>
    <n v="1717"/>
    <x v="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01"/>
    <s v="Home&amp;Kitchen|Heating,Cooling&amp;AirQuality|RoomHeaters|ElectricHeaters"/>
    <x v="2"/>
    <s v="Heating,Cooling&amp;AirQuality"/>
    <s v="RoomHeaters"/>
    <s v="ElectricHeaters"/>
    <n v="2169"/>
    <x v="1"/>
    <n v="3279"/>
    <x v="81"/>
    <x v="1"/>
    <x v="1"/>
    <x v="1"/>
    <n v="7035.5999999999995"/>
    <n v="4.0999999999999996"/>
    <n v="5.8159999999999998"/>
    <n v="1716"/>
    <x v="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14SZPBM4"/>
    <x v="902"/>
    <s v="Electronics|GeneralPurposeBatteries&amp;BatteryChargers|DisposableBatteries"/>
    <x v="0"/>
    <s v="GeneralPurposeBatteries&amp;BatteryChargers"/>
    <s v="DisposableBatteries"/>
    <m/>
    <n v="380"/>
    <x v="0"/>
    <n v="400"/>
    <x v="60"/>
    <x v="1"/>
    <x v="1"/>
    <x v="2"/>
    <n v="9288.4000000000015"/>
    <n v="4.0999999999999996"/>
    <n v="6.2110000000000003"/>
    <n v="2111"/>
    <x v="2"/>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7T4D9FNY"/>
    <x v="903"/>
    <s v="Home&amp;Kitchen|Kitchen&amp;HomeAppliances|SmallKitchenAppliances|Kettles&amp;HotWaterDispensers|ElectricKettles"/>
    <x v="2"/>
    <s v="Kitchen&amp;HomeAppliances"/>
    <s v="SmallKitchenAppliances"/>
    <s v="Kettles&amp;HotWaterDispensers"/>
    <n v="664"/>
    <x v="1"/>
    <n v="1490"/>
    <x v="62"/>
    <x v="0"/>
    <x v="0"/>
    <x v="8"/>
    <n v="8792"/>
    <n v="4.4000000000000004"/>
    <n v="6.5980000000000008"/>
    <n v="2198"/>
    <x v="2"/>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296NTFV"/>
    <x v="904"/>
    <s v="Computers&amp;Accessories|Accessories&amp;Peripherals|Keyboards,Mice&amp;InputDevices|Mice"/>
    <x v="1"/>
    <s v="Accessories&amp;Peripherals"/>
    <s v="Keyboards,Mice&amp;InputDevices"/>
    <s v="Mice"/>
    <n v="299"/>
    <x v="0"/>
    <n v="599"/>
    <x v="20"/>
    <x v="0"/>
    <x v="0"/>
    <x v="1"/>
    <n v="6547.7"/>
    <n v="4"/>
    <n v="5.5969999999999995"/>
    <n v="1597"/>
    <x v="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R679HTT"/>
    <x v="905"/>
    <s v="Home&amp;Kitchen|Kitchen&amp;HomeAppliances|SmallKitchenAppliances|Juicers|ColdPressJuicers"/>
    <x v="2"/>
    <s v="Kitchen&amp;HomeAppliances"/>
    <s v="SmallKitchenAppliances"/>
    <s v="Juicers"/>
    <n v="12609"/>
    <x v="1"/>
    <n v="23999"/>
    <x v="41"/>
    <x v="1"/>
    <x v="1"/>
    <x v="2"/>
    <n v="10067.200000000001"/>
    <n v="4.0999999999999996"/>
    <n v="6.3879999999999999"/>
    <n v="2288"/>
    <x v="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GFN8WZL"/>
    <x v="906"/>
    <s v="Computers&amp;Accessories|Accessories&amp;Peripherals|Keyboards,Mice&amp;InputDevices|GraphicTablets"/>
    <x v="1"/>
    <s v="Accessories&amp;Peripherals"/>
    <s v="Keyboards,Mice&amp;InputDevices"/>
    <s v="GraphicTablets"/>
    <n v="378"/>
    <x v="0"/>
    <n v="999"/>
    <x v="5"/>
    <x v="0"/>
    <x v="0"/>
    <x v="1"/>
    <n v="7293.9"/>
    <n v="4.4000000000000004"/>
    <n v="6.1790000000000003"/>
    <n v="1779"/>
    <x v="2"/>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x v="907"/>
    <s v="Electronics|HomeAudio|Speakers|BluetoothSpeakers"/>
    <x v="0"/>
    <s v="HomeAudio"/>
    <s v="Speakers"/>
    <s v="BluetoothSpeakers"/>
    <n v="1049"/>
    <x v="1"/>
    <n v="2299"/>
    <x v="15"/>
    <x v="0"/>
    <x v="0"/>
    <x v="7"/>
    <n v="6938.0999999999995"/>
    <n v="4.0999999999999996"/>
    <n v="5.8789999999999996"/>
    <n v="1779"/>
    <x v="2"/>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GM5S4CQ"/>
    <x v="908"/>
    <s v="Home&amp;Kitchen|Heating,Cooling&amp;AirQuality|WaterHeaters&amp;Geysers|StorageWaterHeaters"/>
    <x v="2"/>
    <s v="Heating,Cooling&amp;AirQuality"/>
    <s v="WaterHeaters&amp;Geysers"/>
    <s v="StorageWaterHeaters"/>
    <n v="6990"/>
    <x v="1"/>
    <n v="14290"/>
    <x v="70"/>
    <x v="0"/>
    <x v="0"/>
    <x v="2"/>
    <n v="7792.4000000000005"/>
    <n v="3.9"/>
    <n v="5.6709999999999994"/>
    <n v="1771"/>
    <x v="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94DQWV9B"/>
    <x v="909"/>
    <s v="Computers&amp;Accessories|Accessories&amp;Peripherals|Adapters|USBtoUSBAdapters"/>
    <x v="1"/>
    <s v="Accessories&amp;Peripherals"/>
    <s v="Adapters"/>
    <s v="USBtoUSBAdapters"/>
    <n v="149"/>
    <x v="2"/>
    <n v="399"/>
    <x v="4"/>
    <x v="0"/>
    <x v="0"/>
    <x v="8"/>
    <n v="6160"/>
    <n v="4.4000000000000004"/>
    <n v="5.94"/>
    <n v="1540"/>
    <x v="2"/>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7VZYMQNZ"/>
    <x v="910"/>
    <s v="Home&amp;Kitchen|Kitchen&amp;HomeAppliances|SmallKitchenAppliances|Kettles&amp;HotWaterDispensers|ElectricKettles"/>
    <x v="2"/>
    <s v="Kitchen&amp;HomeAppliances"/>
    <s v="SmallKitchenAppliances"/>
    <s v="Kettles&amp;HotWaterDispensers"/>
    <n v="1180"/>
    <x v="1"/>
    <n v="1440"/>
    <x v="45"/>
    <x v="1"/>
    <x v="1"/>
    <x v="6"/>
    <n v="6413.4000000000005"/>
    <n v="4"/>
    <n v="5.5270000000000001"/>
    <n v="1527"/>
    <x v="2"/>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8TTRVWKY"/>
    <x v="911"/>
    <s v="Home&amp;Kitchen|Kitchen&amp;HomeAppliances|SmallKitchenAppliances|EggBoilers"/>
    <x v="2"/>
    <s v="Kitchen&amp;HomeAppliances"/>
    <s v="SmallKitchenAppliances"/>
    <s v="EggBoilers"/>
    <n v="1099"/>
    <x v="1"/>
    <n v="1899"/>
    <x v="75"/>
    <x v="1"/>
    <x v="1"/>
    <x v="3"/>
    <n v="7787.2999999999993"/>
    <n v="4.2"/>
    <n v="6.0110000000000001"/>
    <n v="1811"/>
    <x v="2"/>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B997FBZT"/>
    <x v="912"/>
    <s v="Electronics|HomeTheater,TV&amp;Video|Televisions|SmartTelevisions"/>
    <x v="0"/>
    <s v="HomeTheater,TV&amp;Video"/>
    <s v="Televisions"/>
    <s v="SmartTelevisions"/>
    <n v="35999"/>
    <x v="1"/>
    <n v="49990"/>
    <x v="29"/>
    <x v="1"/>
    <x v="1"/>
    <x v="3"/>
    <n v="6927.2999999999993"/>
    <n v="4.3"/>
    <n v="5.9109999999999996"/>
    <n v="1611"/>
    <x v="2"/>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PLD9TCD"/>
    <x v="913"/>
    <s v="Electronics|HomeTheater,TV&amp;Video|Televisions|SmartTelevisions"/>
    <x v="0"/>
    <s v="HomeTheater,TV&amp;Video"/>
    <s v="Televisions"/>
    <s v="SmartTelevisions"/>
    <n v="26999"/>
    <x v="1"/>
    <n v="42999"/>
    <x v="47"/>
    <x v="1"/>
    <x v="1"/>
    <x v="6"/>
    <n v="6342"/>
    <n v="4.3"/>
    <n v="5.81"/>
    <n v="1510"/>
    <x v="2"/>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14"/>
    <s v="Electronics|HomeTheater,TV&amp;Video|Televisions|SmartTelevisions"/>
    <x v="0"/>
    <s v="HomeTheater,TV&amp;Video"/>
    <s v="Televisions"/>
    <s v="SmartTelevisions"/>
    <n v="10499"/>
    <x v="1"/>
    <n v="19499"/>
    <x v="56"/>
    <x v="1"/>
    <x v="1"/>
    <x v="6"/>
    <n v="6342"/>
    <n v="4.2"/>
    <n v="5.71"/>
    <n v="1510"/>
    <x v="2"/>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Q8WQ5QJ"/>
    <x v="915"/>
    <s v="Computers&amp;Accessories|Accessories&amp;Peripherals|Cables&amp;Accessories|Cables|USBCables"/>
    <x v="1"/>
    <s v="Accessories&amp;Peripherals"/>
    <s v="Cables&amp;Accessories"/>
    <s v="Cables"/>
    <n v="249"/>
    <x v="0"/>
    <n v="499"/>
    <x v="20"/>
    <x v="0"/>
    <x v="0"/>
    <x v="1"/>
    <n v="6182.7999999999993"/>
    <n v="4.2"/>
    <n v="5.7080000000000002"/>
    <n v="1508"/>
    <x v="2"/>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8497Z1MQ"/>
    <x v="916"/>
    <s v="Computers&amp;Accessories|Accessories&amp;Peripherals|PCGamingPeripherals|GamingMice"/>
    <x v="1"/>
    <s v="Accessories&amp;Peripherals"/>
    <s v="PCGamingPeripherals"/>
    <s v="GamingMice"/>
    <n v="599"/>
    <x v="1"/>
    <n v="700"/>
    <x v="69"/>
    <x v="1"/>
    <x v="1"/>
    <x v="3"/>
    <n v="9894.2999999999993"/>
    <n v="4.0999999999999996"/>
    <n v="6.4009999999999998"/>
    <n v="2301"/>
    <x v="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1NX6JTN"/>
    <x v="917"/>
    <s v="Electronics|Mobiles&amp;Accessories|MobileAccessories|Cases&amp;Covers|BasicCases"/>
    <x v="0"/>
    <s v="Mobiles&amp;Accessories"/>
    <s v="MobileAccessories"/>
    <s v="Cases&amp;Covers"/>
    <n v="1599"/>
    <x v="1"/>
    <n v="2599"/>
    <x v="49"/>
    <x v="1"/>
    <x v="1"/>
    <x v="3"/>
    <n v="7744.2999999999993"/>
    <n v="4.3"/>
    <n v="6.101"/>
    <n v="1801"/>
    <x v="2"/>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F6KL23R"/>
    <x v="918"/>
    <s v="Home&amp;Kitchen|Kitchen&amp;HomeAppliances|SmallKitchenAppliances|MiniFoodProcessors&amp;Choppers"/>
    <x v="2"/>
    <s v="Kitchen&amp;HomeAppliances"/>
    <s v="SmallKitchenAppliances"/>
    <s v="MiniFoodProcessors&amp;Choppers"/>
    <n v="1414"/>
    <x v="1"/>
    <n v="2799"/>
    <x v="66"/>
    <x v="1"/>
    <x v="1"/>
    <x v="8"/>
    <n v="5992"/>
    <n v="4.3"/>
    <n v="5.798"/>
    <n v="1498"/>
    <x v="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85HY1DGR"/>
    <x v="919"/>
    <s v="Computers&amp;Accessories|Accessories&amp;Peripherals|Cables&amp;Accessories|CableConnectionProtectors"/>
    <x v="1"/>
    <s v="Accessories&amp;Peripherals"/>
    <s v="Cables&amp;Accessories"/>
    <s v="CableConnectionProtectors"/>
    <n v="99"/>
    <x v="2"/>
    <n v="999"/>
    <x v="84"/>
    <x v="0"/>
    <x v="0"/>
    <x v="8"/>
    <n v="5584"/>
    <n v="4"/>
    <n v="5.3959999999999999"/>
    <n v="1396"/>
    <x v="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9ZPL5VYM"/>
    <x v="920"/>
    <s v="Electronics|Mobiles&amp;Accessories|MobileAccessories|Stands"/>
    <x v="0"/>
    <s v="Mobiles&amp;Accessories"/>
    <s v="MobileAccessories"/>
    <s v="Stands"/>
    <n v="199"/>
    <x v="2"/>
    <n v="499"/>
    <x v="12"/>
    <x v="0"/>
    <x v="0"/>
    <x v="1"/>
    <n v="7322.5999999999995"/>
    <n v="4"/>
    <n v="5.7859999999999996"/>
    <n v="1786"/>
    <x v="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6TWZRJC"/>
    <x v="921"/>
    <s v="Electronics|Mobiles&amp;Accessories|MobileAccessories|Mounts|Bedstand&amp;DeskMounts"/>
    <x v="0"/>
    <s v="Mobiles&amp;Accessories"/>
    <s v="MobileAccessories"/>
    <s v="Mounts"/>
    <n v="499"/>
    <x v="0"/>
    <n v="1899"/>
    <x v="24"/>
    <x v="0"/>
    <x v="0"/>
    <x v="1"/>
    <n v="6047.4999999999991"/>
    <n v="4.0999999999999996"/>
    <n v="5.5749999999999993"/>
    <n v="1475"/>
    <x v="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WKCTFF3"/>
    <x v="922"/>
    <s v="Computers&amp;Accessories|Accessories&amp;Peripherals|LaptopAccessories|Lapdesks"/>
    <x v="1"/>
    <s v="Accessories&amp;Peripherals"/>
    <s v="LaptopAccessories"/>
    <s v="Lapdesks"/>
    <n v="899"/>
    <x v="1"/>
    <n v="1999"/>
    <x v="62"/>
    <x v="0"/>
    <x v="0"/>
    <x v="2"/>
    <n v="7334.8"/>
    <n v="4.0999999999999996"/>
    <n v="5.7669999999999995"/>
    <n v="1667"/>
    <x v="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B2C5MJN6"/>
    <x v="923"/>
    <s v="Electronics|HomeTheater,TV&amp;Video|Televisions|SmartTelevisions"/>
    <x v="0"/>
    <s v="HomeTheater,TV&amp;Video"/>
    <s v="Televisions"/>
    <s v="SmartTelevisions"/>
    <n v="32990"/>
    <x v="1"/>
    <n v="54990"/>
    <x v="16"/>
    <x v="1"/>
    <x v="1"/>
    <x v="1"/>
    <n v="6375.4999999999991"/>
    <n v="4.4000000000000004"/>
    <n v="5.9550000000000001"/>
    <n v="1555"/>
    <x v="2"/>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1VMP1Z4"/>
    <x v="924"/>
    <s v="Electronics|HomeTheater,TV&amp;Video|Accessories|RemoteControls"/>
    <x v="0"/>
    <s v="HomeTheater,TV&amp;Video"/>
    <s v="Accessories"/>
    <s v="RemoteControls"/>
    <n v="399"/>
    <x v="0"/>
    <n v="399"/>
    <x v="52"/>
    <x v="1"/>
    <x v="1"/>
    <x v="7"/>
    <n v="7608.9"/>
    <n v="4.0999999999999996"/>
    <n v="6.0510000000000002"/>
    <n v="1951"/>
    <x v="2"/>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J2MM5C6"/>
    <x v="925"/>
    <s v="Electronics|Mobiles&amp;Accessories|MobileAccessories|Cases&amp;Covers|BasicCases"/>
    <x v="0"/>
    <s v="Mobiles&amp;Accessories"/>
    <s v="MobileAccessories"/>
    <s v="Cases&amp;Covers"/>
    <n v="279"/>
    <x v="0"/>
    <n v="1499"/>
    <x v="73"/>
    <x v="0"/>
    <x v="0"/>
    <x v="6"/>
    <n v="11113.2"/>
    <n v="3.9"/>
    <n v="6.5459999999999994"/>
    <n v="2646"/>
    <x v="2"/>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NJQC5"/>
    <x v="926"/>
    <s v="Home&amp;Kitchen|Kitchen&amp;HomeAppliances|SmallKitchenAppliances|DigitalKitchenScales"/>
    <x v="2"/>
    <s v="Kitchen&amp;HomeAppliances"/>
    <s v="SmallKitchenAppliances"/>
    <s v="DigitalKitchenScales"/>
    <n v="295"/>
    <x v="0"/>
    <n v="599"/>
    <x v="70"/>
    <x v="0"/>
    <x v="0"/>
    <x v="8"/>
    <n v="6576"/>
    <n v="4.2"/>
    <n v="5.8440000000000003"/>
    <n v="1644"/>
    <x v="2"/>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x v="927"/>
    <s v="Electronics|Mobiles&amp;Accessories|Smartphones&amp;BasicMobiles|BasicMobiles"/>
    <x v="0"/>
    <s v="Mobiles&amp;Accessories"/>
    <s v="Smartphones&amp;BasicMobiles"/>
    <s v="BasicMobiles"/>
    <n v="3799"/>
    <x v="1"/>
    <n v="5299"/>
    <x v="29"/>
    <x v="1"/>
    <x v="1"/>
    <x v="0"/>
    <n v="5743.5"/>
    <n v="4"/>
    <n v="5.641"/>
    <n v="1641"/>
    <x v="2"/>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1KNVNS9"/>
    <x v="928"/>
    <s v="Home&amp;Kitchen|Kitchen&amp;HomeAppliances|SmallKitchenAppliances|EggBoilers"/>
    <x v="2"/>
    <s v="Kitchen&amp;HomeAppliances"/>
    <s v="SmallKitchenAppliances"/>
    <s v="EggBoilers"/>
    <n v="368"/>
    <x v="0"/>
    <n v="699"/>
    <x v="41"/>
    <x v="1"/>
    <x v="1"/>
    <x v="1"/>
    <n v="5084"/>
    <n v="3.5"/>
    <n v="4.74"/>
    <n v="1240"/>
    <x v="2"/>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J7VCT12"/>
    <x v="929"/>
    <s v="Home&amp;Kitchen|Kitchen&amp;HomeAppliances|Vacuum,Cleaning&amp;Ironing|Vacuums&amp;FloorCare|Vacuums|HandheldVacuums"/>
    <x v="2"/>
    <s v="Kitchen&amp;HomeAppliances"/>
    <s v="Vacuum,Cleaning&amp;Ironing"/>
    <s v="Vacuums&amp;FloorCare"/>
    <n v="6999"/>
    <x v="1"/>
    <n v="14999"/>
    <x v="33"/>
    <x v="0"/>
    <x v="0"/>
    <x v="1"/>
    <n v="7084.7999999999993"/>
    <n v="4.0999999999999996"/>
    <n v="5.8279999999999994"/>
    <n v="1728"/>
    <x v="2"/>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B2PQL5N3"/>
    <x v="930"/>
    <s v="Computers&amp;Accessories|Accessories&amp;Peripherals|Keyboards,Mice&amp;InputDevices|Keyboard&amp;MiceAccessories|MousePads"/>
    <x v="1"/>
    <s v="Accessories&amp;Peripherals"/>
    <s v="Keyboards,Mice&amp;InputDevices"/>
    <s v="Keyboard&amp;MiceAccessories"/>
    <n v="230"/>
    <x v="0"/>
    <n v="999"/>
    <x v="59"/>
    <x v="0"/>
    <x v="0"/>
    <x v="6"/>
    <n v="6417.6"/>
    <n v="4.0999999999999996"/>
    <n v="5.6280000000000001"/>
    <n v="1528"/>
    <x v="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B9BD2YL4"/>
    <x v="931"/>
    <s v="Electronics|Mobiles&amp;Accessories|MobileAccessories|StylusPens"/>
    <x v="0"/>
    <s v="Mobiles&amp;Accessories"/>
    <s v="MobileAccessories"/>
    <s v="StylusPens"/>
    <n v="2599"/>
    <x v="1"/>
    <n v="6999"/>
    <x v="4"/>
    <x v="0"/>
    <x v="0"/>
    <x v="4"/>
    <n v="6867"/>
    <n v="4.2"/>
    <n v="5.726"/>
    <n v="1526"/>
    <x v="2"/>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9YLX91QR"/>
    <x v="932"/>
    <s v="Computers&amp;Accessories|Accessories&amp;Peripherals|Cables&amp;Accessories|Cables|USBCables"/>
    <x v="1"/>
    <s v="Accessories&amp;Peripherals"/>
    <s v="Cables&amp;Accessories"/>
    <s v="Cables"/>
    <n v="179"/>
    <x v="2"/>
    <n v="399"/>
    <x v="62"/>
    <x v="0"/>
    <x v="0"/>
    <x v="8"/>
    <n v="5692"/>
    <n v="4.5"/>
    <n v="5.923"/>
    <n v="1423"/>
    <x v="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YB9PB"/>
    <x v="933"/>
    <s v="Computers&amp;Accessories|Accessories&amp;Peripherals|Cables&amp;Accessories|Cables|USBCables"/>
    <x v="1"/>
    <s v="Accessories&amp;Peripherals"/>
    <s v="Cables&amp;Accessories"/>
    <s v="Cables"/>
    <n v="149"/>
    <x v="2"/>
    <n v="399"/>
    <x v="4"/>
    <x v="0"/>
    <x v="0"/>
    <x v="8"/>
    <n v="5692"/>
    <n v="4"/>
    <n v="5.423"/>
    <n v="1423"/>
    <x v="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L879JSN"/>
    <x v="934"/>
    <s v="Computers&amp;Accessories|Monitors"/>
    <x v="1"/>
    <s v="Monitors"/>
    <m/>
    <m/>
    <n v="6299"/>
    <x v="1"/>
    <n v="13750"/>
    <x v="15"/>
    <x v="0"/>
    <x v="0"/>
    <x v="6"/>
    <n v="8458.8000000000011"/>
    <n v="4"/>
    <n v="6.0139999999999993"/>
    <n v="2014"/>
    <x v="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XXF5V6G"/>
    <x v="935"/>
    <s v="Electronics|HomeTheater,TV&amp;Video|Televisions|SmartTelevisions"/>
    <x v="0"/>
    <s v="HomeTheater,TV&amp;Video"/>
    <s v="Televisions"/>
    <s v="SmartTelevisions"/>
    <n v="29999"/>
    <x v="1"/>
    <n v="50999"/>
    <x v="22"/>
    <x v="1"/>
    <x v="1"/>
    <x v="2"/>
    <n v="7532.8"/>
    <n v="4.2"/>
    <n v="5.9119999999999999"/>
    <n v="1712"/>
    <x v="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WD18LJZ"/>
    <x v="936"/>
    <s v="Computers&amp;Accessories|Accessories&amp;Peripherals|Keyboards,Mice&amp;InputDevices|GraphicTablets"/>
    <x v="1"/>
    <s v="Accessories&amp;Peripherals"/>
    <s v="Keyboards,Mice&amp;InputDevices"/>
    <s v="GraphicTablets"/>
    <n v="249"/>
    <x v="0"/>
    <n v="600"/>
    <x v="17"/>
    <x v="0"/>
    <x v="0"/>
    <x v="8"/>
    <n v="4832"/>
    <n v="4.4000000000000004"/>
    <n v="5.6080000000000005"/>
    <n v="1208"/>
    <x v="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7DL1KC3H"/>
    <x v="937"/>
    <s v="Electronics|HomeTheater,TV&amp;Video|Accessories|RemoteControls"/>
    <x v="0"/>
    <s v="HomeTheater,TV&amp;Video"/>
    <s v="Accessories"/>
    <s v="RemoteControls"/>
    <n v="299"/>
    <x v="0"/>
    <n v="899"/>
    <x v="26"/>
    <x v="0"/>
    <x v="0"/>
    <x v="8"/>
    <n v="6352"/>
    <n v="4"/>
    <n v="5.5880000000000001"/>
    <n v="1588"/>
    <x v="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0RFWNJMC"/>
    <x v="938"/>
    <s v="Electronics|HomeTheater,TV&amp;Video|Accessories|RemoteControls"/>
    <x v="0"/>
    <s v="HomeTheater,TV&amp;Video"/>
    <s v="Accessories"/>
    <s v="RemoteControls"/>
    <n v="195"/>
    <x v="2"/>
    <n v="499"/>
    <x v="0"/>
    <x v="0"/>
    <x v="0"/>
    <x v="9"/>
    <n v="5117.1000000000004"/>
    <n v="4"/>
    <n v="5.383"/>
    <n v="1383"/>
    <x v="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0P93X2H6"/>
    <x v="939"/>
    <s v="OfficeProducts|OfficePaperProducts|Paper|Stationery|Notebooks,WritingPads&amp;Diaries|CompositionNotebooks"/>
    <x v="5"/>
    <s v="OfficePaperProducts"/>
    <s v="Paper"/>
    <s v="Stationery"/>
    <n v="67"/>
    <x v="2"/>
    <n v="75"/>
    <x v="46"/>
    <x v="1"/>
    <x v="1"/>
    <x v="1"/>
    <n v="5202.8999999999996"/>
    <n v="3.7"/>
    <n v="4.9690000000000003"/>
    <n v="1269"/>
    <x v="2"/>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HK53XM4"/>
    <x v="940"/>
    <s v="Home&amp;Kitchen|Kitchen&amp;HomeAppliances|Vacuum,Cleaning&amp;Ironing|Irons,Steamers&amp;Accessories|LintShavers"/>
    <x v="2"/>
    <s v="Kitchen&amp;HomeAppliances"/>
    <s v="Vacuum,Cleaning&amp;Ironing"/>
    <s v="Irons,Steamers&amp;Accessories"/>
    <n v="279"/>
    <x v="0"/>
    <n v="599"/>
    <x v="33"/>
    <x v="0"/>
    <x v="0"/>
    <x v="0"/>
    <n v="4784.5"/>
    <n v="4.0999999999999996"/>
    <n v="5.4669999999999996"/>
    <n v="1367"/>
    <x v="2"/>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7KKJPTWB"/>
    <x v="941"/>
    <s v="Home&amp;Kitchen|Kitchen&amp;HomeAppliances|SmallKitchenAppliances|MiniFoodProcessors&amp;Choppers"/>
    <x v="2"/>
    <s v="Kitchen&amp;HomeAppliances"/>
    <s v="SmallKitchenAppliances"/>
    <s v="MiniFoodProcessors&amp;Choppers"/>
    <n v="1599"/>
    <x v="1"/>
    <n v="1999"/>
    <x v="67"/>
    <x v="1"/>
    <x v="1"/>
    <x v="2"/>
    <n v="6855.2000000000007"/>
    <n v="3.5"/>
    <n v="5.0579999999999998"/>
    <n v="1558"/>
    <x v="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8H6B3G96"/>
    <x v="942"/>
    <s v="Home&amp;Kitchen|Kitchen&amp;HomeAppliances|Vacuum,Cleaning&amp;Ironing|Irons,Steamers&amp;Accessories|Irons|SteamIrons"/>
    <x v="2"/>
    <s v="Kitchen&amp;HomeAppliances"/>
    <s v="Vacuum,Cleaning&amp;Ironing"/>
    <s v="Irons,Steamers&amp;Accessories"/>
    <n v="3349"/>
    <x v="1"/>
    <n v="3995"/>
    <x v="38"/>
    <x v="1"/>
    <x v="1"/>
    <x v="3"/>
    <n v="8402.1999999999989"/>
    <n v="4.4000000000000004"/>
    <n v="6.3540000000000001"/>
    <n v="1954"/>
    <x v="2"/>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Z6WH2N1"/>
    <x v="877"/>
    <s v="Electronics|Mobiles&amp;Accessories|MobileAccessories|D√©cor"/>
    <x v="0"/>
    <s v="Mobiles&amp;Accessories"/>
    <s v="MobileAccessories"/>
    <s v="D√©cor"/>
    <n v="95"/>
    <x v="2"/>
    <n v="499"/>
    <x v="73"/>
    <x v="0"/>
    <x v="0"/>
    <x v="6"/>
    <n v="8185.8"/>
    <n v="4.3"/>
    <n v="6.2489999999999997"/>
    <n v="1949"/>
    <x v="2"/>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8K36NZSV"/>
    <x v="943"/>
    <s v="Home&amp;Kitchen|Kitchen&amp;HomeAppliances|WaterPurifiers&amp;Accessories|WaterPurifierAccessories"/>
    <x v="2"/>
    <s v="Kitchen&amp;HomeAppliances"/>
    <s v="WaterPurifiers&amp;Accessories"/>
    <s v="WaterPurifierAccessories"/>
    <n v="499"/>
    <x v="0"/>
    <n v="999"/>
    <x v="20"/>
    <x v="0"/>
    <x v="0"/>
    <x v="3"/>
    <n v="6174.8"/>
    <n v="4.2"/>
    <n v="5.6360000000000001"/>
    <n v="1436"/>
    <x v="2"/>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L835C3V"/>
    <x v="944"/>
    <s v="Electronics|HomeTheater,TV&amp;Video|Accessories|RemoteControls"/>
    <x v="0"/>
    <s v="HomeTheater,TV&amp;Video"/>
    <s v="Accessories"/>
    <s v="RemoteControls"/>
    <n v="199"/>
    <x v="2"/>
    <n v="399"/>
    <x v="20"/>
    <x v="0"/>
    <x v="0"/>
    <x v="6"/>
    <n v="5607"/>
    <n v="4.3"/>
    <n v="5.6349999999999998"/>
    <n v="1335"/>
    <x v="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0GHL8VP2"/>
    <x v="945"/>
    <s v="Home&amp;Kitchen|Heating,Cooling&amp;AirQuality|RoomHeaters|ElectricHeaters"/>
    <x v="2"/>
    <s v="Heating,Cooling&amp;AirQuality"/>
    <s v="RoomHeaters"/>
    <s v="ElectricHeaters"/>
    <n v="3487.77"/>
    <x v="1"/>
    <n v="4990"/>
    <x v="11"/>
    <x v="1"/>
    <x v="1"/>
    <x v="1"/>
    <n v="4620.7"/>
    <n v="4.2"/>
    <n v="5.327"/>
    <n v="1127"/>
    <x v="2"/>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BD2YL4"/>
    <x v="931"/>
    <s v="Electronics|Mobiles&amp;Accessories|MobileAccessories|StylusPens"/>
    <x v="0"/>
    <s v="Mobiles&amp;Accessories"/>
    <s v="MobileAccessories"/>
    <s v="StylusPens"/>
    <n v="2599"/>
    <x v="1"/>
    <n v="6999"/>
    <x v="4"/>
    <x v="0"/>
    <x v="0"/>
    <x v="4"/>
    <n v="6867"/>
    <n v="4.0999999999999996"/>
    <n v="5.6259999999999994"/>
    <n v="1526"/>
    <x v="2"/>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94GFWBH"/>
    <x v="946"/>
    <s v="Computers&amp;Accessories|Accessories&amp;Peripherals|Cables&amp;Accessories|Cables|USBCables"/>
    <x v="1"/>
    <s v="Accessories&amp;Peripherals"/>
    <s v="Cables&amp;Accessories"/>
    <s v="Cables"/>
    <n v="139"/>
    <x v="2"/>
    <n v="999"/>
    <x v="90"/>
    <x v="0"/>
    <x v="0"/>
    <x v="8"/>
    <n v="5252"/>
    <n v="4.5"/>
    <n v="5.8129999999999997"/>
    <n v="1313"/>
    <x v="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0B7GKXMG"/>
    <x v="947"/>
    <s v="Home&amp;Kitchen|Kitchen&amp;HomeAppliances|Vacuum,Cleaning&amp;Ironing|Irons,Steamers&amp;Accessories|Irons|DryIrons"/>
    <x v="2"/>
    <s v="Kitchen&amp;HomeAppliances"/>
    <s v="Vacuum,Cleaning&amp;Ironing"/>
    <s v="Irons,Steamers&amp;Accessories"/>
    <n v="699"/>
    <x v="1"/>
    <n v="850"/>
    <x v="45"/>
    <x v="1"/>
    <x v="1"/>
    <x v="1"/>
    <n v="4534.5999999999995"/>
    <n v="4"/>
    <n v="5.1059999999999999"/>
    <n v="1106"/>
    <x v="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RWZRCP1"/>
    <x v="895"/>
    <s v="Computers&amp;Accessories|Accessories&amp;Peripherals|Cables&amp;Accessories|Cables|USBCables"/>
    <x v="1"/>
    <s v="Accessories&amp;Peripherals"/>
    <s v="Cables&amp;Accessories"/>
    <s v="Cables"/>
    <n v="399"/>
    <x v="0"/>
    <n v="999"/>
    <x v="12"/>
    <x v="0"/>
    <x v="0"/>
    <x v="1"/>
    <n v="7297.9999999999991"/>
    <n v="4.0999999999999996"/>
    <n v="5.88"/>
    <n v="1780"/>
    <x v="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FFK1PQG"/>
    <x v="948"/>
    <s v="Electronics|Mobiles&amp;Accessories|MobileAccessories|Chargers|AutomobileChargers"/>
    <x v="0"/>
    <s v="Mobiles&amp;Accessories"/>
    <s v="MobileAccessories"/>
    <s v="Chargers"/>
    <n v="873"/>
    <x v="1"/>
    <n v="1699"/>
    <x v="66"/>
    <x v="1"/>
    <x v="1"/>
    <x v="2"/>
    <n v="7392.0000000000009"/>
    <n v="4.0999999999999996"/>
    <n v="5.7799999999999994"/>
    <n v="1680"/>
    <x v="2"/>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x v="949"/>
    <s v="Home&amp;Kitchen|Kitchen&amp;HomeAppliances|SmallKitchenAppliances|MiniFoodProcessors&amp;Choppers"/>
    <x v="2"/>
    <s v="Kitchen&amp;HomeAppliances"/>
    <s v="SmallKitchenAppliances"/>
    <s v="MiniFoodProcessors&amp;Choppers"/>
    <n v="949"/>
    <x v="1"/>
    <n v="1999"/>
    <x v="33"/>
    <x v="0"/>
    <x v="0"/>
    <x v="8"/>
    <n v="6716"/>
    <n v="4.4000000000000004"/>
    <n v="6.0790000000000006"/>
    <n v="1679"/>
    <x v="2"/>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3QCY6YJ"/>
    <x v="950"/>
    <s v="Computers&amp;Accessories|NetworkingDevices|NetworkAdapters|WirelessUSBAdapters"/>
    <x v="1"/>
    <s v="NetworkingDevices"/>
    <s v="NetworkAdapters"/>
    <s v="WirelessUSBAdapters"/>
    <n v="290"/>
    <x v="0"/>
    <n v="349"/>
    <x v="76"/>
    <x v="1"/>
    <x v="1"/>
    <x v="9"/>
    <n v="7314.9000000000005"/>
    <n v="4"/>
    <n v="5.9770000000000003"/>
    <n v="1977"/>
    <x v="2"/>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XSB1K"/>
    <x v="951"/>
    <s v="Electronics|HomeTheater,TV&amp;Video|Televisions|SmartTelevisions"/>
    <x v="0"/>
    <s v="HomeTheater,TV&amp;Video"/>
    <s v="Televisions"/>
    <s v="SmartTelevisions"/>
    <n v="47990"/>
    <x v="1"/>
    <n v="79990"/>
    <x v="16"/>
    <x v="1"/>
    <x v="1"/>
    <x v="3"/>
    <n v="5916.8"/>
    <n v="3.7"/>
    <n v="5.0760000000000005"/>
    <n v="1376"/>
    <x v="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7B5XJ572"/>
    <x v="952"/>
    <s v="Home&amp;Kitchen|Kitchen&amp;HomeAppliances|SmallKitchenAppliances|Kettles&amp;HotWaterDispensers|ElectricKettles"/>
    <x v="2"/>
    <s v="Kitchen&amp;HomeAppliances"/>
    <s v="SmallKitchenAppliances"/>
    <s v="Kettles&amp;HotWaterDispensers"/>
    <n v="1456"/>
    <x v="1"/>
    <n v="3190"/>
    <x v="15"/>
    <x v="0"/>
    <x v="0"/>
    <x v="1"/>
    <n v="7281.5999999999995"/>
    <n v="4.3"/>
    <n v="6.0759999999999996"/>
    <n v="1776"/>
    <x v="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CZHGHKH"/>
    <x v="953"/>
    <s v="Computers&amp;Accessories|Accessories&amp;Peripherals|Keyboards,Mice&amp;InputDevices|GraphicTablets"/>
    <x v="1"/>
    <s v="Accessories&amp;Peripherals"/>
    <s v="Keyboards,Mice&amp;InputDevices"/>
    <s v="GraphicTablets"/>
    <n v="499"/>
    <x v="0"/>
    <n v="1399"/>
    <x v="35"/>
    <x v="0"/>
    <x v="0"/>
    <x v="7"/>
    <n v="5701.8"/>
    <n v="4.0999999999999996"/>
    <n v="5.5619999999999994"/>
    <n v="1462"/>
    <x v="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7MP21WJD"/>
    <x v="954"/>
    <s v="Home&amp;Kitchen|Kitchen&amp;HomeAppliances|Vacuum,Cleaning&amp;Ironing|Irons,Steamers&amp;Accessories|LintShavers"/>
    <x v="2"/>
    <s v="Kitchen&amp;HomeAppliances"/>
    <s v="Vacuum,Cleaning&amp;Ironing"/>
    <s v="Irons,Steamers&amp;Accessories"/>
    <n v="245"/>
    <x v="0"/>
    <n v="299"/>
    <x v="45"/>
    <x v="1"/>
    <x v="1"/>
    <x v="1"/>
    <n v="6805.9999999999991"/>
    <n v="3.9"/>
    <n v="5.56"/>
    <n v="1660"/>
    <x v="2"/>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0GGGOYEU"/>
    <x v="955"/>
    <s v="Computers&amp;Accessories|Accessories&amp;Peripherals|Cables&amp;Accessories|Cables|USBCables"/>
    <x v="1"/>
    <s v="Accessories&amp;Peripherals"/>
    <s v="Cables&amp;Accessories"/>
    <s v="Cables"/>
    <n v="299"/>
    <x v="0"/>
    <n v="699"/>
    <x v="18"/>
    <x v="0"/>
    <x v="0"/>
    <x v="7"/>
    <n v="5670.5999999999995"/>
    <n v="4.0999999999999996"/>
    <n v="5.5539999999999994"/>
    <n v="1454"/>
    <x v="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BM4KTNL1"/>
    <x v="956"/>
    <s v="Home&amp;Kitchen|Kitchen&amp;HomeAppliances|SmallKitchenAppliances|HandBlenders"/>
    <x v="2"/>
    <s v="Kitchen&amp;HomeAppliances"/>
    <s v="SmallKitchenAppliances"/>
    <s v="HandBlenders"/>
    <n v="699"/>
    <x v="1"/>
    <n v="1599"/>
    <x v="13"/>
    <x v="0"/>
    <x v="0"/>
    <x v="15"/>
    <n v="8126.3"/>
    <n v="3.8999999999999995"/>
    <n v="5.6289999999999996"/>
    <n v="1729"/>
    <x v="2"/>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KZ2RMG"/>
    <x v="957"/>
    <s v="Home&amp;Kitchen|Kitchen&amp;HomeAppliances|Vacuum,Cleaning&amp;Ironing|Irons,Steamers&amp;Accessories|LintShavers"/>
    <x v="2"/>
    <s v="Kitchen&amp;HomeAppliances"/>
    <s v="Vacuum,Cleaning&amp;Ironing"/>
    <s v="Irons,Steamers&amp;Accessories"/>
    <n v="475"/>
    <x v="0"/>
    <n v="999"/>
    <x v="55"/>
    <x v="0"/>
    <x v="0"/>
    <x v="1"/>
    <n v="4186.0999999999995"/>
    <n v="4.7"/>
    <n v="5.7210000000000001"/>
    <n v="1021"/>
    <x v="2"/>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8RDWBYCQ"/>
    <x v="958"/>
    <s v="Home&amp;Kitchen|Kitchen&amp;HomeAppliances|SmallKitchenAppliances|HandBlenders"/>
    <x v="2"/>
    <s v="Kitchen&amp;HomeAppliances"/>
    <s v="SmallKitchenAppliances"/>
    <s v="HandBlenders"/>
    <n v="549"/>
    <x v="1"/>
    <n v="999"/>
    <x v="42"/>
    <x v="1"/>
    <x v="1"/>
    <x v="8"/>
    <n v="5252"/>
    <n v="4.0999999999999996"/>
    <n v="5.4129999999999994"/>
    <n v="1313"/>
    <x v="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x v="959"/>
    <s v="Home&amp;Kitchen|Kitchen&amp;HomeAppliances|WaterPurifiers&amp;Accessories|WaterPurifierAccessories"/>
    <x v="2"/>
    <s v="Kitchen&amp;HomeAppliances"/>
    <s v="WaterPurifiers&amp;Accessories"/>
    <s v="WaterPurifierAccessories"/>
    <n v="185"/>
    <x v="2"/>
    <n v="599"/>
    <x v="1"/>
    <x v="0"/>
    <x v="0"/>
    <x v="7"/>
    <n v="5093.3999999999996"/>
    <n v="4"/>
    <n v="5.306"/>
    <n v="1306"/>
    <x v="2"/>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9Z83VRC"/>
    <x v="960"/>
    <s v="Home&amp;Kitchen|Kitchen&amp;HomeAppliances|SmallKitchenAppliances|EggBoilers"/>
    <x v="2"/>
    <s v="Kitchen&amp;HomeAppliances"/>
    <s v="SmallKitchenAppliances"/>
    <s v="EggBoilers"/>
    <n v="1052"/>
    <x v="1"/>
    <n v="1790"/>
    <x v="22"/>
    <x v="1"/>
    <x v="1"/>
    <x v="3"/>
    <n v="6037.2"/>
    <n v="3.9"/>
    <n v="5.3040000000000003"/>
    <n v="1404"/>
    <x v="2"/>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YD264ZS"/>
    <x v="961"/>
    <s v="Computers&amp;Accessories|Accessories&amp;Peripherals|LaptopAccessories|Lapdesks"/>
    <x v="1"/>
    <s v="Accessories&amp;Peripherals"/>
    <s v="LaptopAccessories"/>
    <s v="Lapdesks"/>
    <n v="999"/>
    <x v="1"/>
    <n v="2499"/>
    <x v="12"/>
    <x v="0"/>
    <x v="0"/>
    <x v="3"/>
    <n v="7267"/>
    <n v="4.3"/>
    <n v="5.99"/>
    <n v="1690"/>
    <x v="2"/>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KRCBA6E"/>
    <x v="962"/>
    <s v="Home&amp;Kitchen|Heating,Cooling&amp;AirQuality|RoomHeaters"/>
    <x v="2"/>
    <s v="Heating,Cooling&amp;AirQuality"/>
    <s v="RoomHeaters"/>
    <m/>
    <n v="2499"/>
    <x v="1"/>
    <n v="5000"/>
    <x v="20"/>
    <x v="0"/>
    <x v="0"/>
    <x v="5"/>
    <n v="7178.2"/>
    <n v="4.3"/>
    <n v="6.1890000000000001"/>
    <n v="1889"/>
    <x v="2"/>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8TM71L54"/>
    <x v="963"/>
    <s v="Home&amp;Kitchen|Kitchen&amp;HomeAppliances|Vacuum,Cleaning&amp;Ironing|Irons,Steamers&amp;Accessories|Irons|SteamIrons"/>
    <x v="2"/>
    <s v="Kitchen&amp;HomeAppliances"/>
    <s v="Vacuum,Cleaning&amp;Ironing"/>
    <s v="Irons,Steamers&amp;Accessories"/>
    <n v="3190"/>
    <x v="1"/>
    <n v="4195"/>
    <x v="8"/>
    <x v="1"/>
    <x v="1"/>
    <x v="8"/>
    <n v="5128"/>
    <n v="3.8"/>
    <n v="5.0819999999999999"/>
    <n v="1282"/>
    <x v="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1MRARGBW"/>
    <x v="964"/>
    <s v="Home&amp;Kitchen|Kitchen&amp;HomeAppliances|WaterPurifiers&amp;Accessories|WaterPurifierAccessories"/>
    <x v="2"/>
    <s v="Kitchen&amp;HomeAppliances"/>
    <s v="WaterPurifiers&amp;Accessories"/>
    <s v="WaterPurifierAccessories"/>
    <n v="199"/>
    <x v="2"/>
    <n v="400"/>
    <x v="20"/>
    <x v="0"/>
    <x v="0"/>
    <x v="1"/>
    <n v="5653.9"/>
    <n v="4"/>
    <n v="5.3789999999999996"/>
    <n v="1379"/>
    <x v="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6VQS87V"/>
    <x v="965"/>
    <s v="Home&amp;Kitchen|Kitchen&amp;HomeAppliances|Vacuum,Cleaning&amp;Ironing|Irons,Steamers&amp;Accessories|Irons|DryIrons"/>
    <x v="2"/>
    <s v="Kitchen&amp;HomeAppliances"/>
    <s v="Vacuum,Cleaning&amp;Ironing"/>
    <s v="Irons,Steamers&amp;Accessories"/>
    <n v="457"/>
    <x v="0"/>
    <n v="799"/>
    <x v="40"/>
    <x v="1"/>
    <x v="1"/>
    <x v="3"/>
    <n v="8032.4"/>
    <n v="4.0999999999999996"/>
    <n v="5.968"/>
    <n v="1868"/>
    <x v="2"/>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83GQGT3Z"/>
    <x v="966"/>
    <s v="Electronics|HomeTheater,TV&amp;Video|Accessories|TVMounts,Stands&amp;Turntables|TVWall&amp;CeilingMounts"/>
    <x v="0"/>
    <s v="HomeTheater,TV&amp;Video"/>
    <s v="Accessories"/>
    <s v="TVMounts,Stands&amp;Turntables"/>
    <n v="399"/>
    <x v="0"/>
    <n v="799"/>
    <x v="20"/>
    <x v="0"/>
    <x v="0"/>
    <x v="1"/>
    <n v="4760.0999999999995"/>
    <n v="4.3"/>
    <n v="5.4610000000000003"/>
    <n v="1161"/>
    <x v="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9K9ZX65"/>
    <x v="967"/>
    <s v="Electronics|HomeTheater,TV&amp;Video|Televisions|SmartTelevisions"/>
    <x v="0"/>
    <s v="HomeTheater,TV&amp;Video"/>
    <s v="Televisions"/>
    <s v="SmartTelevisions"/>
    <n v="20990"/>
    <x v="1"/>
    <n v="44990"/>
    <x v="33"/>
    <x v="0"/>
    <x v="0"/>
    <x v="1"/>
    <n v="5161.8999999999996"/>
    <n v="4.0999999999999996"/>
    <n v="5.359"/>
    <n v="1259"/>
    <x v="2"/>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B21XL94T"/>
    <x v="968"/>
    <s v="Electronics|HomeTheater,TV&amp;Video|Televisions|SmartTelevisions"/>
    <x v="0"/>
    <s v="HomeTheater,TV&amp;Video"/>
    <s v="Televisions"/>
    <s v="SmartTelevisions"/>
    <n v="21990"/>
    <x v="1"/>
    <n v="34990"/>
    <x v="47"/>
    <x v="1"/>
    <x v="1"/>
    <x v="3"/>
    <n v="7125.0999999999995"/>
    <n v="4.0999999999999996"/>
    <n v="5.7569999999999997"/>
    <n v="1657"/>
    <x v="2"/>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8CHKQ8D4"/>
    <x v="969"/>
    <s v="Computers&amp;Accessories|Accessories&amp;Peripherals|Cables&amp;Accessories|Cables|USBCables"/>
    <x v="1"/>
    <s v="Accessories&amp;Peripherals"/>
    <s v="Cables&amp;Accessories"/>
    <s v="Cables"/>
    <n v="719"/>
    <x v="1"/>
    <n v="1499"/>
    <x v="55"/>
    <x v="0"/>
    <x v="0"/>
    <x v="1"/>
    <n v="4284.5"/>
    <n v="4.3"/>
    <n v="5.3449999999999998"/>
    <n v="1045"/>
    <x v="2"/>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K9JH4F"/>
    <x v="944"/>
    <s v="Electronics|HomeTheater,TV&amp;Video|Accessories|RemoteControls"/>
    <x v="0"/>
    <s v="HomeTheater,TV&amp;Video"/>
    <s v="Accessories"/>
    <s v="RemoteControls"/>
    <n v="199"/>
    <x v="2"/>
    <n v="399"/>
    <x v="20"/>
    <x v="0"/>
    <x v="0"/>
    <x v="6"/>
    <n v="5607"/>
    <n v="4.0999999999999996"/>
    <n v="5.4349999999999996"/>
    <n v="1335"/>
    <x v="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CMM3VGK"/>
    <x v="855"/>
    <s v="Computers&amp;Accessories|Accessories&amp;Peripherals|Cables&amp;Accessories|Cables|USBCables"/>
    <x v="1"/>
    <s v="Accessories&amp;Peripherals"/>
    <s v="Cables&amp;Accessories"/>
    <s v="Cables"/>
    <n v="179"/>
    <x v="2"/>
    <n v="499"/>
    <x v="35"/>
    <x v="0"/>
    <x v="0"/>
    <x v="8"/>
    <n v="7732"/>
    <n v="4.2"/>
    <n v="6.133"/>
    <n v="1933"/>
    <x v="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9YLXYP7Y"/>
    <x v="970"/>
    <s v="Computers&amp;Accessories|Accessories&amp;Peripherals|Cables&amp;Accessories|Cables|USBCables"/>
    <x v="1"/>
    <s v="Accessories&amp;Peripherals"/>
    <s v="Cables&amp;Accessories"/>
    <s v="Cables"/>
    <n v="179"/>
    <x v="2"/>
    <n v="399"/>
    <x v="62"/>
    <x v="0"/>
    <x v="0"/>
    <x v="8"/>
    <n v="5692"/>
    <n v="4"/>
    <n v="5.423"/>
    <n v="1423"/>
    <x v="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YLXYP7Y"/>
    <x v="970"/>
    <s v="Computers&amp;Accessories|Accessories&amp;Peripherals|Cables&amp;Accessories|Cables|USBCables"/>
    <x v="1"/>
    <s v="Accessories&amp;Peripherals"/>
    <s v="Cables&amp;Accessories"/>
    <s v="Cables"/>
    <n v="179"/>
    <x v="2"/>
    <n v="399"/>
    <x v="62"/>
    <x v="0"/>
    <x v="0"/>
    <x v="8"/>
    <n v="5692"/>
    <n v="4"/>
    <n v="5.423"/>
    <n v="1423"/>
    <x v="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YP7Y"/>
    <x v="970"/>
    <s v="Computers&amp;Accessories|Accessories&amp;Peripherals|Cables&amp;Accessories|Cables|USBCables"/>
    <x v="1"/>
    <s v="Accessories&amp;Peripherals"/>
    <s v="Cables&amp;Accessories"/>
    <s v="Cables"/>
    <n v="179"/>
    <x v="2"/>
    <n v="399"/>
    <x v="62"/>
    <x v="0"/>
    <x v="0"/>
    <x v="8"/>
    <n v="5692"/>
    <n v="4"/>
    <n v="5.423"/>
    <n v="1423"/>
    <x v="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358DZQ"/>
    <x v="971"/>
    <s v="Home&amp;Kitchen|Kitchen&amp;HomeAppliances|SmallKitchenAppliances|MixerGrinders"/>
    <x v="2"/>
    <s v="Kitchen&amp;HomeAppliances"/>
    <s v="SmallKitchenAppliances"/>
    <s v="MixerGrinders"/>
    <n v="2033"/>
    <x v="1"/>
    <n v="4295"/>
    <x v="33"/>
    <x v="0"/>
    <x v="0"/>
    <x v="13"/>
    <n v="1434.8"/>
    <n v="4"/>
    <n v="4.4219999999999997"/>
    <n v="422"/>
    <x v="3"/>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4GFWBH"/>
    <x v="946"/>
    <s v="Computers&amp;Accessories|Accessories&amp;Peripherals|Cables&amp;Accessories|Cables|USBCables"/>
    <x v="1"/>
    <s v="Accessories&amp;Peripherals"/>
    <s v="Cables&amp;Accessories"/>
    <s v="Cables"/>
    <n v="139"/>
    <x v="2"/>
    <n v="999"/>
    <x v="90"/>
    <x v="0"/>
    <x v="0"/>
    <x v="8"/>
    <n v="5252"/>
    <n v="3.4"/>
    <n v="4.7130000000000001"/>
    <n v="1313"/>
    <x v="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4G2MWSB"/>
    <x v="972"/>
    <s v="Computers&amp;Accessories|Accessories&amp;Peripherals|Cables&amp;Accessories|Cables|USBCables"/>
    <x v="1"/>
    <s v="Accessories&amp;Peripherals"/>
    <s v="Cables&amp;Accessories"/>
    <s v="Cables"/>
    <n v="149"/>
    <x v="2"/>
    <n v="999"/>
    <x v="71"/>
    <x v="0"/>
    <x v="0"/>
    <x v="8"/>
    <n v="5252"/>
    <n v="4"/>
    <n v="5.3129999999999997"/>
    <n v="1313"/>
    <x v="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75S9FVRY"/>
    <x v="973"/>
    <s v="Home&amp;Kitchen|Kitchen&amp;HomeAppliances|SmallKitchenAppliances|MixerGrinders"/>
    <x v="2"/>
    <s v="Kitchen&amp;HomeAppliances"/>
    <s v="SmallKitchenAppliances"/>
    <s v="MixerGrinders"/>
    <n v="5490"/>
    <x v="1"/>
    <n v="7200"/>
    <x v="8"/>
    <x v="1"/>
    <x v="1"/>
    <x v="4"/>
    <n v="6336"/>
    <n v="4"/>
    <n v="5.4079999999999995"/>
    <n v="1408"/>
    <x v="2"/>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9BDBDGM"/>
    <x v="974"/>
    <s v="Home&amp;Kitchen|HomeStorage&amp;Organization|LaundryOrganization|LaundryBaskets"/>
    <x v="2"/>
    <s v="HomeStorage&amp;Organization"/>
    <s v="LaundryOrganization"/>
    <s v="LaundryBaskets"/>
    <n v="219"/>
    <x v="0"/>
    <n v="249"/>
    <x v="87"/>
    <x v="1"/>
    <x v="1"/>
    <x v="8"/>
    <n v="4432"/>
    <n v="4.5"/>
    <n v="5.6080000000000005"/>
    <n v="1108"/>
    <x v="2"/>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x v="975"/>
    <s v="Computers&amp;Accessories|Accessories&amp;Peripherals|LaptopAccessories|NotebookComputerStands"/>
    <x v="1"/>
    <s v="Accessories&amp;Peripherals"/>
    <s v="LaptopAccessories"/>
    <s v="NotebookComputerStands"/>
    <n v="299"/>
    <x v="0"/>
    <n v="1499"/>
    <x v="31"/>
    <x v="0"/>
    <x v="0"/>
    <x v="6"/>
    <n v="3792.6000000000004"/>
    <n v="4"/>
    <n v="4.9030000000000005"/>
    <n v="903"/>
    <x v="4"/>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5HY1DGR"/>
    <x v="919"/>
    <s v="Computers&amp;Accessories|Accessories&amp;Peripherals|Cables&amp;Accessories|CableConnectionProtectors"/>
    <x v="1"/>
    <s v="Accessories&amp;Peripherals"/>
    <s v="Cables&amp;Accessories"/>
    <s v="CableConnectionProtectors"/>
    <n v="99"/>
    <x v="2"/>
    <n v="999"/>
    <x v="84"/>
    <x v="0"/>
    <x v="0"/>
    <x v="8"/>
    <n v="5584"/>
    <n v="4.2"/>
    <n v="5.5960000000000001"/>
    <n v="1396"/>
    <x v="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LFWP97N"/>
    <x v="976"/>
    <s v="Computers&amp;Accessories|Accessories&amp;Peripherals|LaptopAccessories|Bags&amp;Sleeves|LaptopSleeves&amp;Slipcases"/>
    <x v="1"/>
    <s v="Accessories&amp;Peripherals"/>
    <s v="LaptopAccessories"/>
    <s v="Bags&amp;Sleeves"/>
    <n v="269"/>
    <x v="0"/>
    <n v="1099"/>
    <x v="43"/>
    <x v="0"/>
    <x v="0"/>
    <x v="1"/>
    <n v="4477.2"/>
    <n v="4"/>
    <n v="5.0920000000000005"/>
    <n v="1092"/>
    <x v="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9HSKYMB3"/>
    <x v="977"/>
    <s v="Electronics|Mobiles&amp;Accessories|Smartphones&amp;BasicMobiles|Smartphones"/>
    <x v="0"/>
    <s v="Mobiles&amp;Accessories"/>
    <s v="Smartphones&amp;BasicMobiles"/>
    <s v="Smartphones"/>
    <n v="7915"/>
    <x v="1"/>
    <n v="9999"/>
    <x v="10"/>
    <x v="1"/>
    <x v="1"/>
    <x v="3"/>
    <n v="5916.8"/>
    <n v="4.0999999999999996"/>
    <n v="5.4759999999999991"/>
    <n v="1376"/>
    <x v="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86PXQ2R4"/>
    <x v="978"/>
    <s v="OfficeProducts|OfficePaperProducts|Paper|Stationery|Notebooks,WritingPads&amp;Diaries|CompositionNotebooks"/>
    <x v="5"/>
    <s v="OfficePaperProducts"/>
    <s v="Paper"/>
    <s v="Stationery"/>
    <n v="165"/>
    <x v="2"/>
    <n v="165"/>
    <x v="52"/>
    <x v="1"/>
    <x v="1"/>
    <x v="4"/>
    <n v="7533"/>
    <n v="4.3"/>
    <n v="5.9740000000000002"/>
    <n v="1674"/>
    <x v="2"/>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14LP6S9"/>
    <x v="979"/>
    <s v="Home&amp;Kitchen|HomeStorage&amp;Organization|LaundryOrganization|LaundryBaskets"/>
    <x v="2"/>
    <s v="HomeStorage&amp;Organization"/>
    <s v="LaundryOrganization"/>
    <s v="LaundryBaskets"/>
    <n v="351"/>
    <x v="0"/>
    <n v="1099"/>
    <x v="23"/>
    <x v="0"/>
    <x v="0"/>
    <x v="9"/>
    <n v="5439"/>
    <n v="4.5"/>
    <n v="5.97"/>
    <n v="1470"/>
    <x v="2"/>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8WCFPQF"/>
    <x v="980"/>
    <s v="Home&amp;Kitchen|Kitchen&amp;HomeAppliances|Coffee,Tea&amp;Espresso|CoffeePresses"/>
    <x v="2"/>
    <s v="Kitchen&amp;HomeAppliances"/>
    <s v="Coffee,Tea&amp;Espresso"/>
    <s v="CoffeePresses"/>
    <n v="1099"/>
    <x v="1"/>
    <n v="1500"/>
    <x v="48"/>
    <x v="1"/>
    <x v="1"/>
    <x v="4"/>
    <n v="4792.5"/>
    <n v="3.7"/>
    <n v="4.7650000000000006"/>
    <n v="1065"/>
    <x v="2"/>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x v="981"/>
    <s v="Home&amp;Kitchen|Kitchen&amp;HomeAppliances|Coffee,Tea&amp;Espresso|DripCoffeeMachines"/>
    <x v="2"/>
    <s v="Kitchen&amp;HomeAppliances"/>
    <s v="Coffee,Tea&amp;Espresso"/>
    <s v="DripCoffeeMachines"/>
    <n v="293"/>
    <x v="0"/>
    <n v="499"/>
    <x v="22"/>
    <x v="1"/>
    <x v="1"/>
    <x v="1"/>
    <n v="5969.5999999999995"/>
    <n v="4.5"/>
    <n v="5.9559999999999995"/>
    <n v="1456"/>
    <x v="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x v="982"/>
    <s v="Electronics|Mobiles&amp;Accessories|MobileAccessories|Cases&amp;Covers|BasicCases"/>
    <x v="0"/>
    <s v="Mobiles&amp;Accessories"/>
    <s v="MobileAccessories"/>
    <s v="Cases&amp;Covers"/>
    <n v="474"/>
    <x v="0"/>
    <n v="1799"/>
    <x v="24"/>
    <x v="0"/>
    <x v="0"/>
    <x v="3"/>
    <n v="6252.2"/>
    <n v="4.0999999999999996"/>
    <n v="5.5539999999999994"/>
    <n v="1454"/>
    <x v="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MT94QLL"/>
    <x v="983"/>
    <s v="Home&amp;Kitchen|Heating,Cooling&amp;AirQuality|Fans|CeilingFans"/>
    <x v="2"/>
    <s v="Heating,Cooling&amp;AirQuality"/>
    <s v="Fans"/>
    <s v="CeilingFans"/>
    <n v="1999"/>
    <x v="1"/>
    <n v="4775"/>
    <x v="53"/>
    <x v="0"/>
    <x v="0"/>
    <x v="6"/>
    <n v="5682.6"/>
    <n v="4.3"/>
    <n v="5.6529999999999996"/>
    <n v="1353"/>
    <x v="2"/>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D6RCM3Q"/>
    <x v="984"/>
    <s v="Home&amp;Kitchen|HomeStorage&amp;Organization|LaundryOrganization|LaundryBaskets"/>
    <x v="2"/>
    <s v="HomeStorage&amp;Organization"/>
    <s v="LaundryOrganization"/>
    <s v="LaundryBaskets"/>
    <n v="355"/>
    <x v="0"/>
    <n v="899"/>
    <x v="0"/>
    <x v="0"/>
    <x v="0"/>
    <x v="1"/>
    <n v="4309.0999999999995"/>
    <n v="4.2"/>
    <n v="5.2510000000000003"/>
    <n v="1051"/>
    <x v="2"/>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PPHFXG3"/>
    <x v="985"/>
    <s v="Electronics|HomeTheater,TV&amp;Video|Accessories|Cables|HDMICables"/>
    <x v="0"/>
    <s v="HomeTheater,TV&amp;Video"/>
    <s v="Accessories"/>
    <s v="Cables"/>
    <n v="173"/>
    <x v="2"/>
    <n v="999"/>
    <x v="65"/>
    <x v="0"/>
    <x v="0"/>
    <x v="3"/>
    <n v="5319.0999999999995"/>
    <n v="4.0999999999999996"/>
    <n v="5.3369999999999997"/>
    <n v="1237"/>
    <x v="2"/>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x v="986"/>
    <s v="Electronics|HomeTheater,TV&amp;Video|Accessories|TVMounts,Stands&amp;Turntables|TVWall&amp;CeilingMounts"/>
    <x v="0"/>
    <s v="HomeTheater,TV&amp;Video"/>
    <s v="Accessories"/>
    <s v="TVMounts,Stands&amp;Turntables"/>
    <n v="399"/>
    <x v="0"/>
    <n v="999"/>
    <x v="12"/>
    <x v="0"/>
    <x v="0"/>
    <x v="8"/>
    <n v="4944"/>
    <n v="4.3"/>
    <n v="5.5359999999999996"/>
    <n v="1236"/>
    <x v="2"/>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YL9SN9B"/>
    <x v="987"/>
    <s v="Electronics|HomeTheater,TV&amp;Video|Televisions|SmartTelevisions"/>
    <x v="0"/>
    <s v="HomeTheater,TV&amp;Video"/>
    <s v="Televisions"/>
    <s v="SmartTelevisions"/>
    <n v="15990"/>
    <x v="1"/>
    <n v="23990"/>
    <x v="34"/>
    <x v="1"/>
    <x v="1"/>
    <x v="3"/>
    <n v="4450.5"/>
    <n v="4"/>
    <n v="5.0350000000000001"/>
    <n v="1035"/>
    <x v="2"/>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7RY2X9MP"/>
    <x v="988"/>
    <s v="Electronics|HomeTheater,TV&amp;Video|Accessories|Cables|HDMICables"/>
    <x v="0"/>
    <s v="HomeTheater,TV&amp;Video"/>
    <s v="Accessories"/>
    <s v="Cables"/>
    <n v="609"/>
    <x v="1"/>
    <n v="1500"/>
    <x v="17"/>
    <x v="0"/>
    <x v="0"/>
    <x v="4"/>
    <n v="4630.5"/>
    <n v="4.3"/>
    <n v="5.3289999999999997"/>
    <n v="1029"/>
    <x v="2"/>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12WJ87V"/>
    <x v="989"/>
    <s v="Car&amp;Motorbike|CarAccessories|InteriorAccessories|AirPurifiers&amp;Ionizers"/>
    <x v="8"/>
    <s v="CarAccessories"/>
    <s v="InteriorAccessories"/>
    <s v="AirPurifiers&amp;Ionizers"/>
    <n v="2339"/>
    <x v="1"/>
    <n v="4000"/>
    <x v="75"/>
    <x v="1"/>
    <x v="1"/>
    <x v="5"/>
    <n v="4248.3999999999996"/>
    <n v="4.5"/>
    <n v="5.6180000000000003"/>
    <n v="1118"/>
    <x v="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9959XF3"/>
    <x v="990"/>
    <s v="Electronics|HomeTheater,TV&amp;Video|Televisions|SmartTelevisions"/>
    <x v="0"/>
    <s v="HomeTheater,TV&amp;Video"/>
    <s v="Televisions"/>
    <s v="SmartTelevisions"/>
    <n v="12499"/>
    <x v="1"/>
    <n v="22990"/>
    <x v="56"/>
    <x v="1"/>
    <x v="1"/>
    <x v="3"/>
    <n v="6927.2999999999993"/>
    <n v="3.8"/>
    <n v="5.4109999999999996"/>
    <n v="1611"/>
    <x v="2"/>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BW521YC"/>
    <x v="991"/>
    <s v="Electronics|Mobiles&amp;Accessories|MobileAccessories|D√©cor|PhoneCharms"/>
    <x v="0"/>
    <s v="Mobiles&amp;Accessories"/>
    <s v="MobileAccessories"/>
    <s v="D√©cor"/>
    <n v="99"/>
    <x v="2"/>
    <n v="999"/>
    <x v="84"/>
    <x v="0"/>
    <x v="0"/>
    <x v="2"/>
    <n v="1342"/>
    <n v="4.3"/>
    <n v="4.6049999999999995"/>
    <n v="305"/>
    <x v="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9RN5X8B"/>
    <x v="992"/>
    <s v="Home&amp;Kitchen|Heating,Cooling&amp;AirQuality|WaterHeaters&amp;Geysers|InstantWaterHeaters"/>
    <x v="2"/>
    <s v="Heating,Cooling&amp;AirQuality"/>
    <s v="WaterHeaters&amp;Geysers"/>
    <s v="InstantWaterHeaters"/>
    <n v="2699"/>
    <x v="1"/>
    <n v="4700"/>
    <x v="40"/>
    <x v="1"/>
    <x v="1"/>
    <x v="6"/>
    <n v="5443.2"/>
    <n v="4.4000000000000004"/>
    <n v="5.6960000000000006"/>
    <n v="1296"/>
    <x v="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7WVQG8WZ"/>
    <x v="993"/>
    <s v="Home&amp;Kitchen|Kitchen&amp;HomeAppliances|Vacuum,Cleaning&amp;Ironing|Irons,Steamers&amp;Accessories|Irons|SteamIrons"/>
    <x v="2"/>
    <s v="Kitchen&amp;HomeAppliances"/>
    <s v="Vacuum,Cleaning&amp;Ironing"/>
    <s v="Irons,Steamers&amp;Accessories"/>
    <n v="3299"/>
    <x v="1"/>
    <n v="4995"/>
    <x v="81"/>
    <x v="1"/>
    <x v="1"/>
    <x v="5"/>
    <n v="5293.4"/>
    <n v="4.2"/>
    <n v="5.593"/>
    <n v="1393"/>
    <x v="2"/>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9Z28BQZT"/>
    <x v="994"/>
    <s v="Computers&amp;Accessories|Accessories&amp;Peripherals|LaptopAccessories|Lapdesks"/>
    <x v="1"/>
    <s v="Accessories&amp;Peripherals"/>
    <s v="LaptopAccessories"/>
    <s v="Lapdesks"/>
    <n v="599"/>
    <x v="1"/>
    <n v="3999"/>
    <x v="71"/>
    <x v="0"/>
    <x v="0"/>
    <x v="7"/>
    <n v="4239.3"/>
    <n v="3.8"/>
    <n v="4.8869999999999996"/>
    <n v="1087"/>
    <x v="2"/>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RX1FK54"/>
    <x v="995"/>
    <s v="Computers&amp;Accessories|Accessories&amp;Peripherals|Cables&amp;Accessories|Cables|USBCables"/>
    <x v="1"/>
    <s v="Accessories&amp;Peripherals"/>
    <s v="Cables&amp;Accessories"/>
    <s v="Cables"/>
    <n v="399"/>
    <x v="0"/>
    <n v="999"/>
    <x v="12"/>
    <x v="0"/>
    <x v="0"/>
    <x v="1"/>
    <n v="7297.9999999999991"/>
    <n v="3.9000000000000004"/>
    <n v="5.6800000000000006"/>
    <n v="1780"/>
    <x v="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N3BFP4M"/>
    <x v="996"/>
    <s v="Home&amp;Kitchen|Heating,Cooling&amp;AirQuality|WaterHeaters&amp;Geysers|StorageWaterHeaters"/>
    <x v="2"/>
    <s v="Heating,Cooling&amp;AirQuality"/>
    <s v="WaterHeaters&amp;Geysers"/>
    <s v="StorageWaterHeaters"/>
    <n v="5499"/>
    <x v="1"/>
    <n v="11500"/>
    <x v="55"/>
    <x v="0"/>
    <x v="0"/>
    <x v="7"/>
    <n v="3740.1"/>
    <n v="4.0999999999999996"/>
    <n v="5.0589999999999993"/>
    <n v="959"/>
    <x v="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0H0B29DI"/>
    <x v="997"/>
    <s v="Home&amp;Kitchen|Heating,Cooling&amp;AirQuality|RoomHeaters|HeatConvectors"/>
    <x v="2"/>
    <s v="Heating,Cooling&amp;AirQuality"/>
    <s v="RoomHeaters"/>
    <s v="HeatConvectors"/>
    <n v="2199"/>
    <x v="1"/>
    <n v="2990"/>
    <x v="58"/>
    <x v="1"/>
    <x v="1"/>
    <x v="5"/>
    <n v="5920.4"/>
    <n v="3.9"/>
    <n v="5.4580000000000002"/>
    <n v="1558"/>
    <x v="2"/>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QMRHWJD"/>
    <x v="998"/>
    <s v="Computers&amp;Accessories|Accessories&amp;Peripherals|USBGadgets|Lamps"/>
    <x v="1"/>
    <s v="Accessories&amp;Peripherals"/>
    <s v="USBGadgets"/>
    <s v="Lamps"/>
    <n v="298"/>
    <x v="0"/>
    <n v="999"/>
    <x v="30"/>
    <x v="0"/>
    <x v="0"/>
    <x v="3"/>
    <n v="6673.5999999999995"/>
    <n v="3.8"/>
    <n v="5.3520000000000003"/>
    <n v="1552"/>
    <x v="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7561HD"/>
    <x v="999"/>
    <s v="Electronics|GeneralPurposeBatteries&amp;BatteryChargers|DisposableBatteries"/>
    <x v="0"/>
    <s v="GeneralPurposeBatteries&amp;BatteryChargers"/>
    <s v="DisposableBatteries"/>
    <m/>
    <n v="149"/>
    <x v="2"/>
    <n v="180"/>
    <x v="76"/>
    <x v="1"/>
    <x v="1"/>
    <x v="2"/>
    <n v="2833.6000000000004"/>
    <n v="4.3"/>
    <n v="4.944"/>
    <n v="644"/>
    <x v="7"/>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RP2L2NL"/>
    <x v="1000"/>
    <s v="Computers&amp;Accessories|Accessories&amp;Peripherals|Cables&amp;Accessories|Cables|USBCables"/>
    <x v="1"/>
    <s v="Accessories&amp;Peripherals"/>
    <s v="Cables&amp;Accessories"/>
    <s v="Cables"/>
    <n v="347"/>
    <x v="0"/>
    <n v="999"/>
    <x v="6"/>
    <x v="0"/>
    <x v="0"/>
    <x v="0"/>
    <n v="3923.5"/>
    <n v="4.4000000000000004"/>
    <n v="5.5210000000000008"/>
    <n v="1121"/>
    <x v="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JFR8H3Q"/>
    <x v="1001"/>
    <s v="Home&amp;Kitchen|Kitchen&amp;HomeAppliances|WaterPurifiers&amp;Accessories|WaterPurifierAccessories"/>
    <x v="2"/>
    <s v="Kitchen&amp;HomeAppliances"/>
    <s v="WaterPurifiers&amp;Accessories"/>
    <s v="WaterPurifierAccessories"/>
    <n v="215"/>
    <x v="0"/>
    <n v="1499"/>
    <x v="90"/>
    <x v="0"/>
    <x v="0"/>
    <x v="7"/>
    <n v="3915.6"/>
    <n v="3.5"/>
    <n v="4.5039999999999996"/>
    <n v="1004"/>
    <x v="2"/>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15GX9Y0W"/>
    <x v="1002"/>
    <s v="Home&amp;Kitchen|Kitchen&amp;HomeAppliances|SmallKitchenAppliances|WaffleMakers&amp;Irons"/>
    <x v="2"/>
    <s v="Kitchen&amp;HomeAppliances"/>
    <s v="SmallKitchenAppliances"/>
    <s v="WaffleMakers&amp;Irons"/>
    <n v="1199"/>
    <x v="1"/>
    <n v="2400"/>
    <x v="20"/>
    <x v="0"/>
    <x v="0"/>
    <x v="7"/>
    <n v="4687.8"/>
    <n v="3.9"/>
    <n v="5.1020000000000003"/>
    <n v="1202"/>
    <x v="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1NHWT6Z"/>
    <x v="1003"/>
    <s v="Electronics|HomeTheater,TV&amp;Video|Accessories|RemoteControls"/>
    <x v="0"/>
    <s v="HomeTheater,TV&amp;Video"/>
    <s v="Accessories"/>
    <s v="RemoteControls"/>
    <n v="299"/>
    <x v="0"/>
    <n v="1199"/>
    <x v="50"/>
    <x v="0"/>
    <x v="0"/>
    <x v="7"/>
    <n v="4652.7"/>
    <n v="3.9000000000000004"/>
    <n v="5.093"/>
    <n v="1193"/>
    <x v="2"/>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2DJ5RVQ"/>
    <x v="1004"/>
    <s v="Electronics|Mobiles&amp;Accessories|MobileAccessories|Mounts|HandlebarMounts"/>
    <x v="0"/>
    <s v="Mobiles&amp;Accessories"/>
    <s v="MobileAccessories"/>
    <s v="Mounts"/>
    <n v="689"/>
    <x v="1"/>
    <n v="1999"/>
    <x v="36"/>
    <x v="0"/>
    <x v="0"/>
    <x v="3"/>
    <n v="5129.8999999999996"/>
    <n v="3.9"/>
    <n v="5.093"/>
    <n v="1193"/>
    <x v="2"/>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L12N5H1"/>
    <x v="1005"/>
    <s v="Home&amp;Kitchen|Kitchen&amp;HomeAppliances|Vacuum,Cleaning&amp;Ironing|Vacuums&amp;FloorCare|Vacuums|HandheldVacuums"/>
    <x v="2"/>
    <s v="Kitchen&amp;HomeAppliances"/>
    <s v="Vacuum,Cleaning&amp;Ironing"/>
    <s v="Vacuums&amp;FloorCare"/>
    <n v="2099"/>
    <x v="1"/>
    <n v="2499"/>
    <x v="38"/>
    <x v="1"/>
    <x v="1"/>
    <x v="17"/>
    <n v="0"/>
    <n v="4.3"/>
    <n v="5.2919999999999998"/>
    <n v="992"/>
    <x v="8"/>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9FZ89DK6"/>
    <x v="1006"/>
    <s v="Home&amp;Kitchen|Kitchen&amp;HomeAppliances|Vacuum,Cleaning&amp;Ironing|Vacuums&amp;FloorCare|Vacuums|CanisterVacuums"/>
    <x v="2"/>
    <s v="Kitchen&amp;HomeAppliances"/>
    <s v="Vacuum,Cleaning&amp;Ironing"/>
    <s v="Vacuums&amp;FloorCare"/>
    <n v="5999"/>
    <x v="1"/>
    <n v="9999"/>
    <x v="16"/>
    <x v="1"/>
    <x v="1"/>
    <x v="6"/>
    <n v="5002.2"/>
    <n v="0"/>
    <n v="1.1910000000000001"/>
    <n v="1191"/>
    <x v="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B4T6MR8N"/>
    <x v="1007"/>
    <s v="Computers&amp;Accessories|Accessories&amp;Peripherals|Cables&amp;Accessories|Cables|USBCables"/>
    <x v="1"/>
    <s v="Accessories&amp;Peripherals"/>
    <s v="Cables&amp;Accessories"/>
    <s v="Cables"/>
    <n v="89"/>
    <x v="2"/>
    <n v="800"/>
    <x v="91"/>
    <x v="0"/>
    <x v="0"/>
    <x v="7"/>
    <n v="4192.5"/>
    <n v="4.2"/>
    <n v="5.2750000000000004"/>
    <n v="1075"/>
    <x v="2"/>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9X1M3DHX"/>
    <x v="1008"/>
    <s v="Electronics|HomeTheater,TV&amp;Video|Televisions|SmartTelevisions"/>
    <x v="0"/>
    <s v="HomeTheater,TV&amp;Video"/>
    <s v="Televisions"/>
    <s v="SmartTelevisions"/>
    <n v="9999"/>
    <x v="1"/>
    <n v="27990"/>
    <x v="35"/>
    <x v="0"/>
    <x v="0"/>
    <x v="6"/>
    <n v="5329.8"/>
    <n v="3.9"/>
    <n v="5.1689999999999996"/>
    <n v="1269"/>
    <x v="2"/>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78JBK4GX"/>
    <x v="1009"/>
    <s v="Home&amp;Kitchen|Heating,Cooling&amp;AirQuality|WaterHeaters&amp;Geysers|InstantWaterHeaters"/>
    <x v="2"/>
    <s v="Heating,Cooling&amp;AirQuality"/>
    <s v="WaterHeaters&amp;Geysers"/>
    <s v="InstantWaterHeaters"/>
    <n v="2599"/>
    <x v="1"/>
    <n v="4560"/>
    <x v="40"/>
    <x v="1"/>
    <x v="1"/>
    <x v="2"/>
    <n v="2842.4"/>
    <n v="4.2"/>
    <n v="4.8460000000000001"/>
    <n v="646"/>
    <x v="9"/>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9HV71RL1"/>
    <x v="1010"/>
    <s v="Computers&amp;Accessories|Accessories&amp;Peripherals|Cables&amp;Accessories|Cables|USBCables"/>
    <x v="1"/>
    <s v="Accessories&amp;Peripherals"/>
    <s v="Cables&amp;Accessories"/>
    <s v="Cables"/>
    <n v="719"/>
    <x v="1"/>
    <n v="1499"/>
    <x v="55"/>
    <x v="0"/>
    <x v="0"/>
    <x v="1"/>
    <n v="4284.5"/>
    <n v="4.4000000000000004"/>
    <n v="5.4450000000000003"/>
    <n v="1045"/>
    <x v="2"/>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11"/>
    <s v="Home&amp;Kitchen|Kitchen&amp;HomeAppliances|SmallKitchenAppliances|SandwichMakers"/>
    <x v="2"/>
    <s v="Kitchen&amp;HomeAppliances"/>
    <s v="SmallKitchenAppliances"/>
    <s v="SandwichMakers"/>
    <n v="1474"/>
    <x v="1"/>
    <n v="4650"/>
    <x v="23"/>
    <x v="0"/>
    <x v="0"/>
    <x v="1"/>
    <n v="4284.5"/>
    <n v="4.0999999999999996"/>
    <n v="5.1449999999999996"/>
    <n v="1045"/>
    <x v="2"/>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5GF6DQD"/>
    <x v="1012"/>
    <s v="Electronics|WearableTechnology|SmartWatches"/>
    <x v="0"/>
    <s v="WearableTechnology"/>
    <s v="SmartWatches"/>
    <m/>
    <n v="2499"/>
    <x v="1"/>
    <n v="5999"/>
    <x v="53"/>
    <x v="0"/>
    <x v="0"/>
    <x v="9"/>
    <n v="3063.6000000000004"/>
    <n v="4.0999999999999996"/>
    <n v="4.9279999999999999"/>
    <n v="828"/>
    <x v="10"/>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x v="1013"/>
    <s v="Home&amp;Kitchen|Kitchen&amp;HomeAppliances|SmallKitchenAppliances|EggBoilers"/>
    <x v="2"/>
    <s v="Kitchen&amp;HomeAppliances"/>
    <s v="SmallKitchenAppliances"/>
    <s v="EggBoilers"/>
    <n v="1624"/>
    <x v="1"/>
    <n v="2495"/>
    <x v="3"/>
    <x v="1"/>
    <x v="1"/>
    <x v="1"/>
    <n v="3390.7"/>
    <n v="3.7000000000000006"/>
    <n v="4.527000000000001"/>
    <n v="827"/>
    <x v="11"/>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N1XVVLC"/>
    <x v="1014"/>
    <s v="Home&amp;Kitchen|Heating,Cooling&amp;AirQuality|RoomHeaters|FanHeaters"/>
    <x v="2"/>
    <s v="Heating,Cooling&amp;AirQuality"/>
    <s v="RoomHeaters"/>
    <s v="FanHeaters"/>
    <n v="9590"/>
    <x v="1"/>
    <n v="15999"/>
    <x v="16"/>
    <x v="1"/>
    <x v="1"/>
    <x v="1"/>
    <n v="4169.7"/>
    <n v="4.0999999999999996"/>
    <n v="5.1169999999999991"/>
    <n v="1017"/>
    <x v="2"/>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XBJ1CTN"/>
    <x v="1015"/>
    <s v="Electronics|Mobiles&amp;Accessories|MobileAccessories|Chargers|WallChargers"/>
    <x v="0"/>
    <s v="Mobiles&amp;Accessories"/>
    <s v="MobileAccessories"/>
    <s v="Chargers"/>
    <n v="649"/>
    <x v="1"/>
    <n v="999"/>
    <x v="3"/>
    <x v="1"/>
    <x v="1"/>
    <x v="6"/>
    <n v="5523"/>
    <n v="4.0999999999999996"/>
    <n v="5.4149999999999991"/>
    <n v="1315"/>
    <x v="2"/>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C6HXFC1"/>
    <x v="1016"/>
    <s v="Computers&amp;Accessories|Accessories&amp;Peripherals|Cables&amp;Accessories|Cables|USBCables"/>
    <x v="1"/>
    <s v="Accessories&amp;Peripherals"/>
    <s v="Cables&amp;Accessories"/>
    <s v="Cables"/>
    <n v="970"/>
    <x v="1"/>
    <n v="1799"/>
    <x v="56"/>
    <x v="1"/>
    <x v="1"/>
    <x v="4"/>
    <n v="3667.5"/>
    <n v="4.2"/>
    <n v="5.0150000000000006"/>
    <n v="815"/>
    <x v="12"/>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MTLG4TP"/>
    <x v="1017"/>
    <s v="Home&amp;Kitchen|Kitchen&amp;HomeAppliances|Vacuum,Cleaning&amp;Ironing|Irons,Steamers&amp;Accessories|LintShavers"/>
    <x v="2"/>
    <s v="Kitchen&amp;HomeAppliances"/>
    <s v="Vacuum,Cleaning&amp;Ironing"/>
    <s v="Irons,Steamers&amp;Accessories"/>
    <n v="453"/>
    <x v="0"/>
    <n v="999"/>
    <x v="62"/>
    <x v="0"/>
    <x v="0"/>
    <x v="3"/>
    <n v="2623"/>
    <n v="4.5"/>
    <n v="5.1100000000000003"/>
    <n v="610"/>
    <x v="13"/>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8WWKM5HQ"/>
    <x v="1018"/>
    <s v="Home&amp;Kitchen|Heating,Cooling&amp;AirQuality|Fans|CeilingFans"/>
    <x v="2"/>
    <s v="Heating,Cooling&amp;AirQuality"/>
    <s v="Fans"/>
    <s v="CeilingFans"/>
    <n v="2599"/>
    <x v="1"/>
    <n v="4780"/>
    <x v="56"/>
    <x v="1"/>
    <x v="1"/>
    <x v="7"/>
    <n v="3502.2"/>
    <n v="4.3"/>
    <n v="5.1979999999999995"/>
    <n v="898"/>
    <x v="14"/>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x v="1019"/>
    <s v="Computers&amp;Accessories|Accessories&amp;Peripherals|Cables&amp;Accessories|Cables|USBCables"/>
    <x v="1"/>
    <s v="Accessories&amp;Peripherals"/>
    <s v="Cables&amp;Accessories"/>
    <s v="Cables"/>
    <n v="345"/>
    <x v="0"/>
    <n v="999"/>
    <x v="6"/>
    <x v="0"/>
    <x v="0"/>
    <x v="9"/>
    <n v="4058.9"/>
    <n v="3.9"/>
    <n v="4.9969999999999999"/>
    <n v="1097"/>
    <x v="2"/>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9P2LK80"/>
    <x v="1020"/>
    <s v="Home&amp;Kitchen|Heating,Cooling&amp;AirQuality|RoomHeaters|HalogenHeaters"/>
    <x v="2"/>
    <s v="Heating,Cooling&amp;AirQuality"/>
    <s v="RoomHeaters"/>
    <s v="HalogenHeaters"/>
    <n v="1409"/>
    <x v="1"/>
    <n v="1639"/>
    <x v="69"/>
    <x v="1"/>
    <x v="1"/>
    <x v="9"/>
    <n v="2911.9"/>
    <n v="3.7"/>
    <n v="4.4870000000000001"/>
    <n v="787"/>
    <x v="15"/>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B4KPCBSH"/>
    <x v="1021"/>
    <s v="Home&amp;Kitchen|Kitchen&amp;HomeAppliances|Coffee,Tea&amp;Espresso|CoffeeGrinders|ElectricGrinders"/>
    <x v="2"/>
    <s v="Kitchen&amp;HomeAppliances"/>
    <s v="Coffee,Tea&amp;Espresso"/>
    <s v="CoffeeGrinders"/>
    <n v="244"/>
    <x v="0"/>
    <n v="499"/>
    <x v="70"/>
    <x v="0"/>
    <x v="0"/>
    <x v="14"/>
    <n v="1577.3999999999999"/>
    <n v="3.7"/>
    <n v="4.1779999999999999"/>
    <n v="478"/>
    <x v="1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3XY5YT4"/>
    <x v="1022"/>
    <s v="Electronics|HomeTheater,TV&amp;Video|Televisions|SmartTelevisions"/>
    <x v="0"/>
    <s v="HomeTheater,TV&amp;Video"/>
    <s v="Televisions"/>
    <s v="SmartTelevisions"/>
    <n v="30990"/>
    <x v="1"/>
    <n v="49990"/>
    <x v="49"/>
    <x v="1"/>
    <x v="1"/>
    <x v="3"/>
    <n v="5916.8"/>
    <n v="3.3"/>
    <n v="4.6760000000000002"/>
    <n v="1376"/>
    <x v="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9Y5FZK9N"/>
    <x v="1023"/>
    <s v="Home&amp;Kitchen|Kitchen&amp;HomeAppliances|SmallKitchenAppliances|Kettles&amp;HotWaterDispensers|Kettle&amp;ToasterSets"/>
    <x v="2"/>
    <s v="Kitchen&amp;HomeAppliances"/>
    <s v="SmallKitchenAppliances"/>
    <s v="Kettles&amp;HotWaterDispensers"/>
    <n v="809"/>
    <x v="1"/>
    <n v="1545"/>
    <x v="14"/>
    <x v="1"/>
    <x v="1"/>
    <x v="9"/>
    <n v="3611.2000000000003"/>
    <n v="4.3"/>
    <n v="5.2759999999999998"/>
    <n v="976"/>
    <x v="17"/>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B4HJNPV4"/>
    <x v="1024"/>
    <s v="Computers&amp;Accessories|Accessories&amp;Peripherals|Cables&amp;Accessories|Cables|USBCables"/>
    <x v="1"/>
    <s v="Accessories&amp;Peripherals"/>
    <s v="Cables&amp;Accessories"/>
    <s v="Cables"/>
    <n v="199"/>
    <x v="2"/>
    <n v="999"/>
    <x v="31"/>
    <x v="0"/>
    <x v="0"/>
    <x v="7"/>
    <n v="4192.5"/>
    <n v="3.7"/>
    <n v="4.7750000000000004"/>
    <n v="1075"/>
    <x v="2"/>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91JF2TFD"/>
    <x v="1025"/>
    <s v="Electronics|Headphones,Earbuds&amp;Accessories|Headphones|In-Ear"/>
    <x v="0"/>
    <s v="Headphones,Earbuds&amp;Accessories"/>
    <s v="Headphones"/>
    <s v="In-Ear"/>
    <n v="499"/>
    <x v="0"/>
    <n v="1299"/>
    <x v="5"/>
    <x v="0"/>
    <x v="0"/>
    <x v="7"/>
    <n v="4574.7"/>
    <n v="3.9"/>
    <n v="5.0730000000000004"/>
    <n v="1173"/>
    <x v="2"/>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WF4Q7B3"/>
    <x v="1026"/>
    <s v="Home&amp;Kitchen|Kitchen&amp;HomeAppliances|Vacuum,Cleaning&amp;Ironing|Irons,Steamers&amp;Accessories|Irons|SteamIrons"/>
    <x v="2"/>
    <s v="Kitchen&amp;HomeAppliances"/>
    <s v="Vacuum,Cleaning&amp;Ironing"/>
    <s v="Irons,Steamers&amp;Accessories"/>
    <n v="1799"/>
    <x v="1"/>
    <n v="2599"/>
    <x v="57"/>
    <x v="1"/>
    <x v="1"/>
    <x v="11"/>
    <n v="2775.6"/>
    <n v="3.9"/>
    <n v="4.6710000000000003"/>
    <n v="771"/>
    <x v="18"/>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BVCVTBC"/>
    <x v="1027"/>
    <s v="Computers&amp;Accessories|Accessories&amp;Peripherals|PCGamingPeripherals|GamingKeyboards"/>
    <x v="1"/>
    <s v="Accessories&amp;Peripherals"/>
    <s v="PCGamingPeripherals"/>
    <s v="GamingKeyboards"/>
    <n v="2649"/>
    <x v="1"/>
    <n v="3499"/>
    <x v="8"/>
    <x v="1"/>
    <x v="1"/>
    <x v="4"/>
    <n v="5719.5"/>
    <n v="3.6"/>
    <n v="4.8710000000000004"/>
    <n v="1271"/>
    <x v="2"/>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81XSZJ7"/>
    <x v="1028"/>
    <s v="Computers&amp;Accessories|Accessories&amp;Peripherals|Cables&amp;Accessories|Cables|USBCables"/>
    <x v="1"/>
    <s v="Accessories&amp;Peripherals"/>
    <s v="Cables&amp;Accessories"/>
    <s v="Cables"/>
    <n v="299"/>
    <x v="0"/>
    <n v="999"/>
    <x v="30"/>
    <x v="0"/>
    <x v="0"/>
    <x v="3"/>
    <n v="3293.7999999999997"/>
    <n v="4.5"/>
    <n v="5.266"/>
    <n v="766"/>
    <x v="19"/>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4DT8MKT"/>
    <x v="1029"/>
    <s v="Computers&amp;Accessories|Accessories&amp;Peripherals|Cables&amp;Accessories|Cables|USBCables"/>
    <x v="1"/>
    <s v="Accessories&amp;Peripherals"/>
    <s v="Cables&amp;Accessories"/>
    <s v="Cables"/>
    <n v="348"/>
    <x v="0"/>
    <n v="1499"/>
    <x v="59"/>
    <x v="0"/>
    <x v="0"/>
    <x v="6"/>
    <n v="2755.2000000000003"/>
    <n v="4.3"/>
    <n v="4.9559999999999995"/>
    <n v="656"/>
    <x v="20"/>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1B1JL35"/>
    <x v="1030"/>
    <s v="Home&amp;Kitchen|Heating,Cooling&amp;AirQuality|WaterHeaters&amp;Geysers|InstantWaterHeaters"/>
    <x v="2"/>
    <s v="Heating,Cooling&amp;AirQuality"/>
    <s v="WaterHeaters&amp;Geysers"/>
    <s v="InstantWaterHeaters"/>
    <n v="1049"/>
    <x v="1"/>
    <n v="2499"/>
    <x v="53"/>
    <x v="0"/>
    <x v="0"/>
    <x v="9"/>
    <n v="2360.6"/>
    <n v="4.2"/>
    <n v="4.8380000000000001"/>
    <n v="638"/>
    <x v="2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BG4M4N7"/>
    <x v="1031"/>
    <s v="Electronics|HomeTheater,TV&amp;Video|Accessories|RemoteControls"/>
    <x v="0"/>
    <s v="HomeTheater,TV&amp;Video"/>
    <s v="Accessories"/>
    <s v="RemoteControls"/>
    <n v="199"/>
    <x v="2"/>
    <n v="499"/>
    <x v="12"/>
    <x v="0"/>
    <x v="0"/>
    <x v="5"/>
    <n v="2044.3999999999999"/>
    <n v="3.6999999999999997"/>
    <n v="4.2379999999999995"/>
    <n v="538"/>
    <x v="22"/>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9P8M18QM"/>
    <x v="1032"/>
    <s v="Electronics|HomeTheater,TV&amp;Video|Accessories|RemoteControls"/>
    <x v="0"/>
    <s v="HomeTheater,TV&amp;Video"/>
    <s v="Accessories"/>
    <s v="RemoteControls"/>
    <n v="1369"/>
    <x v="1"/>
    <n v="2999"/>
    <x v="15"/>
    <x v="0"/>
    <x v="0"/>
    <x v="14"/>
    <n v="749.09999999999991"/>
    <n v="3.8"/>
    <n v="4.0270000000000001"/>
    <n v="227"/>
    <x v="23"/>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CMQRQM6"/>
    <x v="1033"/>
    <s v="Computers&amp;Accessories|Accessories&amp;Peripherals|Cables&amp;Accessories|Cables|USBCables"/>
    <x v="1"/>
    <s v="Accessories&amp;Peripherals"/>
    <s v="Cables&amp;Accessories"/>
    <s v="Cables"/>
    <n v="499"/>
    <x v="0"/>
    <n v="899"/>
    <x v="19"/>
    <x v="1"/>
    <x v="1"/>
    <x v="6"/>
    <n v="3859.8"/>
    <n v="3.2999999999999994"/>
    <n v="4.2189999999999994"/>
    <n v="919"/>
    <x v="2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VKWGZD7"/>
    <x v="1034"/>
    <s v="Home&amp;Kitchen|Kitchen&amp;HomeAppliances|Vacuum,Cleaning&amp;Ironing|PressureWashers,Steam&amp;WindowCleaners"/>
    <x v="2"/>
    <s v="Kitchen&amp;HomeAppliances"/>
    <s v="Vacuum,Cleaning&amp;Ironing"/>
    <s v="PressureWashers,Steam&amp;WindowCleaners"/>
    <n v="4789"/>
    <x v="1"/>
    <n v="8990"/>
    <x v="41"/>
    <x v="1"/>
    <x v="1"/>
    <x v="3"/>
    <n v="4373.0999999999995"/>
    <n v="4.2"/>
    <n v="5.2170000000000005"/>
    <n v="1017"/>
    <x v="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8QX1CC14"/>
    <x v="1035"/>
    <s v="Electronics|HomeTheater,TV&amp;Video|Televisions|SmartTelevisions"/>
    <x v="0"/>
    <s v="HomeTheater,TV&amp;Video"/>
    <s v="Televisions"/>
    <s v="SmartTelevisions"/>
    <n v="7299"/>
    <x v="1"/>
    <n v="19125"/>
    <x v="5"/>
    <x v="0"/>
    <x v="0"/>
    <x v="13"/>
    <n v="3066.7999999999997"/>
    <n v="4.3"/>
    <n v="5.202"/>
    <n v="902"/>
    <x v="25"/>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ZDVL7L8"/>
    <x v="1036"/>
    <s v="Home&amp;Kitchen|Kitchen&amp;HomeAppliances|SmallKitchenAppliances|MixerGrinders"/>
    <x v="2"/>
    <s v="Kitchen&amp;HomeAppliances"/>
    <s v="SmallKitchenAppliances"/>
    <s v="MixerGrinders"/>
    <n v="2199"/>
    <x v="1"/>
    <n v="3895"/>
    <x v="19"/>
    <x v="1"/>
    <x v="1"/>
    <x v="7"/>
    <n v="4231.5"/>
    <n v="3.4"/>
    <n v="4.4849999999999994"/>
    <n v="1085"/>
    <x v="2"/>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x v="1037"/>
    <s v="Home&amp;Kitchen|Heating,Cooling&amp;AirQuality|WaterHeaters&amp;Geysers|InstantWaterHeaters"/>
    <x v="2"/>
    <s v="Heating,Cooling&amp;AirQuality"/>
    <s v="WaterHeaters&amp;Geysers"/>
    <s v="InstantWaterHeaters"/>
    <n v="1190"/>
    <x v="1"/>
    <n v="2550"/>
    <x v="33"/>
    <x v="0"/>
    <x v="0"/>
    <x v="5"/>
    <n v="4487.8"/>
    <n v="3.9"/>
    <n v="5.0809999999999995"/>
    <n v="1181"/>
    <x v="2"/>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84N18QZY"/>
    <x v="1038"/>
    <s v="Computers&amp;Accessories|Accessories&amp;Peripherals|Cables&amp;Accessories|Cables|USBCables"/>
    <x v="1"/>
    <s v="Accessories&amp;Peripherals"/>
    <s v="Cables&amp;Accessories"/>
    <s v="Cables"/>
    <n v="599"/>
    <x v="1"/>
    <n v="849"/>
    <x v="74"/>
    <x v="1"/>
    <x v="1"/>
    <x v="4"/>
    <n v="2596.5"/>
    <n v="3.8000000000000003"/>
    <n v="4.3770000000000007"/>
    <n v="577"/>
    <x v="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B4HJNPV4"/>
    <x v="1024"/>
    <s v="Computers&amp;Accessories|Accessories&amp;Peripherals|Cables&amp;Accessories|Cables|USBCables"/>
    <x v="1"/>
    <s v="Accessories&amp;Peripherals"/>
    <s v="Cables&amp;Accessories"/>
    <s v="Cables"/>
    <n v="199"/>
    <x v="2"/>
    <n v="999"/>
    <x v="31"/>
    <x v="0"/>
    <x v="0"/>
    <x v="7"/>
    <n v="4192.5"/>
    <n v="4.5"/>
    <n v="5.5750000000000002"/>
    <n v="1075"/>
    <x v="2"/>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B4HKH19N"/>
    <x v="1039"/>
    <s v="Computers&amp;Accessories|Accessories&amp;Peripherals|Cables&amp;Accessories|Cables|USBCables"/>
    <x v="1"/>
    <s v="Accessories&amp;Peripherals"/>
    <s v="Cables&amp;Accessories"/>
    <s v="Cables"/>
    <n v="249"/>
    <x v="0"/>
    <n v="931"/>
    <x v="37"/>
    <x v="0"/>
    <x v="0"/>
    <x v="7"/>
    <n v="4192.5"/>
    <n v="3.9"/>
    <n v="4.9749999999999996"/>
    <n v="1075"/>
    <x v="2"/>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QSDKFGQ"/>
    <x v="1040"/>
    <s v="Computers&amp;Accessories|Accessories&amp;Peripherals|Cables&amp;Accessories|Cables|USBCables"/>
    <x v="1"/>
    <s v="Accessories&amp;Peripherals"/>
    <s v="Cables&amp;Accessories"/>
    <s v="Cables"/>
    <n v="339"/>
    <x v="0"/>
    <n v="1099"/>
    <x v="1"/>
    <x v="0"/>
    <x v="0"/>
    <x v="3"/>
    <n v="4188.2"/>
    <n v="3.9"/>
    <n v="4.8739999999999997"/>
    <n v="974"/>
    <x v="2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SC1XY8"/>
    <x v="1041"/>
    <s v="Computers&amp;Accessories|Accessories&amp;Peripherals|Cables&amp;Accessories|Cables|USBCables"/>
    <x v="1"/>
    <s v="Accessories&amp;Peripherals"/>
    <s v="Cables&amp;Accessories"/>
    <s v="Cables"/>
    <n v="389"/>
    <x v="0"/>
    <n v="1099"/>
    <x v="6"/>
    <x v="0"/>
    <x v="0"/>
    <x v="3"/>
    <n v="4188.2"/>
    <n v="4.3"/>
    <n v="5.274"/>
    <n v="974"/>
    <x v="2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9P564ZTJ"/>
    <x v="1042"/>
    <s v="Computers&amp;Accessories|Accessories&amp;Peripherals|Keyboards,Mice&amp;InputDevices|GraphicTablets"/>
    <x v="1"/>
    <s v="Accessories&amp;Peripherals"/>
    <s v="Keyboards,Mice&amp;InputDevices"/>
    <s v="GraphicTablets"/>
    <n v="235"/>
    <x v="0"/>
    <n v="1599"/>
    <x v="71"/>
    <x v="0"/>
    <x v="0"/>
    <x v="5"/>
    <n v="4457.3999999999996"/>
    <n v="4.3"/>
    <n v="5.4729999999999999"/>
    <n v="1173"/>
    <x v="2"/>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P434WJY"/>
    <x v="1043"/>
    <s v="Computers&amp;Accessories|Printers,Inks&amp;Accessories|Inks,Toners&amp;Cartridges|InkjetInkRefills&amp;Kits"/>
    <x v="1"/>
    <s v="Printers,Inks&amp;Accessories"/>
    <s v="Inks,Toners&amp;Cartridges"/>
    <s v="InkjetInkRefills&amp;Kits"/>
    <n v="549"/>
    <x v="1"/>
    <n v="1999"/>
    <x v="37"/>
    <x v="0"/>
    <x v="0"/>
    <x v="3"/>
    <n v="5878.0999999999995"/>
    <n v="3.8"/>
    <n v="5.1669999999999998"/>
    <n v="1367"/>
    <x v="2"/>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9NNGHG22"/>
    <x v="1044"/>
    <s v="Electronics|HomeTheater,TV&amp;Video|Televisions|SmartTelevisions"/>
    <x v="0"/>
    <s v="HomeTheater,TV&amp;Video"/>
    <s v="Televisions"/>
    <s v="SmartTelevisions"/>
    <n v="32990"/>
    <x v="1"/>
    <n v="56790"/>
    <x v="75"/>
    <x v="1"/>
    <x v="1"/>
    <x v="3"/>
    <n v="2438.1"/>
    <n v="4.3"/>
    <n v="4.867"/>
    <n v="567"/>
    <x v="28"/>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1045"/>
    <s v="Electronics|HomeTheater,TV&amp;Video|Accessories|RemoteControls"/>
    <x v="0"/>
    <s v="HomeTheater,TV&amp;Video"/>
    <s v="Accessories"/>
    <s v="RemoteControls"/>
    <n v="299"/>
    <x v="0"/>
    <n v="1199"/>
    <x v="50"/>
    <x v="0"/>
    <x v="0"/>
    <x v="0"/>
    <n v="1631"/>
    <n v="4.3"/>
    <n v="4.766"/>
    <n v="466"/>
    <x v="29"/>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CKJJN8R"/>
    <x v="1046"/>
    <s v="Home&amp;Kitchen|Heating,Cooling&amp;AirQuality|WaterHeaters&amp;Geysers|InstantWaterHeaters"/>
    <x v="2"/>
    <s v="Heating,Cooling&amp;AirQuality"/>
    <s v="WaterHeaters&amp;Geysers"/>
    <s v="InstantWaterHeaters"/>
    <n v="3599"/>
    <x v="1"/>
    <n v="7290"/>
    <x v="70"/>
    <x v="0"/>
    <x v="0"/>
    <x v="7"/>
    <n v="3673.7999999999997"/>
    <n v="3.5"/>
    <n v="4.4420000000000002"/>
    <n v="942"/>
    <x v="3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x v="1047"/>
    <s v="Electronics|HomeTheater,TV&amp;Video|Accessories|RemoteControls"/>
    <x v="0"/>
    <s v="HomeTheater,TV&amp;Video"/>
    <s v="Accessories"/>
    <s v="RemoteControls"/>
    <n v="349"/>
    <x v="0"/>
    <n v="999"/>
    <x v="6"/>
    <x v="0"/>
    <x v="0"/>
    <x v="8"/>
    <n v="3356"/>
    <n v="3.9"/>
    <n v="4.7389999999999999"/>
    <n v="839"/>
    <x v="31"/>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NTHQRW3"/>
    <x v="1048"/>
    <s v="Home&amp;Kitchen|Kitchen&amp;HomeAppliances|SmallKitchenAppliances|HandBlenders"/>
    <x v="2"/>
    <s v="Kitchen&amp;HomeAppliances"/>
    <s v="SmallKitchenAppliances"/>
    <s v="HandBlenders"/>
    <n v="1999"/>
    <x v="1"/>
    <n v="2499"/>
    <x v="67"/>
    <x v="1"/>
    <x v="1"/>
    <x v="1"/>
    <n v="4239.3999999999996"/>
    <n v="4"/>
    <n v="5.0339999999999998"/>
    <n v="1034"/>
    <x v="2"/>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x v="1049"/>
    <s v="Computers&amp;Accessories|Accessories&amp;Peripherals|Keyboards,Mice&amp;InputDevices|Keyboard&amp;MiceAccessories|MousePads"/>
    <x v="1"/>
    <s v="Accessories&amp;Peripherals"/>
    <s v="Keyboards,Mice&amp;InputDevices"/>
    <s v="Keyboard&amp;MiceAccessories"/>
    <n v="499"/>
    <x v="0"/>
    <n v="999"/>
    <x v="20"/>
    <x v="0"/>
    <x v="0"/>
    <x v="2"/>
    <n v="4532"/>
    <n v="4.0999999999999996"/>
    <n v="5.13"/>
    <n v="1030"/>
    <x v="2"/>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841KQR1Z"/>
    <x v="1050"/>
    <s v="Electronics|HomeTheater,TV&amp;Video|Accessories|RemoteControls"/>
    <x v="0"/>
    <s v="HomeTheater,TV&amp;Video"/>
    <s v="Accessories"/>
    <s v="RemoteControls"/>
    <n v="299"/>
    <x v="0"/>
    <n v="999"/>
    <x v="30"/>
    <x v="0"/>
    <x v="0"/>
    <x v="5"/>
    <n v="3526.3999999999996"/>
    <n v="4.4000000000000004"/>
    <n v="5.3280000000000003"/>
    <n v="928"/>
    <x v="3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9C6HXFC1"/>
    <x v="1016"/>
    <s v="Computers&amp;Accessories|Accessories&amp;Peripherals|Cables&amp;Accessories|Cables|USBCables"/>
    <x v="1"/>
    <s v="Accessories&amp;Peripherals"/>
    <s v="Cables&amp;Accessories"/>
    <s v="Cables"/>
    <n v="970"/>
    <x v="1"/>
    <n v="1799"/>
    <x v="56"/>
    <x v="1"/>
    <x v="1"/>
    <x v="4"/>
    <n v="3667.5"/>
    <n v="3.8"/>
    <n v="4.6150000000000002"/>
    <n v="815"/>
    <x v="12"/>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8TZD7FQN"/>
    <x v="1051"/>
    <s v="Electronics|HomeTheater,TV&amp;Video|Accessories|RemoteControls"/>
    <x v="0"/>
    <s v="HomeTheater,TV&amp;Video"/>
    <s v="Accessories"/>
    <s v="RemoteControls"/>
    <n v="299"/>
    <x v="0"/>
    <n v="599"/>
    <x v="20"/>
    <x v="0"/>
    <x v="0"/>
    <x v="9"/>
    <n v="2619.6"/>
    <n v="4.5"/>
    <n v="5.2080000000000002"/>
    <n v="708"/>
    <x v="33"/>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9NL7LBWT"/>
    <x v="1052"/>
    <s v="Home&amp;Kitchen|Kitchen&amp;HomeAppliances|Vacuum,Cleaning&amp;Ironing|Irons,Steamers&amp;Accessories|LintShavers"/>
    <x v="2"/>
    <s v="Kitchen&amp;HomeAppliances"/>
    <s v="Vacuum,Cleaning&amp;Ironing"/>
    <s v="Irons,Steamers&amp;Accessories"/>
    <n v="1099"/>
    <x v="1"/>
    <n v="1999"/>
    <x v="42"/>
    <x v="1"/>
    <x v="1"/>
    <x v="8"/>
    <n v="2416"/>
    <n v="3.6999999999999997"/>
    <n v="4.3039999999999994"/>
    <n v="604"/>
    <x v="3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SDDQQKP"/>
    <x v="1053"/>
    <s v="Home&amp;Kitchen|Kitchen&amp;HomeAppliances|Vacuum,Cleaning&amp;Ironing|Vacuums&amp;FloorCare|Vacuums|HandheldVacuums"/>
    <x v="2"/>
    <s v="Kitchen&amp;HomeAppliances"/>
    <s v="Vacuum,Cleaning&amp;Ironing"/>
    <s v="Vacuums&amp;FloorCare"/>
    <n v="1799"/>
    <x v="1"/>
    <n v="3295"/>
    <x v="42"/>
    <x v="1"/>
    <x v="1"/>
    <x v="5"/>
    <n v="2610.6"/>
    <n v="4"/>
    <n v="4.6870000000000003"/>
    <n v="687"/>
    <x v="35"/>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8QSC1XY8"/>
    <x v="1041"/>
    <s v="Computers&amp;Accessories|Accessories&amp;Peripherals|Cables&amp;Accessories|Cables|USBCables"/>
    <x v="1"/>
    <s v="Accessories&amp;Peripherals"/>
    <s v="Cables&amp;Accessories"/>
    <s v="Cables"/>
    <n v="389"/>
    <x v="0"/>
    <n v="1099"/>
    <x v="6"/>
    <x v="0"/>
    <x v="0"/>
    <x v="3"/>
    <n v="4188.2"/>
    <n v="3.8"/>
    <n v="4.774"/>
    <n v="974"/>
    <x v="27"/>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BNXFDTZ2"/>
    <x v="1054"/>
    <s v="Electronics|WearableTechnology|SmartWatches"/>
    <x v="0"/>
    <s v="WearableTechnology"/>
    <s v="SmartWatches"/>
    <m/>
    <n v="2999"/>
    <x v="1"/>
    <n v="11999"/>
    <x v="50"/>
    <x v="0"/>
    <x v="0"/>
    <x v="2"/>
    <n v="3379.2000000000003"/>
    <n v="4.3"/>
    <n v="5.0679999999999996"/>
    <n v="768"/>
    <x v="36"/>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BDS8MY8J"/>
    <x v="1055"/>
    <s v="Computers&amp;Accessories|Components|InternalHardDrives"/>
    <x v="1"/>
    <s v="Components"/>
    <s v="InternalHardDrives"/>
    <m/>
    <n v="199"/>
    <x v="2"/>
    <n v="999"/>
    <x v="31"/>
    <x v="0"/>
    <x v="0"/>
    <x v="6"/>
    <n v="1520.4"/>
    <n v="4.4000000000000004"/>
    <n v="4.7620000000000005"/>
    <n v="362"/>
    <x v="37"/>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3G5XZN5"/>
    <x v="1056"/>
    <s v="Home&amp;Kitchen|Kitchen&amp;HomeAppliances|SmallKitchenAppliances|HandBlenders"/>
    <x v="2"/>
    <s v="Kitchen&amp;HomeAppliances"/>
    <s v="SmallKitchenAppliances"/>
    <s v="HandBlenders"/>
    <n v="2799"/>
    <x v="1"/>
    <n v="3499"/>
    <x v="67"/>
    <x v="1"/>
    <x v="1"/>
    <x v="4"/>
    <n v="2457"/>
    <n v="4.2"/>
    <n v="4.7460000000000004"/>
    <n v="546"/>
    <x v="38"/>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9DL9978Y"/>
    <x v="1057"/>
    <s v="Home&amp;Kitchen|Heating,Cooling&amp;AirQuality|WaterHeaters&amp;Geysers|InstantWaterHeaters"/>
    <x v="2"/>
    <s v="Heating,Cooling&amp;AirQuality"/>
    <s v="WaterHeaters&amp;Geysers"/>
    <s v="InstantWaterHeaters"/>
    <n v="2399"/>
    <x v="1"/>
    <n v="4590"/>
    <x v="14"/>
    <x v="1"/>
    <x v="1"/>
    <x v="1"/>
    <n v="1820.3999999999999"/>
    <n v="4.5"/>
    <n v="4.944"/>
    <n v="444"/>
    <x v="3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8HDCWDXD"/>
    <x v="1058"/>
    <s v="Home&amp;Kitchen|Kitchen&amp;HomeAppliances|Vacuum,Cleaning&amp;Ironing|Vacuums&amp;FloorCare|Vacuums|HandheldVacuums"/>
    <x v="2"/>
    <s v="Kitchen&amp;HomeAppliances"/>
    <s v="Vacuum,Cleaning&amp;Ironing"/>
    <s v="Vacuums&amp;FloorCare"/>
    <n v="3179"/>
    <x v="1"/>
    <n v="6999"/>
    <x v="62"/>
    <x v="0"/>
    <x v="0"/>
    <x v="8"/>
    <n v="2972"/>
    <n v="4.0999999999999996"/>
    <n v="4.843"/>
    <n v="743"/>
    <x v="40"/>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BCVJ3PVP"/>
    <x v="1059"/>
    <s v="Computers&amp;Accessories|Accessories&amp;Peripherals|LaptopAccessories|Lapdesks"/>
    <x v="1"/>
    <s v="Accessories&amp;Peripherals"/>
    <s v="LaptopAccessories"/>
    <s v="Lapdesks"/>
    <n v="499"/>
    <x v="0"/>
    <n v="1299"/>
    <x v="5"/>
    <x v="0"/>
    <x v="0"/>
    <x v="4"/>
    <n v="1953"/>
    <n v="4"/>
    <n v="4.4340000000000002"/>
    <n v="434"/>
    <x v="4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836JGZ74"/>
    <x v="1060"/>
    <s v="Home&amp;Kitchen|Heating,Cooling&amp;AirQuality|WaterHeaters&amp;Geysers|InstantWaterHeaters"/>
    <x v="2"/>
    <s v="Heating,Cooling&amp;AirQuality"/>
    <s v="WaterHeaters&amp;Geysers"/>
    <s v="InstantWaterHeaters"/>
    <n v="1049"/>
    <x v="1"/>
    <n v="2499"/>
    <x v="53"/>
    <x v="0"/>
    <x v="0"/>
    <x v="11"/>
    <n v="1180.8"/>
    <n v="4.5"/>
    <n v="4.8280000000000003"/>
    <n v="328"/>
    <x v="42"/>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939XJX8"/>
    <x v="1061"/>
    <s v="Computers&amp;Accessories|Accessories&amp;Peripherals|Keyboards,Mice&amp;InputDevices|GraphicTablets"/>
    <x v="1"/>
    <s v="Accessories&amp;Peripherals"/>
    <s v="Keyboards,Mice&amp;InputDevices"/>
    <s v="GraphicTablets"/>
    <n v="354"/>
    <x v="0"/>
    <n v="1500"/>
    <x v="43"/>
    <x v="0"/>
    <x v="0"/>
    <x v="8"/>
    <n v="4104"/>
    <n v="3.5999999999999996"/>
    <n v="4.6259999999999994"/>
    <n v="1026"/>
    <x v="2"/>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PTT8DZF"/>
    <x v="1062"/>
    <s v="Computers&amp;Accessories|Accessories&amp;Peripherals|Cables&amp;Accessories|Cables|USBCables"/>
    <x v="1"/>
    <s v="Accessories&amp;Peripherals"/>
    <s v="Cables&amp;Accessories"/>
    <s v="Cables"/>
    <n v="417.44"/>
    <x v="0"/>
    <n v="670"/>
    <x v="49"/>
    <x v="1"/>
    <x v="1"/>
    <x v="7"/>
    <n v="2039.7"/>
    <n v="4"/>
    <n v="4.5229999999999997"/>
    <n v="523"/>
    <x v="4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8CB7MHW"/>
    <x v="1063"/>
    <s v="Home&amp;Kitchen|Kitchen&amp;HomeAppliances|SmallKitchenAppliances|HandBlenders"/>
    <x v="2"/>
    <s v="Kitchen&amp;HomeAppliances"/>
    <s v="SmallKitchenAppliances"/>
    <s v="HandBlenders"/>
    <n v="426"/>
    <x v="0"/>
    <n v="999"/>
    <x v="18"/>
    <x v="0"/>
    <x v="0"/>
    <x v="1"/>
    <n v="910.19999999999993"/>
    <n v="3.9"/>
    <n v="4.1219999999999999"/>
    <n v="222"/>
    <x v="44"/>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5YBGCKD"/>
    <x v="1064"/>
    <s v="Electronics|Mobiles&amp;Accessories|MobileAccessories|Maintenance,Upkeep&amp;Repairs|ScreenProtectors"/>
    <x v="0"/>
    <s v="Mobiles&amp;Accessories"/>
    <s v="MobileAccessories"/>
    <s v="Maintenance,Upkeep&amp;Repairs"/>
    <n v="150"/>
    <x v="2"/>
    <n v="599"/>
    <x v="50"/>
    <x v="0"/>
    <x v="0"/>
    <x v="3"/>
    <n v="3070.2"/>
    <n v="4.0999999999999996"/>
    <n v="4.8140000000000001"/>
    <n v="714"/>
    <x v="45"/>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18ZN31Q"/>
    <x v="1065"/>
    <s v="Electronics|HomeTheater,TV&amp;Video|Accessories|Cables|HDMICables"/>
    <x v="0"/>
    <s v="HomeTheater,TV&amp;Video"/>
    <s v="Accessories"/>
    <s v="Cables"/>
    <n v="598"/>
    <x v="1"/>
    <n v="4999"/>
    <x v="72"/>
    <x v="0"/>
    <x v="0"/>
    <x v="6"/>
    <n v="3822"/>
    <n v="4.3"/>
    <n v="5.21"/>
    <n v="910"/>
    <x v="46"/>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SYYVP69"/>
    <x v="1066"/>
    <s v="Home&amp;Kitchen|Kitchen&amp;HomeAppliances|SmallKitchenAppliances|Kettles&amp;HotWaterDispensers|ElectricKettles"/>
    <x v="2"/>
    <s v="Kitchen&amp;HomeAppliances"/>
    <s v="SmallKitchenAppliances"/>
    <s v="Kettles&amp;HotWaterDispensers"/>
    <n v="809"/>
    <x v="1"/>
    <n v="1950"/>
    <x v="17"/>
    <x v="0"/>
    <x v="0"/>
    <x v="7"/>
    <n v="2769"/>
    <n v="4.2"/>
    <n v="4.91"/>
    <n v="710"/>
    <x v="47"/>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K1K598K"/>
    <x v="1067"/>
    <s v="Home&amp;Kitchen|Kitchen&amp;HomeAppliances|Vacuum,Cleaning&amp;Ironing|Irons,Steamers&amp;Accessories|LintShavers"/>
    <x v="2"/>
    <s v="Kitchen&amp;HomeAppliances"/>
    <s v="Vacuum,Cleaning&amp;Ironing"/>
    <s v="Irons,Steamers&amp;Accessories"/>
    <n v="678"/>
    <x v="1"/>
    <n v="1499"/>
    <x v="62"/>
    <x v="0"/>
    <x v="0"/>
    <x v="6"/>
    <n v="3780"/>
    <n v="3.9"/>
    <n v="4.8"/>
    <n v="900"/>
    <x v="48"/>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78V2CP6"/>
    <x v="1068"/>
    <s v="Electronics|HomeTheater,TV&amp;Video|AVReceivers&amp;Amplifiers"/>
    <x v="0"/>
    <s v="HomeTheater,TV&amp;Video"/>
    <s v="AVReceivers&amp;Amplifiers"/>
    <m/>
    <n v="1990"/>
    <x v="1"/>
    <n v="3100"/>
    <x v="39"/>
    <x v="1"/>
    <x v="1"/>
    <x v="8"/>
    <n v="3588"/>
    <n v="4.2"/>
    <n v="5.0970000000000004"/>
    <n v="897"/>
    <x v="49"/>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BWJFK5C"/>
    <x v="1069"/>
    <s v="Home&amp;Kitchen|Kitchen&amp;HomeAppliances|Vacuum,Cleaning&amp;Ironing|PressureWashers,Steam&amp;WindowCleaners"/>
    <x v="2"/>
    <s v="Kitchen&amp;HomeAppliances"/>
    <s v="Vacuum,Cleaning&amp;Ironing"/>
    <s v="PressureWashers,Steam&amp;WindowCleaners"/>
    <n v="4899"/>
    <x v="1"/>
    <n v="8999"/>
    <x v="56"/>
    <x v="1"/>
    <x v="1"/>
    <x v="1"/>
    <n v="1217.6999999999998"/>
    <n v="4"/>
    <n v="4.2969999999999997"/>
    <n v="297"/>
    <x v="50"/>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9BW2GP18"/>
    <x v="1070"/>
    <s v="Computers&amp;Accessories|Accessories&amp;Peripherals|Cables&amp;Accessories|Cables|USBCables"/>
    <x v="1"/>
    <s v="Accessories&amp;Peripherals"/>
    <s v="Cables&amp;Accessories"/>
    <s v="Cables"/>
    <n v="129"/>
    <x v="2"/>
    <n v="1000"/>
    <x v="80"/>
    <x v="0"/>
    <x v="0"/>
    <x v="7"/>
    <n v="1150.5"/>
    <n v="4.0999999999999996"/>
    <n v="4.3949999999999996"/>
    <n v="295"/>
    <x v="51"/>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Q3M3WLJ"/>
    <x v="1071"/>
    <s v="Computers&amp;Accessories|Accessories&amp;Peripherals|TabletAccessories|ScreenProtectors"/>
    <x v="1"/>
    <s v="Accessories&amp;Peripherals"/>
    <s v="TabletAccessories"/>
    <s v="ScreenProtectors"/>
    <n v="399"/>
    <x v="0"/>
    <n v="1499"/>
    <x v="37"/>
    <x v="0"/>
    <x v="0"/>
    <x v="8"/>
    <n v="2764"/>
    <n v="3.9"/>
    <n v="4.5910000000000002"/>
    <n v="691"/>
    <x v="5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77BTLQ67"/>
    <x v="1072"/>
    <s v="Home&amp;Kitchen|Heating,Cooling&amp;AirQuality|WaterHeaters&amp;Geysers|InstantWaterHeaters"/>
    <x v="2"/>
    <s v="Heating,Cooling&amp;AirQuality"/>
    <s v="WaterHeaters&amp;Geysers"/>
    <s v="InstantWaterHeaters"/>
    <n v="2790"/>
    <x v="1"/>
    <n v="4890"/>
    <x v="40"/>
    <x v="1"/>
    <x v="1"/>
    <x v="7"/>
    <n v="2293.1999999999998"/>
    <n v="4"/>
    <n v="4.5880000000000001"/>
    <n v="588"/>
    <x v="53"/>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5X38CJS"/>
    <x v="1073"/>
    <s v="OfficeProducts|OfficePaperProducts|Paper|Copy&amp;PrintingPaper|ColouredPaper"/>
    <x v="5"/>
    <s v="OfficePaperProducts"/>
    <s v="Paper"/>
    <s v="Copy&amp;PrintingPaper"/>
    <n v="99"/>
    <x v="2"/>
    <n v="99"/>
    <x v="52"/>
    <x v="1"/>
    <x v="1"/>
    <x v="3"/>
    <n v="1668.3999999999999"/>
    <n v="3.9"/>
    <n v="4.2880000000000003"/>
    <n v="388"/>
    <x v="54"/>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x v="1074"/>
    <s v="Computers&amp;Accessories|Accessories&amp;Peripherals|Cables&amp;Accessories|Cables|USBCables"/>
    <x v="1"/>
    <s v="Accessories&amp;Peripherals"/>
    <s v="Cables&amp;Accessories"/>
    <s v="Cables"/>
    <n v="368"/>
    <x v="0"/>
    <n v="699"/>
    <x v="41"/>
    <x v="1"/>
    <x v="1"/>
    <x v="6"/>
    <n v="1625.4"/>
    <n v="4.3"/>
    <n v="4.6869999999999994"/>
    <n v="387"/>
    <x v="55"/>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MM6P76N"/>
    <x v="1075"/>
    <s v="Electronics|HomeTheater,TV&amp;Video|Accessories|RemoteControls"/>
    <x v="0"/>
    <s v="HomeTheater,TV&amp;Video"/>
    <s v="Accessories"/>
    <s v="RemoteControls"/>
    <n v="349"/>
    <x v="0"/>
    <n v="599"/>
    <x v="75"/>
    <x v="1"/>
    <x v="1"/>
    <x v="6"/>
    <n v="1192.8"/>
    <n v="4.2"/>
    <n v="4.484"/>
    <n v="284"/>
    <x v="56"/>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8XMSKKMM"/>
    <x v="1076"/>
    <s v="Electronics|HomeTheater,TV&amp;Video|Accessories|RemoteControls"/>
    <x v="0"/>
    <s v="HomeTheater,TV&amp;Video"/>
    <s v="Accessories"/>
    <s v="RemoteControls"/>
    <n v="799"/>
    <x v="1"/>
    <n v="1999"/>
    <x v="12"/>
    <x v="0"/>
    <x v="0"/>
    <x v="14"/>
    <n v="1900.8"/>
    <n v="4.2"/>
    <n v="4.7759999999999998"/>
    <n v="576"/>
    <x v="57"/>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6YCN3SD"/>
    <x v="1077"/>
    <s v="Home&amp;Kitchen|Kitchen&amp;HomeAppliances|SmallKitchenAppliances|Kettles&amp;HotWaterDispensers|Kettle&amp;ToasterSets"/>
    <x v="2"/>
    <s v="Kitchen&amp;HomeAppliances"/>
    <s v="SmallKitchenAppliances"/>
    <s v="Kettles&amp;HotWaterDispensers"/>
    <n v="549"/>
    <x v="1"/>
    <n v="1000"/>
    <x v="42"/>
    <x v="1"/>
    <x v="1"/>
    <x v="11"/>
    <n v="3866.4"/>
    <n v="3.3"/>
    <n v="4.3739999999999997"/>
    <n v="1074"/>
    <x v="2"/>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x v="1078"/>
    <s v="Home&amp;Kitchen|Kitchen&amp;HomeAppliances|SewingMachines&amp;Accessories|Sewing&amp;EmbroideryMachines"/>
    <x v="2"/>
    <s v="Kitchen&amp;HomeAppliances"/>
    <s v="SewingMachines&amp;Accessories"/>
    <s v="Sewing&amp;EmbroideryMachines"/>
    <n v="1484"/>
    <x v="1"/>
    <n v="2499"/>
    <x v="22"/>
    <x v="1"/>
    <x v="1"/>
    <x v="9"/>
    <n v="3947.9"/>
    <n v="3.6"/>
    <n v="4.6669999999999998"/>
    <n v="1067"/>
    <x v="2"/>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SZ5TWHW"/>
    <x v="1079"/>
    <s v="Home&amp;Kitchen|Kitchen&amp;HomeAppliances|Vacuum,Cleaning&amp;Ironing|Vacuums&amp;FloorCare|Vacuums|HandheldVacuums"/>
    <x v="2"/>
    <s v="Kitchen&amp;HomeAppliances"/>
    <s v="Vacuum,Cleaning&amp;Ironing"/>
    <s v="Vacuums&amp;FloorCare"/>
    <n v="1547"/>
    <x v="1"/>
    <n v="2890"/>
    <x v="56"/>
    <x v="1"/>
    <x v="1"/>
    <x v="7"/>
    <n v="1805.7"/>
    <n v="3.7"/>
    <n v="4.1630000000000003"/>
    <n v="463"/>
    <x v="58"/>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XRBJ94N"/>
    <x v="1080"/>
    <s v="Home&amp;Kitchen|Kitchen&amp;HomeAppliances|SmallKitchenAppliances|SandwichMakers"/>
    <x v="2"/>
    <s v="Kitchen&amp;HomeAppliances"/>
    <s v="SmallKitchenAppliances"/>
    <s v="SandwichMakers"/>
    <n v="2092"/>
    <x v="1"/>
    <n v="4600"/>
    <x v="62"/>
    <x v="0"/>
    <x v="0"/>
    <x v="3"/>
    <n v="2416.6"/>
    <n v="3.9"/>
    <n v="4.4619999999999997"/>
    <n v="562"/>
    <x v="5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x v="1081"/>
    <s v="Home&amp;Kitchen|Heating,Cooling&amp;AirQuality|WaterHeaters&amp;Geysers|InstantWaterHeaters"/>
    <x v="2"/>
    <s v="Heating,Cooling&amp;AirQuality"/>
    <s v="WaterHeaters&amp;Geysers"/>
    <s v="InstantWaterHeaters"/>
    <n v="3645"/>
    <x v="1"/>
    <n v="6070"/>
    <x v="16"/>
    <x v="1"/>
    <x v="1"/>
    <x v="6"/>
    <n v="2356.2000000000003"/>
    <n v="4.3"/>
    <n v="4.8609999999999998"/>
    <n v="561"/>
    <x v="60"/>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B4DT8MKT"/>
    <x v="1029"/>
    <s v="Computers&amp;Accessories|Accessories&amp;Peripherals|Cables&amp;Accessories|Cables|USBCables"/>
    <x v="1"/>
    <s v="Accessories&amp;Peripherals"/>
    <s v="Cables&amp;Accessories"/>
    <s v="Cables"/>
    <n v="348"/>
    <x v="0"/>
    <n v="1499"/>
    <x v="59"/>
    <x v="0"/>
    <x v="0"/>
    <x v="6"/>
    <n v="2755.2000000000003"/>
    <n v="4.2"/>
    <n v="4.8559999999999999"/>
    <n v="656"/>
    <x v="20"/>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BNQMF152"/>
    <x v="1082"/>
    <s v="Home&amp;Kitchen|Kitchen&amp;HomeAppliances|SmallKitchenAppliances|JuicerMixerGrinders"/>
    <x v="2"/>
    <s v="Kitchen&amp;HomeAppliances"/>
    <s v="SmallKitchenAppliances"/>
    <s v="JuicerMixerGrinders"/>
    <n v="499"/>
    <x v="0"/>
    <n v="2199"/>
    <x v="59"/>
    <x v="0"/>
    <x v="0"/>
    <x v="9"/>
    <n v="196.10000000000002"/>
    <n v="4.2"/>
    <n v="4.2530000000000001"/>
    <n v="53"/>
    <x v="6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LMMFW3S"/>
    <x v="1083"/>
    <s v="Home&amp;Kitchen|Kitchen&amp;HomeAppliances|Coffee,Tea&amp;Espresso|MilkFrothers"/>
    <x v="2"/>
    <s v="Kitchen&amp;HomeAppliances"/>
    <s v="Coffee,Tea&amp;Espresso"/>
    <s v="MilkFrothers"/>
    <n v="229"/>
    <x v="0"/>
    <n v="399"/>
    <x v="40"/>
    <x v="1"/>
    <x v="1"/>
    <x v="11"/>
    <n v="1623.6000000000001"/>
    <n v="3.7000000000000006"/>
    <n v="4.1510000000000007"/>
    <n v="451"/>
    <x v="6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7J9KXQCC"/>
    <x v="1084"/>
    <s v="Home&amp;Kitchen|Heating,Cooling&amp;AirQuality|RoomHeaters|ElectricHeaters"/>
    <x v="2"/>
    <s v="Heating,Cooling&amp;AirQuality"/>
    <s v="RoomHeaters"/>
    <s v="ElectricHeaters"/>
    <n v="949"/>
    <x v="1"/>
    <n v="2299"/>
    <x v="17"/>
    <x v="0"/>
    <x v="0"/>
    <x v="11"/>
    <n v="1980"/>
    <n v="3.6"/>
    <n v="4.1500000000000004"/>
    <n v="550"/>
    <x v="63"/>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8XNPQPN"/>
    <x v="1085"/>
    <s v="Home&amp;Kitchen|Kitchen&amp;HomeAppliances|SmallKitchenAppliances|DeepFatFryers|AirFryers"/>
    <x v="2"/>
    <s v="Kitchen&amp;HomeAppliances"/>
    <s v="SmallKitchenAppliances"/>
    <s v="DeepFatFryers"/>
    <n v="3599"/>
    <x v="1"/>
    <n v="7950"/>
    <x v="62"/>
    <x v="0"/>
    <x v="0"/>
    <x v="6"/>
    <n v="571.20000000000005"/>
    <n v="3.6"/>
    <n v="3.7360000000000002"/>
    <n v="136"/>
    <x v="6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97ZQTDVZ"/>
    <x v="1086"/>
    <s v="Electronics|HomeTheater,TV&amp;Video|Accessories|RemoteControls"/>
    <x v="0"/>
    <s v="HomeTheater,TV&amp;Video"/>
    <s v="Accessories"/>
    <s v="RemoteControls"/>
    <n v="399"/>
    <x v="0"/>
    <n v="899"/>
    <x v="13"/>
    <x v="0"/>
    <x v="0"/>
    <x v="13"/>
    <n v="1465.3999999999999"/>
    <n v="4.2"/>
    <n v="4.6310000000000002"/>
    <n v="431"/>
    <x v="65"/>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8VGDBF3B"/>
    <x v="1087"/>
    <s v="Home&amp;Kitchen|HomeStorage&amp;Organization|LaundryOrganization|LaundryBaskets"/>
    <x v="2"/>
    <s v="HomeStorage&amp;Organization"/>
    <s v="LaundryOrganization"/>
    <s v="LaundryBaskets"/>
    <n v="395"/>
    <x v="0"/>
    <n v="499"/>
    <x v="10"/>
    <x v="1"/>
    <x v="1"/>
    <x v="8"/>
    <n v="1320"/>
    <n v="3.3999999999999995"/>
    <n v="3.7299999999999995"/>
    <n v="330"/>
    <x v="66"/>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G147SZD"/>
    <x v="1088"/>
    <s v="Home&amp;Kitchen|Heating,Cooling&amp;AirQuality|WaterHeaters&amp;Geysers|InstantWaterHeaters"/>
    <x v="2"/>
    <s v="Heating,Cooling&amp;AirQuality"/>
    <s v="WaterHeaters&amp;Geysers"/>
    <s v="InstantWaterHeaters"/>
    <n v="2699"/>
    <x v="1"/>
    <n v="3799"/>
    <x v="74"/>
    <x v="1"/>
    <x v="1"/>
    <x v="8"/>
    <n v="2908"/>
    <n v="4"/>
    <n v="4.7270000000000003"/>
    <n v="727"/>
    <x v="6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86GVRP63"/>
    <x v="1089"/>
    <s v="Home&amp;Kitchen|Kitchen&amp;HomeAppliances|Coffee,Tea&amp;Espresso|DripCoffeeMachines"/>
    <x v="2"/>
    <s v="Kitchen&amp;HomeAppliances"/>
    <s v="Coffee,Tea&amp;Espresso"/>
    <s v="DripCoffeeMachines"/>
    <n v="1189"/>
    <x v="1"/>
    <n v="2400"/>
    <x v="20"/>
    <x v="0"/>
    <x v="0"/>
    <x v="1"/>
    <n v="2533.7999999999997"/>
    <n v="4"/>
    <n v="4.6180000000000003"/>
    <n v="618"/>
    <x v="6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PDZNSBG"/>
    <x v="1090"/>
    <s v="Home&amp;Kitchen|Kitchen&amp;HomeAppliances|Vacuum,Cleaning&amp;Ironing|Irons,Steamers&amp;Accessories|Irons|SteamIrons"/>
    <x v="2"/>
    <s v="Kitchen&amp;HomeAppliances"/>
    <s v="Vacuum,Cleaning&amp;Ironing"/>
    <s v="Irons,Steamers&amp;Accessories"/>
    <n v="2575"/>
    <x v="1"/>
    <n v="6700"/>
    <x v="5"/>
    <x v="0"/>
    <x v="0"/>
    <x v="6"/>
    <n v="2566.2000000000003"/>
    <n v="4.0999999999999996"/>
    <n v="4.7109999999999994"/>
    <n v="611"/>
    <x v="6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4G9L9LT"/>
    <x v="1091"/>
    <s v="Home&amp;Kitchen|Kitchen&amp;HomeAppliances|SmallKitchenAppliances|Kettles&amp;HotWaterDispensers|ElectricKettles"/>
    <x v="2"/>
    <s v="Kitchen&amp;HomeAppliances"/>
    <s v="SmallKitchenAppliances"/>
    <s v="Kettles&amp;HotWaterDispensers"/>
    <n v="999"/>
    <x v="1"/>
    <n v="1950"/>
    <x v="66"/>
    <x v="1"/>
    <x v="1"/>
    <x v="5"/>
    <n v="1159"/>
    <n v="4.2"/>
    <n v="4.5049999999999999"/>
    <n v="305"/>
    <x v="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CMP1SC8"/>
    <x v="1092"/>
    <s v="Computers&amp;Accessories|Accessories&amp;Peripherals|Cables&amp;Accessories|Cables|USBCables"/>
    <x v="1"/>
    <s v="Accessories&amp;Peripherals"/>
    <s v="Cables&amp;Accessories"/>
    <s v="Cables"/>
    <n v="199"/>
    <x v="2"/>
    <n v="499"/>
    <x v="12"/>
    <x v="0"/>
    <x v="0"/>
    <x v="1"/>
    <n v="2468.1999999999998"/>
    <n v="3.8"/>
    <n v="4.4020000000000001"/>
    <n v="602"/>
    <x v="70"/>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x v="1092"/>
    <s v="Computers&amp;Accessories|Accessories&amp;Peripherals|Cables&amp;Accessories|Cables|USBCables"/>
    <x v="1"/>
    <s v="Accessories&amp;Peripherals"/>
    <s v="Cables&amp;Accessories"/>
    <s v="Cables"/>
    <n v="199"/>
    <x v="2"/>
    <n v="499"/>
    <x v="12"/>
    <x v="0"/>
    <x v="0"/>
    <x v="1"/>
    <n v="2468.1999999999998"/>
    <n v="4.0999999999999996"/>
    <n v="4.702"/>
    <n v="602"/>
    <x v="70"/>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VL9KFDB"/>
    <x v="1093"/>
    <s v="Home&amp;Kitchen|Heating,Cooling&amp;AirQuality|Fans|TableFans"/>
    <x v="2"/>
    <s v="Heating,Cooling&amp;AirQuality"/>
    <s v="Fans"/>
    <s v="TableFans"/>
    <n v="2399"/>
    <x v="1"/>
    <n v="4200"/>
    <x v="40"/>
    <x v="1"/>
    <x v="1"/>
    <x v="5"/>
    <n v="1508.6"/>
    <n v="4.0999999999999996"/>
    <n v="4.4969999999999999"/>
    <n v="397"/>
    <x v="7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L7J3T31"/>
    <x v="1094"/>
    <s v="Home&amp;Kitchen|Kitchen&amp;HomeAppliances|WaterPurifiers&amp;Accessories|WaterPurifierAccessories"/>
    <x v="2"/>
    <s v="Kitchen&amp;HomeAppliances"/>
    <s v="WaterPurifiers&amp;Accessories"/>
    <s v="WaterPurifierAccessories"/>
    <n v="379"/>
    <x v="0"/>
    <n v="919"/>
    <x v="17"/>
    <x v="0"/>
    <x v="0"/>
    <x v="8"/>
    <n v="4360"/>
    <n v="3.8"/>
    <n v="4.8899999999999997"/>
    <n v="1090"/>
    <x v="2"/>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DDCQFMT"/>
    <x v="1095"/>
    <s v="Electronics|HomeTheater,TV&amp;Video|Accessories|RemoteControls"/>
    <x v="0"/>
    <s v="HomeTheater,TV&amp;Video"/>
    <s v="Accessories"/>
    <s v="RemoteControls"/>
    <n v="1299"/>
    <x v="1"/>
    <n v="1999"/>
    <x v="3"/>
    <x v="1"/>
    <x v="1"/>
    <x v="11"/>
    <n v="2124"/>
    <n v="4"/>
    <n v="4.59"/>
    <n v="590"/>
    <x v="72"/>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XMG618K"/>
    <x v="1096"/>
    <s v="Computers&amp;Accessories|Accessories&amp;Peripherals|Cables&amp;Accessories|Cables|USBCables"/>
    <x v="1"/>
    <s v="Accessories&amp;Peripherals"/>
    <s v="Cables&amp;Accessories"/>
    <s v="Cables"/>
    <n v="225"/>
    <x v="0"/>
    <n v="499"/>
    <x v="62"/>
    <x v="0"/>
    <x v="0"/>
    <x v="1"/>
    <n v="3234.8999999999996"/>
    <n v="3.6"/>
    <n v="4.3890000000000002"/>
    <n v="789"/>
    <x v="7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RQRZW2X"/>
    <x v="1097"/>
    <s v="Electronics|HomeTheater,TV&amp;Video|Accessories|RemoteControls"/>
    <x v="0"/>
    <s v="HomeTheater,TV&amp;Video"/>
    <s v="Accessories"/>
    <s v="RemoteControls"/>
    <n v="499"/>
    <x v="0"/>
    <n v="899"/>
    <x v="19"/>
    <x v="1"/>
    <x v="1"/>
    <x v="9"/>
    <n v="684.5"/>
    <n v="4.0999999999999996"/>
    <n v="4.2849999999999993"/>
    <n v="185"/>
    <x v="74"/>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BMGB3CH9"/>
    <x v="1098"/>
    <s v="Electronics|Mobiles&amp;Accessories|Smartphones&amp;BasicMobiles|Smartphones"/>
    <x v="0"/>
    <s v="Mobiles&amp;Accessories"/>
    <s v="Smartphones&amp;BasicMobiles"/>
    <s v="Smartphones"/>
    <n v="9499"/>
    <x v="1"/>
    <n v="11999"/>
    <x v="10"/>
    <x v="1"/>
    <x v="1"/>
    <x v="6"/>
    <n v="1192.8"/>
    <n v="3.7"/>
    <n v="3.984"/>
    <n v="284"/>
    <x v="5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7YCBSCYB"/>
    <x v="1099"/>
    <s v="Home&amp;Kitchen|Kitchen&amp;HomeAppliances|SmallKitchenAppliances|InductionCooktop"/>
    <x v="2"/>
    <s v="Kitchen&amp;HomeAppliances"/>
    <s v="SmallKitchenAppliances"/>
    <s v="InductionCooktop"/>
    <n v="1999"/>
    <x v="1"/>
    <n v="3300"/>
    <x v="51"/>
    <x v="1"/>
    <x v="1"/>
    <x v="6"/>
    <n v="3276"/>
    <n v="4.2"/>
    <n v="4.9800000000000004"/>
    <n v="780"/>
    <x v="75"/>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8DCVRW98"/>
    <x v="1100"/>
    <s v="Electronics|HomeTheater,TV&amp;Video|Accessories|RemoteControls"/>
    <x v="0"/>
    <s v="HomeTheater,TV&amp;Video"/>
    <s v="Accessories"/>
    <s v="RemoteControls"/>
    <n v="209"/>
    <x v="0"/>
    <n v="499"/>
    <x v="53"/>
    <x v="0"/>
    <x v="0"/>
    <x v="8"/>
    <n v="1916"/>
    <n v="4.2"/>
    <n v="4.6790000000000003"/>
    <n v="479"/>
    <x v="76"/>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x v="1101"/>
    <s v="Home&amp;Kitchen|Kitchen&amp;HomeAppliances|SmallKitchenAppliances|DigitalKitchenScales"/>
    <x v="2"/>
    <s v="Kitchen&amp;HomeAppliances"/>
    <s v="SmallKitchenAppliances"/>
    <s v="DigitalKitchenScales"/>
    <n v="599"/>
    <x v="1"/>
    <n v="2799"/>
    <x v="64"/>
    <x v="0"/>
    <x v="0"/>
    <x v="7"/>
    <n v="2254.1999999999998"/>
    <n v="4"/>
    <n v="4.5780000000000003"/>
    <n v="578"/>
    <x v="7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X76VL5L"/>
    <x v="1102"/>
    <s v="Electronics|Headphones,Earbuds&amp;Accessories|Headphones|In-Ear"/>
    <x v="0"/>
    <s v="Headphones,Earbuds&amp;Accessories"/>
    <s v="Headphones"/>
    <s v="In-Ear"/>
    <n v="1599"/>
    <x v="1"/>
    <n v="3490"/>
    <x v="15"/>
    <x v="0"/>
    <x v="0"/>
    <x v="9"/>
    <n v="2501.2000000000003"/>
    <n v="3.8999999999999995"/>
    <n v="4.5759999999999996"/>
    <n v="676"/>
    <x v="78"/>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LQH3SD9"/>
    <x v="1103"/>
    <s v="Home&amp;Kitchen|Heating,Cooling&amp;AirQuality|RoomHeaters|ElectricHeaters"/>
    <x v="2"/>
    <s v="Heating,Cooling&amp;AirQuality"/>
    <s v="RoomHeaters"/>
    <s v="ElectricHeaters"/>
    <n v="999"/>
    <x v="1"/>
    <n v="2000"/>
    <x v="20"/>
    <x v="0"/>
    <x v="0"/>
    <x v="5"/>
    <n v="4419.3999999999996"/>
    <n v="3.7000000000000006"/>
    <n v="4.8630000000000004"/>
    <n v="1163"/>
    <x v="2"/>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RF2QXGX"/>
    <x v="1104"/>
    <s v="Computers&amp;Accessories|Accessories&amp;Peripherals|LaptopAccessories|CameraPrivacyCovers"/>
    <x v="1"/>
    <s v="Accessories&amp;Peripherals"/>
    <s v="LaptopAccessories"/>
    <s v="CameraPrivacyCovers"/>
    <n v="69"/>
    <x v="2"/>
    <n v="299"/>
    <x v="59"/>
    <x v="0"/>
    <x v="0"/>
    <x v="3"/>
    <n v="1096.5"/>
    <n v="3.8"/>
    <n v="4.0549999999999997"/>
    <n v="255"/>
    <x v="79"/>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08FWZGSG"/>
    <x v="1105"/>
    <s v="Computers&amp;Accessories|Accessories&amp;Peripherals|Cables&amp;Accessories|Cables|USBCables"/>
    <x v="1"/>
    <s v="Accessories&amp;Peripherals"/>
    <s v="Cables&amp;Accessories"/>
    <s v="Cables"/>
    <n v="599"/>
    <x v="1"/>
    <n v="599"/>
    <x v="52"/>
    <x v="1"/>
    <x v="1"/>
    <x v="3"/>
    <n v="1526.5"/>
    <n v="4.3"/>
    <n v="4.6549999999999994"/>
    <n v="355"/>
    <x v="8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Q8HMKZX"/>
    <x v="1106"/>
    <s v="Computers&amp;Accessories|Accessories&amp;Peripherals|Cables&amp;Accessories|Cables|USBCables"/>
    <x v="1"/>
    <s v="Accessories&amp;Peripherals"/>
    <s v="Cables&amp;Accessories"/>
    <s v="Cables"/>
    <n v="263"/>
    <x v="0"/>
    <n v="699"/>
    <x v="5"/>
    <x v="0"/>
    <x v="0"/>
    <x v="1"/>
    <n v="1844.9999999999998"/>
    <n v="4.3"/>
    <n v="4.75"/>
    <n v="450"/>
    <x v="8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466C3G4"/>
    <x v="1107"/>
    <s v="Electronics|HomeTheater,TV&amp;Video|Televisions|SmartTelevisions"/>
    <x v="0"/>
    <s v="HomeTheater,TV&amp;Video"/>
    <s v="Televisions"/>
    <s v="SmartTelevisions"/>
    <n v="8990"/>
    <x v="1"/>
    <n v="18990"/>
    <x v="33"/>
    <x v="0"/>
    <x v="0"/>
    <x v="7"/>
    <n v="1365"/>
    <n v="4.0999999999999996"/>
    <n v="4.4499999999999993"/>
    <n v="350"/>
    <x v="82"/>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5KZ3C53"/>
    <x v="1108"/>
    <s v="Home&amp;Kitchen|Kitchen&amp;HomeAppliances|SmallKitchenAppliances|Rice&amp;PastaCookers"/>
    <x v="2"/>
    <s v="Kitchen&amp;HomeAppliances"/>
    <s v="SmallKitchenAppliances"/>
    <s v="Rice&amp;PastaCookers"/>
    <n v="1599"/>
    <x v="1"/>
    <n v="2900"/>
    <x v="42"/>
    <x v="1"/>
    <x v="1"/>
    <x v="9"/>
    <n v="1631.7"/>
    <n v="3.9"/>
    <n v="4.3410000000000002"/>
    <n v="441"/>
    <x v="83"/>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MVWKZ8G"/>
    <x v="1109"/>
    <s v="Electronics|WearableTechnology|SmartWatches"/>
    <x v="0"/>
    <s v="WearableTechnology"/>
    <s v="SmartWatches"/>
    <m/>
    <n v="1999"/>
    <x v="1"/>
    <n v="8499"/>
    <x v="43"/>
    <x v="0"/>
    <x v="0"/>
    <x v="3"/>
    <n v="1032"/>
    <n v="3.7"/>
    <n v="3.9400000000000004"/>
    <n v="240"/>
    <x v="8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8V9C4B1J"/>
    <x v="1110"/>
    <s v="Computers&amp;Accessories|Accessories&amp;Peripherals|Cables&amp;Accessories|Cables|USBCables"/>
    <x v="1"/>
    <s v="Accessories&amp;Peripherals"/>
    <s v="Cables&amp;Accessories"/>
    <s v="Cables"/>
    <n v="349"/>
    <x v="0"/>
    <n v="999"/>
    <x v="6"/>
    <x v="0"/>
    <x v="0"/>
    <x v="3"/>
    <n v="3603.3999999999996"/>
    <n v="4.3"/>
    <n v="5.1379999999999999"/>
    <n v="838"/>
    <x v="85"/>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77CGNJJ"/>
    <x v="1111"/>
    <s v="Home&amp;Kitchen|Kitchen&amp;HomeAppliances|SmallKitchenAppliances|StandMixers"/>
    <x v="2"/>
    <s v="Kitchen&amp;HomeAppliances"/>
    <s v="SmallKitchenAppliances"/>
    <s v="StandMixers"/>
    <n v="5999"/>
    <x v="1"/>
    <n v="11495"/>
    <x v="14"/>
    <x v="1"/>
    <x v="1"/>
    <x v="3"/>
    <n v="2296.1999999999998"/>
    <n v="4.3"/>
    <n v="4.8339999999999996"/>
    <n v="534"/>
    <x v="8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B25DJ352"/>
    <x v="1112"/>
    <s v="Home&amp;Kitchen|Kitchen&amp;HomeAppliances|SmallKitchenAppliances|EggBoilers"/>
    <x v="2"/>
    <s v="Kitchen&amp;HomeAppliances"/>
    <s v="SmallKitchenAppliances"/>
    <s v="EggBoilers"/>
    <n v="353"/>
    <x v="0"/>
    <n v="1199"/>
    <x v="25"/>
    <x v="0"/>
    <x v="0"/>
    <x v="3"/>
    <n v="2704.7"/>
    <n v="4.3"/>
    <n v="4.9290000000000003"/>
    <n v="629"/>
    <x v="87"/>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8C7TYHPB"/>
    <x v="1113"/>
    <s v="Home&amp;Kitchen|Kitchen&amp;HomeAppliances|SmallKitchenAppliances|Kettles&amp;HotWaterDispensers|Kettle&amp;ToasterSets"/>
    <x v="2"/>
    <s v="Kitchen&amp;HomeAppliances"/>
    <s v="SmallKitchenAppliances"/>
    <s v="Kettles&amp;HotWaterDispensers"/>
    <n v="664"/>
    <x v="1"/>
    <n v="1490"/>
    <x v="62"/>
    <x v="0"/>
    <x v="0"/>
    <x v="1"/>
    <n v="3792.4999999999995"/>
    <n v="4.3"/>
    <n v="5.2249999999999996"/>
    <n v="925"/>
    <x v="88"/>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B125CFJ"/>
    <x v="1114"/>
    <s v="Electronics|HomeTheater,TV&amp;Video|Accessories|RemoteControls"/>
    <x v="0"/>
    <s v="HomeTheater,TV&amp;Video"/>
    <s v="Accessories"/>
    <s v="RemoteControls"/>
    <n v="349"/>
    <x v="0"/>
    <n v="799"/>
    <x v="13"/>
    <x v="0"/>
    <x v="0"/>
    <x v="11"/>
    <n v="1162.8"/>
    <n v="4.0999999999999996"/>
    <n v="4.423"/>
    <n v="323"/>
    <x v="89"/>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ZHCJDP1"/>
    <x v="1115"/>
    <s v="Computers&amp;Accessories|Accessories&amp;Peripherals|Keyboards,Mice&amp;InputDevices|Mice"/>
    <x v="1"/>
    <s v="Accessories&amp;Peripherals"/>
    <s v="Keyboards,Mice&amp;InputDevices"/>
    <s v="Mice"/>
    <n v="499"/>
    <x v="0"/>
    <n v="1000"/>
    <x v="20"/>
    <x v="0"/>
    <x v="0"/>
    <x v="18"/>
    <n v="115"/>
    <n v="3.5999999999999996"/>
    <n v="3.6229999999999998"/>
    <n v="23"/>
    <x v="90"/>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7H8W9PB6"/>
    <x v="1116"/>
    <s v="Computers&amp;Accessories|Accessories&amp;Peripherals|Keyboards,Mice&amp;InputDevices|GraphicTablets"/>
    <x v="1"/>
    <s v="Accessories&amp;Peripherals"/>
    <s v="Keyboards,Mice&amp;InputDevices"/>
    <s v="GraphicTablets"/>
    <n v="175"/>
    <x v="2"/>
    <n v="499"/>
    <x v="6"/>
    <x v="0"/>
    <x v="0"/>
    <x v="1"/>
    <n v="86.1"/>
    <n v="5"/>
    <n v="5.0209999999999999"/>
    <n v="21"/>
    <x v="9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54Y2SNX"/>
    <x v="1117"/>
    <s v="Electronics|Mobiles&amp;Accessories|MobileAccessories|Chargers|WallChargers"/>
    <x v="0"/>
    <s v="Mobiles&amp;Accessories"/>
    <s v="MobileAccessories"/>
    <s v="Chargers"/>
    <n v="799"/>
    <x v="1"/>
    <n v="3990"/>
    <x v="31"/>
    <x v="0"/>
    <x v="0"/>
    <x v="5"/>
    <n v="452.2"/>
    <n v="4.0999999999999996"/>
    <n v="4.2189999999999994"/>
    <n v="119"/>
    <x v="92"/>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YK7BBD2"/>
    <x v="1118"/>
    <s v="Home&amp;Kitchen|Kitchen&amp;HomeAppliances|SmallKitchenAppliances|VacuumSealers"/>
    <x v="2"/>
    <s v="Kitchen&amp;HomeAppliances"/>
    <s v="SmallKitchenAppliances"/>
    <s v="VacuumSealers"/>
    <n v="429"/>
    <x v="0"/>
    <n v="999"/>
    <x v="18"/>
    <x v="0"/>
    <x v="0"/>
    <x v="19"/>
    <n v="1851"/>
    <n v="3.8"/>
    <n v="4.4169999999999998"/>
    <n v="617"/>
    <x v="93"/>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9JZW1SQ"/>
    <x v="1119"/>
    <s v="Home&amp;Kitchen|Kitchen&amp;HomeAppliances|SmallKitchenAppliances|MiniFoodProcessors&amp;Choppers"/>
    <x v="2"/>
    <s v="Kitchen&amp;HomeAppliances"/>
    <s v="SmallKitchenAppliances"/>
    <s v="MiniFoodProcessors&amp;Choppers"/>
    <n v="498"/>
    <x v="0"/>
    <n v="1200"/>
    <x v="17"/>
    <x v="0"/>
    <x v="0"/>
    <x v="20"/>
    <n v="361.6"/>
    <n v="3"/>
    <n v="3.113"/>
    <n v="113"/>
    <x v="94"/>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9LHXNZLR"/>
    <x v="1120"/>
    <s v="Computers&amp;Accessories|NetworkingDevices|NetworkAdapters|WirelessUSBAdapters"/>
    <x v="1"/>
    <s v="NetworkingDevices"/>
    <s v="NetworkAdapters"/>
    <s v="WirelessUSBAdapters"/>
    <n v="199"/>
    <x v="2"/>
    <n v="499"/>
    <x v="12"/>
    <x v="0"/>
    <x v="0"/>
    <x v="9"/>
    <n v="2264.4"/>
    <n v="3.2"/>
    <n v="3.8120000000000003"/>
    <n v="612"/>
    <x v="95"/>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CMP1SC8"/>
    <x v="1092"/>
    <s v="Computers&amp;Accessories|Accessories&amp;Peripherals|Cables&amp;Accessories|Cables|USBCables"/>
    <x v="1"/>
    <s v="Accessories&amp;Peripherals"/>
    <s v="Cables&amp;Accessories"/>
    <s v="Cables"/>
    <n v="199"/>
    <x v="2"/>
    <n v="499"/>
    <x v="12"/>
    <x v="0"/>
    <x v="0"/>
    <x v="1"/>
    <n v="2468.1999999999998"/>
    <n v="3.7"/>
    <n v="4.3020000000000005"/>
    <n v="602"/>
    <x v="70"/>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B4PPD89B"/>
    <x v="1121"/>
    <s v="Home&amp;Kitchen|Kitchen&amp;HomeAppliances|SmallKitchenAppliances|VacuumSealers"/>
    <x v="2"/>
    <s v="Kitchen&amp;HomeAppliances"/>
    <s v="SmallKitchenAppliances"/>
    <s v="VacuumSealers"/>
    <n v="79"/>
    <x v="2"/>
    <n v="79"/>
    <x v="52"/>
    <x v="1"/>
    <x v="1"/>
    <x v="8"/>
    <n v="388"/>
    <n v="4.0999999999999996"/>
    <n v="4.1970000000000001"/>
    <n v="97"/>
    <x v="96"/>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W9BK4MD"/>
    <x v="1122"/>
    <s v="Home&amp;Kitchen|HomeStorage&amp;Organization|LaundryOrganization|LaundryBaskets"/>
    <x v="2"/>
    <s v="HomeStorage&amp;Organization"/>
    <s v="LaundryOrganization"/>
    <s v="LaundryBaskets"/>
    <n v="351"/>
    <x v="0"/>
    <n v="899"/>
    <x v="0"/>
    <x v="0"/>
    <x v="0"/>
    <x v="7"/>
    <n v="1154.3999999999999"/>
    <n v="4"/>
    <n v="4.2960000000000003"/>
    <n v="296"/>
    <x v="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B9LDCX89"/>
    <x v="1123"/>
    <s v="Computers&amp;Accessories|Accessories&amp;Peripherals|Keyboards,Mice&amp;InputDevices|Keyboard&amp;MiceAccessories|MousePads"/>
    <x v="1"/>
    <s v="Accessories&amp;Peripherals"/>
    <s v="Keyboards,Mice&amp;InputDevices"/>
    <s v="Keyboard&amp;MiceAccessories"/>
    <n v="129"/>
    <x v="2"/>
    <n v="999"/>
    <x v="80"/>
    <x v="0"/>
    <x v="0"/>
    <x v="6"/>
    <n v="2062.2000000000003"/>
    <n v="3.8999999999999995"/>
    <n v="4.3909999999999991"/>
    <n v="491"/>
    <x v="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BL2KHQW"/>
    <x v="1124"/>
    <s v="Home&amp;Kitchen|Kitchen&amp;HomeAppliances|WaterPurifiers&amp;Accessories|WaterPurifierAccessories"/>
    <x v="2"/>
    <s v="Kitchen&amp;HomeAppliances"/>
    <s v="WaterPurifiers&amp;Accessories"/>
    <s v="WaterPurifierAccessories"/>
    <n v="231"/>
    <x v="0"/>
    <n v="260"/>
    <x v="46"/>
    <x v="1"/>
    <x v="1"/>
    <x v="1"/>
    <n v="2008.9999999999998"/>
    <n v="4.2"/>
    <n v="4.6900000000000004"/>
    <n v="490"/>
    <x v="9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BJ6P3LSK"/>
    <x v="1125"/>
    <s v="Home&amp;Kitchen|Kitchen&amp;HomeAppliances|WaterPurifiers&amp;Accessories|WaterFilters&amp;Purifiers"/>
    <x v="2"/>
    <s v="Kitchen&amp;HomeAppliances"/>
    <s v="WaterPurifiers&amp;Accessories"/>
    <s v="WaterFilters&amp;Purifiers"/>
    <n v="4999"/>
    <x v="1"/>
    <n v="24999"/>
    <x v="31"/>
    <x v="0"/>
    <x v="0"/>
    <x v="4"/>
    <n v="1291.5"/>
    <n v="4.0999999999999996"/>
    <n v="4.3869999999999996"/>
    <n v="287"/>
    <x v="100"/>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474JWN6"/>
    <x v="1126"/>
    <s v="Home&amp;Kitchen|Kitchen&amp;HomeAppliances|Vacuum,Cleaning&amp;Ironing|Irons,Steamers&amp;Accessories|LintShavers"/>
    <x v="2"/>
    <s v="Kitchen&amp;HomeAppliances"/>
    <s v="Vacuum,Cleaning&amp;Ironing"/>
    <s v="Irons,Steamers&amp;Accessories"/>
    <n v="999"/>
    <x v="1"/>
    <n v="1500"/>
    <x v="34"/>
    <x v="1"/>
    <x v="1"/>
    <x v="6"/>
    <n v="1621.2"/>
    <n v="4.5"/>
    <n v="4.8860000000000001"/>
    <n v="386"/>
    <x v="101"/>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x v="1127"/>
    <s v="Computers&amp;Accessories|Accessories&amp;Peripherals|Cables&amp;Accessories|Cables|USBCables"/>
    <x v="1"/>
    <s v="Accessories&amp;Peripherals"/>
    <s v="Cables&amp;Accessories"/>
    <s v="Cables"/>
    <n v="970"/>
    <x v="1"/>
    <n v="1999"/>
    <x v="70"/>
    <x v="0"/>
    <x v="0"/>
    <x v="2"/>
    <n v="809.6"/>
    <n v="4.2"/>
    <n v="4.3840000000000003"/>
    <n v="184"/>
    <x v="102"/>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BMGB2TPR"/>
    <x v="1128"/>
    <s v="Electronics|Mobiles&amp;Accessories|Smartphones&amp;BasicMobiles|Smartphones"/>
    <x v="0"/>
    <s v="Mobiles&amp;Accessories"/>
    <s v="Smartphones&amp;BasicMobiles"/>
    <s v="Smartphones"/>
    <n v="9499"/>
    <x v="1"/>
    <n v="11999"/>
    <x v="10"/>
    <x v="1"/>
    <x v="1"/>
    <x v="6"/>
    <n v="1192.8"/>
    <n v="4.4000000000000004"/>
    <n v="4.6840000000000002"/>
    <n v="284"/>
    <x v="56"/>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LRZYBH1"/>
    <x v="1129"/>
    <s v="Electronics|HomeAudio|Speakers|TowerSpeakers"/>
    <x v="0"/>
    <s v="HomeAudio"/>
    <s v="Speakers"/>
    <s v="TowerSpeakers"/>
    <n v="2299"/>
    <x v="1"/>
    <n v="3999"/>
    <x v="40"/>
    <x v="1"/>
    <x v="1"/>
    <x v="5"/>
    <n v="1071.5999999999999"/>
    <n v="4.2"/>
    <n v="4.4820000000000002"/>
    <n v="282"/>
    <x v="103"/>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TY4MSH3"/>
    <x v="1130"/>
    <s v="Electronics|HomeTheater,TV&amp;Video|Accessories|RemoteControls"/>
    <x v="0"/>
    <s v="HomeTheater,TV&amp;Video"/>
    <s v="Accessories"/>
    <s v="RemoteControls"/>
    <n v="1289"/>
    <x v="1"/>
    <n v="2499"/>
    <x v="14"/>
    <x v="1"/>
    <x v="1"/>
    <x v="14"/>
    <n v="240.89999999999998"/>
    <n v="3.8"/>
    <n v="3.8729999999999998"/>
    <n v="73"/>
    <x v="10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2CPVXHX"/>
    <x v="1131"/>
    <s v="Computers&amp;Accessories|Accessories&amp;Peripherals|TabletAccessories|ScreenProtectors"/>
    <x v="1"/>
    <s v="Accessories&amp;Peripherals"/>
    <s v="TabletAccessories"/>
    <s v="ScreenProtectors"/>
    <n v="379"/>
    <x v="0"/>
    <n v="1499"/>
    <x v="50"/>
    <x v="0"/>
    <x v="0"/>
    <x v="1"/>
    <n v="2746.9999999999995"/>
    <n v="3.3"/>
    <n v="3.9699999999999998"/>
    <n v="670"/>
    <x v="105"/>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7RN7BBK"/>
    <x v="1132"/>
    <s v="Home&amp;Kitchen|Kitchen&amp;HomeAppliances|SmallKitchenAppliances|Kettles&amp;HotWaterDispensers|Kettle&amp;ToasterSets"/>
    <x v="2"/>
    <s v="Kitchen&amp;HomeAppliances"/>
    <s v="SmallKitchenAppliances"/>
    <s v="Kettles&amp;HotWaterDispensers"/>
    <n v="479"/>
    <x v="0"/>
    <n v="1999"/>
    <x v="43"/>
    <x v="0"/>
    <x v="0"/>
    <x v="13"/>
    <n v="3624.4"/>
    <n v="4.0999999999999996"/>
    <n v="5.1659999999999995"/>
    <n v="1066"/>
    <x v="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T8KWNQ9"/>
    <x v="1133"/>
    <s v="Home&amp;Kitchen|Heating,Cooling&amp;AirQuality|WaterHeaters&amp;Geysers|InstantWaterHeaters"/>
    <x v="2"/>
    <s v="Heating,Cooling&amp;AirQuality"/>
    <s v="WaterHeaters&amp;Geysers"/>
    <s v="InstantWaterHeaters"/>
    <n v="1449"/>
    <x v="1"/>
    <n v="4999"/>
    <x v="25"/>
    <x v="0"/>
    <x v="0"/>
    <x v="11"/>
    <n v="226.8"/>
    <n v="3.4"/>
    <n v="3.4630000000000001"/>
    <n v="63"/>
    <x v="106"/>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8Y5QJTVK"/>
    <x v="1134"/>
    <s v="Electronics|GeneralPurposeBatteries&amp;BatteryChargers"/>
    <x v="0"/>
    <s v="GeneralPurposeBatteries&amp;BatteryChargers"/>
    <m/>
    <m/>
    <n v="116"/>
    <x v="2"/>
    <n v="200"/>
    <x v="75"/>
    <x v="1"/>
    <x v="1"/>
    <x v="2"/>
    <n v="1570.8000000000002"/>
    <n v="3.6"/>
    <n v="3.9569999999999999"/>
    <n v="357"/>
    <x v="10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7H5PBN54"/>
    <x v="1135"/>
    <s v="Home&amp;Kitchen|Heating,Cooling&amp;AirQuality|WaterHeaters&amp;Geysers|InstantWaterHeaters"/>
    <x v="2"/>
    <s v="Heating,Cooling&amp;AirQuality"/>
    <s v="WaterHeaters&amp;Geysers"/>
    <s v="InstantWaterHeaters"/>
    <n v="999"/>
    <x v="1"/>
    <n v="2600"/>
    <x v="5"/>
    <x v="0"/>
    <x v="0"/>
    <x v="13"/>
    <n v="856.8"/>
    <n v="4.4000000000000004"/>
    <n v="4.6520000000000001"/>
    <n v="252"/>
    <x v="108"/>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BMGLQDW"/>
    <x v="1136"/>
    <s v="Electronics|HomeTheater,TV&amp;Video|Accessories|Cables|HDMICables"/>
    <x v="0"/>
    <s v="HomeTheater,TV&amp;Video"/>
    <s v="Accessories"/>
    <s v="Cables"/>
    <n v="599"/>
    <x v="1"/>
    <n v="1999"/>
    <x v="30"/>
    <x v="0"/>
    <x v="0"/>
    <x v="6"/>
    <n v="197.4"/>
    <n v="3.4"/>
    <n v="3.4470000000000001"/>
    <n v="47"/>
    <x v="10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JYSCWFQ"/>
    <x v="1137"/>
    <s v="Home&amp;Kitchen|Kitchen&amp;HomeAppliances|SmallKitchenAppliances|WaffleMakers&amp;Irons"/>
    <x v="2"/>
    <s v="Kitchen&amp;HomeAppliances"/>
    <s v="SmallKitchenAppliances"/>
    <s v="WaffleMakers&amp;Irons"/>
    <n v="899"/>
    <x v="1"/>
    <n v="1999"/>
    <x v="62"/>
    <x v="0"/>
    <x v="0"/>
    <x v="6"/>
    <n v="163.80000000000001"/>
    <n v="4.2"/>
    <n v="4.2389999999999999"/>
    <n v="39"/>
    <x v="110"/>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VGS66FV"/>
    <x v="1138"/>
    <s v="Home&amp;Kitchen|Kitchen&amp;HomeAppliances|SmallKitchenAppliances|Kettles&amp;HotWaterDispensers|Kettle&amp;ToasterSets"/>
    <x v="2"/>
    <s v="Kitchen&amp;HomeAppliances"/>
    <s v="SmallKitchenAppliances"/>
    <s v="Kettles&amp;HotWaterDispensers"/>
    <n v="1349"/>
    <x v="1"/>
    <n v="1850"/>
    <x v="48"/>
    <x v="1"/>
    <x v="1"/>
    <x v="2"/>
    <n v="2807.2000000000003"/>
    <n v="4.2"/>
    <n v="4.8380000000000001"/>
    <n v="638"/>
    <x v="2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W9V2PXG"/>
    <x v="1139"/>
    <s v="Home&amp;Kitchen|Kitchen&amp;HomeAppliances|SmallKitchenAppliances|DigitalKitchenScales"/>
    <x v="2"/>
    <s v="Kitchen&amp;HomeAppliances"/>
    <s v="SmallKitchenAppliances"/>
    <s v="DigitalKitchenScales"/>
    <n v="759"/>
    <x v="1"/>
    <n v="1999"/>
    <x v="5"/>
    <x v="0"/>
    <x v="0"/>
    <x v="3"/>
    <n v="2287.6"/>
    <n v="4.4000000000000004"/>
    <n v="4.9320000000000004"/>
    <n v="532"/>
    <x v="11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7NWGXS6"/>
    <x v="1140"/>
    <s v="Home&amp;Kitchen|Heating,Cooling&amp;AirQuality|RoomHeaters|ElectricHeaters"/>
    <x v="2"/>
    <s v="Heating,Cooling&amp;AirQuality"/>
    <s v="RoomHeaters"/>
    <s v="ElectricHeaters"/>
    <n v="2439"/>
    <x v="1"/>
    <n v="2545"/>
    <x v="44"/>
    <x v="1"/>
    <x v="1"/>
    <x v="1"/>
    <n v="102.49999999999999"/>
    <n v="4.3"/>
    <n v="4.3250000000000002"/>
    <n v="25"/>
    <x v="112"/>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9VT6JKRP"/>
    <x v="1141"/>
    <s v="Computers&amp;Accessories|Accessories&amp;Peripherals|Cables&amp;Accessories|Cables|USBCables"/>
    <x v="1"/>
    <s v="Accessories&amp;Peripherals"/>
    <s v="Cables&amp;Accessories"/>
    <s v="Cables"/>
    <n v="199"/>
    <x v="2"/>
    <n v="999"/>
    <x v="31"/>
    <x v="0"/>
    <x v="0"/>
    <x v="1"/>
    <n v="1742.4999999999998"/>
    <n v="4.0999999999999996"/>
    <n v="4.5249999999999995"/>
    <n v="425"/>
    <x v="11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x v="1142"/>
    <s v="Electronics|HomeTheater,TV&amp;Video|Accessories|RemoteControls"/>
    <x v="0"/>
    <s v="HomeTheater,TV&amp;Video"/>
    <s v="Accessories"/>
    <s v="RemoteControls"/>
    <n v="299"/>
    <x v="0"/>
    <n v="899"/>
    <x v="26"/>
    <x v="0"/>
    <x v="0"/>
    <x v="5"/>
    <n v="1615"/>
    <n v="4.0999999999999996"/>
    <n v="4.5249999999999995"/>
    <n v="425"/>
    <x v="11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S74GTBT"/>
    <x v="1143"/>
    <s v="Electronics|HomeAudio|Speakers|OutdoorSpeakers"/>
    <x v="0"/>
    <s v="HomeAudio"/>
    <s v="Speakers"/>
    <s v="OutdoorSpeakers"/>
    <n v="799"/>
    <x v="1"/>
    <n v="1999"/>
    <x v="12"/>
    <x v="0"/>
    <x v="0"/>
    <x v="9"/>
    <n v="1546.6000000000001"/>
    <n v="3.8"/>
    <n v="4.218"/>
    <n v="418"/>
    <x v="114"/>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F3PDDRF"/>
    <x v="1144"/>
    <s v="Computers&amp;Accessories|Accessories&amp;Peripherals|Cables&amp;Accessories|Cables|SATACables"/>
    <x v="1"/>
    <s v="Accessories&amp;Peripherals"/>
    <s v="Cables&amp;Accessories"/>
    <s v="Cables"/>
    <n v="349"/>
    <x v="0"/>
    <n v="999"/>
    <x v="6"/>
    <x v="0"/>
    <x v="0"/>
    <x v="7"/>
    <n v="3186.2999999999997"/>
    <n v="3.7"/>
    <n v="4.5170000000000003"/>
    <n v="817"/>
    <x v="115"/>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x v="1145"/>
    <s v="Electronics|HomeTheater,TV&amp;Video|Accessories|RemoteControls"/>
    <x v="0"/>
    <s v="HomeTheater,TV&amp;Video"/>
    <s v="Accessories"/>
    <s v="RemoteControls"/>
    <n v="349"/>
    <x v="0"/>
    <n v="999"/>
    <x v="6"/>
    <x v="0"/>
    <x v="0"/>
    <x v="6"/>
    <n v="2154.6"/>
    <n v="3.8999999999999995"/>
    <n v="4.4129999999999994"/>
    <n v="513"/>
    <x v="116"/>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RFB2SJQ"/>
    <x v="1146"/>
    <s v="Electronics|WearableTechnology|SmartWatches"/>
    <x v="0"/>
    <s v="WearableTechnology"/>
    <s v="SmartWatches"/>
    <m/>
    <n v="499"/>
    <x v="0"/>
    <n v="1899"/>
    <x v="24"/>
    <x v="0"/>
    <x v="0"/>
    <x v="1"/>
    <n v="1689.1999999999998"/>
    <n v="4.2"/>
    <n v="4.6120000000000001"/>
    <n v="412"/>
    <x v="117"/>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97D658R"/>
    <x v="1147"/>
    <s v="Home&amp;Kitchen|Heating,Cooling&amp;AirQuality|Humidifiers"/>
    <x v="2"/>
    <s v="Heating,Cooling&amp;AirQuality"/>
    <s v="Humidifiers"/>
    <m/>
    <n v="499"/>
    <x v="0"/>
    <n v="799"/>
    <x v="49"/>
    <x v="1"/>
    <x v="1"/>
    <x v="11"/>
    <n v="763.2"/>
    <n v="4.0999999999999996"/>
    <n v="4.3119999999999994"/>
    <n v="212"/>
    <x v="118"/>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NDGL26T"/>
    <x v="1148"/>
    <s v="Home&amp;Kitchen|Kitchen&amp;HomeAppliances|SmallKitchenAppliances|JuicerMixerGrinders"/>
    <x v="2"/>
    <s v="Kitchen&amp;HomeAppliances"/>
    <s v="SmallKitchenAppliances"/>
    <s v="JuicerMixerGrinders"/>
    <n v="499"/>
    <x v="0"/>
    <n v="2199"/>
    <x v="59"/>
    <x v="0"/>
    <x v="0"/>
    <x v="21"/>
    <n v="305.2"/>
    <n v="3.6"/>
    <n v="3.7090000000000001"/>
    <n v="109"/>
    <x v="11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7QZ3CZ48"/>
    <x v="1149"/>
    <s v="Electronics|Headphones,Earbuds&amp;Accessories|Headphones|In-Ear"/>
    <x v="0"/>
    <s v="Headphones,Earbuds&amp;Accessories"/>
    <s v="Headphones"/>
    <s v="In-Ear"/>
    <n v="399"/>
    <x v="0"/>
    <n v="1290"/>
    <x v="1"/>
    <x v="0"/>
    <x v="0"/>
    <x v="6"/>
    <n v="865.2"/>
    <n v="2.8"/>
    <n v="3.0059999999999998"/>
    <n v="206"/>
    <x v="120"/>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CHJLWJ"/>
    <x v="1150"/>
    <s v="Electronics|Mobiles&amp;Accessories|MobileAccessories|Maintenance,Upkeep&amp;Repairs|ScreenProtectors"/>
    <x v="0"/>
    <s v="Mobiles&amp;Accessories"/>
    <s v="MobileAccessories"/>
    <s v="Maintenance,Upkeep&amp;Repairs"/>
    <n v="299"/>
    <x v="0"/>
    <n v="1199"/>
    <x v="50"/>
    <x v="0"/>
    <x v="0"/>
    <x v="4"/>
    <n v="2682"/>
    <n v="4.2"/>
    <n v="4.7960000000000003"/>
    <n v="596"/>
    <x v="12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9C6FML9B"/>
    <x v="1151"/>
    <s v="Computers&amp;Accessories|Accessories&amp;Peripherals|Cables&amp;Accessories|Cables|USBCables"/>
    <x v="1"/>
    <s v="Accessories&amp;Peripherals"/>
    <s v="Cables&amp;Accessories"/>
    <s v="Cables"/>
    <n v="320"/>
    <x v="0"/>
    <n v="599"/>
    <x v="41"/>
    <x v="1"/>
    <x v="1"/>
    <x v="1"/>
    <n v="2013.1"/>
    <n v="4.5"/>
    <n v="4.9909999999999997"/>
    <n v="491"/>
    <x v="98"/>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8GJNM9N7"/>
    <x v="1152"/>
    <s v="Electronics|HomeTheater,TV&amp;Video|Accessories|RemoteControls"/>
    <x v="0"/>
    <s v="HomeTheater,TV&amp;Video"/>
    <s v="Accessories"/>
    <s v="RemoteControls"/>
    <n v="299"/>
    <x v="0"/>
    <n v="1199"/>
    <x v="50"/>
    <x v="0"/>
    <x v="0"/>
    <x v="9"/>
    <n v="1813"/>
    <n v="4.0999999999999996"/>
    <n v="4.59"/>
    <n v="490"/>
    <x v="99"/>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18SJJ0GE"/>
    <x v="1153"/>
    <s v="Home&amp;Kitchen|Kitchen&amp;HomeAppliances|SmallKitchenAppliances|RotiMakers"/>
    <x v="2"/>
    <s v="Kitchen&amp;HomeAppliances"/>
    <s v="SmallKitchenAppliances"/>
    <s v="RotiMakers"/>
    <n v="1999"/>
    <x v="1"/>
    <n v="2999"/>
    <x v="34"/>
    <x v="1"/>
    <x v="1"/>
    <x v="2"/>
    <n v="1707.2"/>
    <n v="3.7"/>
    <n v="4.0880000000000001"/>
    <n v="388"/>
    <x v="54"/>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2DD8BQ8"/>
    <x v="1154"/>
    <s v="Home&amp;Kitchen|Kitchen&amp;HomeAppliances|SmallKitchenAppliances|SandwichMakers"/>
    <x v="2"/>
    <s v="Kitchen&amp;HomeAppliances"/>
    <s v="SmallKitchenAppliances"/>
    <s v="SandwichMakers"/>
    <n v="2079"/>
    <x v="1"/>
    <n v="3099"/>
    <x v="34"/>
    <x v="1"/>
    <x v="1"/>
    <x v="1"/>
    <n v="1156.1999999999998"/>
    <n v="4.4000000000000004"/>
    <n v="4.6820000000000004"/>
    <n v="282"/>
    <x v="103"/>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1RLM75M"/>
    <x v="1155"/>
    <s v="Home&amp;Kitchen|Kitchen&amp;HomeAppliances|Vacuum,Cleaning&amp;Ironing|Irons,Steamers&amp;Accessories|LintShavers"/>
    <x v="2"/>
    <s v="Kitchen&amp;HomeAppliances"/>
    <s v="Vacuum,Cleaning&amp;Ironing"/>
    <s v="Irons,Steamers&amp;Accessories"/>
    <n v="369"/>
    <x v="0"/>
    <n v="599"/>
    <x v="49"/>
    <x v="1"/>
    <x v="1"/>
    <x v="7"/>
    <n v="319.8"/>
    <n v="4.0999999999999996"/>
    <n v="4.1819999999999995"/>
    <n v="82"/>
    <x v="12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B82YGCF6"/>
    <x v="1156"/>
    <s v="Electronics|WearableTechnology|SmartWatches"/>
    <x v="0"/>
    <s v="WearableTechnology"/>
    <s v="SmartWatches"/>
    <m/>
    <n v="899"/>
    <x v="1"/>
    <n v="3499"/>
    <x v="24"/>
    <x v="0"/>
    <x v="0"/>
    <x v="19"/>
    <n v="2043"/>
    <n v="3.9000000000000004"/>
    <n v="4.5810000000000004"/>
    <n v="681"/>
    <x v="12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MFR93KS"/>
    <x v="1157"/>
    <s v="Home&amp;Kitchen|Kitchen&amp;HomeAppliances|SmallKitchenAppliances|MixerGrinders"/>
    <x v="2"/>
    <s v="Kitchen&amp;HomeAppliances"/>
    <s v="SmallKitchenAppliances"/>
    <s v="MixerGrinders"/>
    <n v="3041.67"/>
    <x v="1"/>
    <n v="5999"/>
    <x v="66"/>
    <x v="1"/>
    <x v="1"/>
    <x v="8"/>
    <n v="3108"/>
    <n v="3"/>
    <n v="3.7770000000000001"/>
    <n v="777"/>
    <x v="124"/>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NY6TRXG"/>
    <x v="1158"/>
    <s v="Electronics|Mobiles&amp;Accessories|Smartphones&amp;BasicMobiles|Smartphones"/>
    <x v="0"/>
    <s v="Mobiles&amp;Accessories"/>
    <s v="Smartphones&amp;BasicMobiles"/>
    <s v="Smartphones"/>
    <n v="8499"/>
    <x v="1"/>
    <n v="11999"/>
    <x v="74"/>
    <x v="1"/>
    <x v="1"/>
    <x v="7"/>
    <n v="1076.3999999999999"/>
    <n v="4"/>
    <n v="4.2759999999999998"/>
    <n v="276"/>
    <x v="12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84MZYBTV"/>
    <x v="1159"/>
    <s v="Computers&amp;Accessories|Accessories&amp;Peripherals|Cables&amp;Accessories|Cables|USBCables"/>
    <x v="1"/>
    <s v="Accessories&amp;Peripherals"/>
    <s v="Cables&amp;Accessories"/>
    <s v="Cables"/>
    <n v="599"/>
    <x v="1"/>
    <n v="849"/>
    <x v="74"/>
    <x v="1"/>
    <x v="1"/>
    <x v="4"/>
    <n v="2133"/>
    <n v="3.8999999999999995"/>
    <n v="4.3739999999999997"/>
    <n v="474"/>
    <x v="126"/>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B2CWRDB1"/>
    <x v="1160"/>
    <s v="Home&amp;Kitchen|Kitchen&amp;HomeAppliances|Vacuum,Cleaning&amp;Ironing|PressureWashers,Steam&amp;WindowCleaners"/>
    <x v="2"/>
    <s v="Kitchen&amp;HomeAppliances"/>
    <s v="Vacuum,Cleaning&amp;Ironing"/>
    <s v="PressureWashers,Steam&amp;WindowCleaners"/>
    <n v="5999"/>
    <x v="1"/>
    <n v="9999"/>
    <x v="16"/>
    <x v="1"/>
    <x v="1"/>
    <x v="6"/>
    <n v="714"/>
    <n v="4.5"/>
    <n v="4.67"/>
    <n v="170"/>
    <x v="12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HNHMR3H"/>
    <x v="1161"/>
    <s v="Home&amp;Kitchen|Kitchen&amp;HomeAppliances|SmallKitchenAppliances|JuicerMixerGrinders"/>
    <x v="2"/>
    <s v="Kitchen&amp;HomeAppliances"/>
    <s v="SmallKitchenAppliances"/>
    <s v="JuicerMixerGrinders"/>
    <n v="499"/>
    <x v="0"/>
    <n v="1299"/>
    <x v="5"/>
    <x v="0"/>
    <x v="0"/>
    <x v="7"/>
    <n v="253.5"/>
    <n v="4.2"/>
    <n v="4.2650000000000006"/>
    <n v="65"/>
    <x v="128"/>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8G43CCLC"/>
    <x v="1162"/>
    <s v="Computers&amp;Accessories|NetworkingDevices|NetworkAdapters|WirelessUSBAdapters"/>
    <x v="1"/>
    <s v="NetworkingDevices"/>
    <s v="NetworkAdapters"/>
    <s v="WirelessUSBAdapters"/>
    <n v="218"/>
    <x v="0"/>
    <n v="999"/>
    <x v="2"/>
    <x v="0"/>
    <x v="0"/>
    <x v="6"/>
    <n v="684.6"/>
    <n v="3.9"/>
    <n v="4.0629999999999997"/>
    <n v="163"/>
    <x v="129"/>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XTQFFCG"/>
    <x v="1163"/>
    <s v="Home&amp;Kitchen|Kitchen&amp;HomeAppliances|Vacuum,Cleaning&amp;Ironing|Vacuums&amp;FloorCare|Vacuums|HandheldVacuums"/>
    <x v="2"/>
    <s v="Kitchen&amp;HomeAppliances"/>
    <s v="Vacuum,Cleaning&amp;Ironing"/>
    <s v="Vacuums&amp;FloorCare"/>
    <n v="2669"/>
    <x v="1"/>
    <n v="3199"/>
    <x v="76"/>
    <x v="1"/>
    <x v="1"/>
    <x v="7"/>
    <n v="1014"/>
    <n v="4.2"/>
    <n v="4.46"/>
    <n v="260"/>
    <x v="13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JSW16QD"/>
    <x v="1164"/>
    <s v="Computers&amp;Accessories|Accessories&amp;Peripherals|Cables&amp;Accessories|Cables|USBCables"/>
    <x v="1"/>
    <s v="Accessories&amp;Peripherals"/>
    <s v="Cables&amp;Accessories"/>
    <s v="Cables"/>
    <n v="848.99"/>
    <x v="1"/>
    <n v="1490"/>
    <x v="40"/>
    <x v="1"/>
    <x v="1"/>
    <x v="7"/>
    <n v="1388.3999999999999"/>
    <n v="3.9"/>
    <n v="4.2560000000000002"/>
    <n v="356"/>
    <x v="131"/>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Q8HMKZX"/>
    <x v="1106"/>
    <s v="Computers&amp;Accessories|Accessories&amp;Peripherals|Cables&amp;Accessories|Cables|USBCables"/>
    <x v="1"/>
    <s v="Accessories&amp;Peripherals"/>
    <s v="Cables&amp;Accessories"/>
    <s v="Cables"/>
    <n v="263"/>
    <x v="0"/>
    <n v="699"/>
    <x v="5"/>
    <x v="0"/>
    <x v="0"/>
    <x v="1"/>
    <n v="1844.9999999999998"/>
    <n v="3.8999999999999995"/>
    <n v="4.3499999999999996"/>
    <n v="450"/>
    <x v="81"/>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B86CDHL1"/>
    <x v="1165"/>
    <s v="Computers&amp;Accessories|Accessories&amp;Peripherals|Cables&amp;Accessories|Cables|USBCables"/>
    <x v="1"/>
    <s v="Accessories&amp;Peripherals"/>
    <s v="Cables&amp;Accessories"/>
    <s v="Cables"/>
    <n v="349"/>
    <x v="0"/>
    <n v="899"/>
    <x v="0"/>
    <x v="0"/>
    <x v="0"/>
    <x v="4"/>
    <n v="670.5"/>
    <n v="4.0999999999999996"/>
    <n v="4.2489999999999997"/>
    <n v="149"/>
    <x v="132"/>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x v="1165"/>
    <s v="Computers&amp;Accessories|Accessories&amp;Peripherals|Cables&amp;Accessories|Cables|USBCables"/>
    <x v="1"/>
    <s v="Accessories&amp;Peripherals"/>
    <s v="Cables&amp;Accessories"/>
    <s v="Cables"/>
    <n v="349"/>
    <x v="0"/>
    <n v="899"/>
    <x v="0"/>
    <x v="0"/>
    <x v="0"/>
    <x v="4"/>
    <n v="670.5"/>
    <n v="4.5"/>
    <n v="4.649"/>
    <n v="149"/>
    <x v="132"/>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CKW1KH9"/>
    <x v="1166"/>
    <s v="Electronics|HomeTheater,TV&amp;Video|Accessories|RemoteControls"/>
    <x v="0"/>
    <s v="HomeTheater,TV&amp;Video"/>
    <s v="Accessories"/>
    <s v="RemoteControls"/>
    <n v="204"/>
    <x v="0"/>
    <n v="599"/>
    <x v="36"/>
    <x v="0"/>
    <x v="0"/>
    <x v="11"/>
    <n v="1220.4000000000001"/>
    <n v="4.5"/>
    <n v="4.8390000000000004"/>
    <n v="339"/>
    <x v="133"/>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NW8GHCJ"/>
    <x v="1167"/>
    <s v="Computers&amp;Accessories|Accessories&amp;Peripherals|Cables&amp;Accessories|Cables|USBCables"/>
    <x v="1"/>
    <s v="Accessories&amp;Peripherals"/>
    <s v="Cables&amp;Accessories"/>
    <s v="Cables"/>
    <n v="389"/>
    <x v="0"/>
    <n v="999"/>
    <x v="0"/>
    <x v="0"/>
    <x v="0"/>
    <x v="3"/>
    <n v="3603.3999999999996"/>
    <n v="3.6"/>
    <n v="4.4379999999999997"/>
    <n v="838"/>
    <x v="85"/>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GBBJV72"/>
    <x v="1168"/>
    <s v="Computers&amp;Accessories|Accessories&amp;Peripherals|Keyboards,Mice&amp;InputDevices|Keyboard&amp;MouseSets"/>
    <x v="1"/>
    <s v="Accessories&amp;Peripherals"/>
    <s v="Keyboards,Mice&amp;InputDevices"/>
    <s v="Keyboard&amp;MouseSets"/>
    <n v="1409"/>
    <x v="1"/>
    <n v="2199"/>
    <x v="39"/>
    <x v="1"/>
    <x v="1"/>
    <x v="7"/>
    <n v="1665.3"/>
    <n v="4.3"/>
    <n v="4.7269999999999994"/>
    <n v="427"/>
    <x v="134"/>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MXMLSMM"/>
    <x v="1169"/>
    <s v="Computers&amp;Accessories|Accessories&amp;Peripherals|Cables&amp;Accessories|Cables|USBCables"/>
    <x v="1"/>
    <s v="Accessories&amp;Peripherals"/>
    <s v="Cables&amp;Accessories"/>
    <s v="Cables"/>
    <n v="199"/>
    <x v="2"/>
    <n v="999"/>
    <x v="31"/>
    <x v="0"/>
    <x v="0"/>
    <x v="4"/>
    <n v="571.5"/>
    <n v="3.9"/>
    <n v="4.0270000000000001"/>
    <n v="127"/>
    <x v="13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MZNT7GP"/>
    <x v="1170"/>
    <s v="Home&amp;Kitchen|Heating,Cooling&amp;AirQuality|RoomHeaters|FanHeaters"/>
    <x v="2"/>
    <s v="Heating,Cooling&amp;AirQuality"/>
    <s v="RoomHeaters"/>
    <s v="FanHeaters"/>
    <n v="12499"/>
    <x v="1"/>
    <n v="19825"/>
    <x v="47"/>
    <x v="1"/>
    <x v="1"/>
    <x v="1"/>
    <n v="1320.1999999999998"/>
    <n v="4.5"/>
    <n v="4.8220000000000001"/>
    <n v="322"/>
    <x v="136"/>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9DSQXCM8"/>
    <x v="1171"/>
    <s v="Home&amp;Kitchen|Kitchen&amp;HomeAppliances|Vacuum,Cleaning&amp;Ironing|Irons,Steamers&amp;Accessories|LintShavers"/>
    <x v="2"/>
    <s v="Kitchen&amp;HomeAppliances"/>
    <s v="Vacuum,Cleaning&amp;Ironing"/>
    <s v="Irons,Steamers&amp;Accessories"/>
    <n v="299"/>
    <x v="0"/>
    <n v="499"/>
    <x v="16"/>
    <x v="1"/>
    <x v="1"/>
    <x v="7"/>
    <n v="3958.5"/>
    <n v="4.0999999999999996"/>
    <n v="5.1149999999999993"/>
    <n v="1015"/>
    <x v="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7YQ5SN4H"/>
    <x v="1172"/>
    <s v="Home&amp;Kitchen|Kitchen&amp;HomeAppliances|SmallKitchenAppliances|SandwichMakers"/>
    <x v="2"/>
    <s v="Kitchen&amp;HomeAppliances"/>
    <s v="SmallKitchenAppliances"/>
    <s v="SandwichMakers"/>
    <n v="299"/>
    <x v="0"/>
    <n v="595"/>
    <x v="20"/>
    <x v="0"/>
    <x v="0"/>
    <x v="8"/>
    <n v="1256"/>
    <n v="3.9"/>
    <n v="4.2139999999999995"/>
    <n v="314"/>
    <x v="137"/>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FBNXS94"/>
    <x v="1173"/>
    <s v="Home&amp;Kitchen|Kitchen&amp;HomeAppliances|SmallKitchenAppliances|HandBlenders"/>
    <x v="2"/>
    <s v="Kitchen&amp;HomeAppliances"/>
    <s v="SmallKitchenAppliances"/>
    <s v="HandBlenders"/>
    <n v="669"/>
    <x v="1"/>
    <n v="1499"/>
    <x v="62"/>
    <x v="0"/>
    <x v="0"/>
    <x v="22"/>
    <n v="29.9"/>
    <n v="4"/>
    <n v="4.0129999999999999"/>
    <n v="13"/>
    <x v="138"/>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2CZTCL2"/>
    <x v="1174"/>
    <s v="Home&amp;Kitchen|Kitchen&amp;HomeAppliances|SmallKitchenAppliances|Kettles&amp;HotWaterDispensers|Kettle&amp;ToasterSets"/>
    <x v="2"/>
    <s v="Kitchen&amp;HomeAppliances"/>
    <s v="SmallKitchenAppliances"/>
    <s v="Kettles&amp;HotWaterDispensers"/>
    <n v="1299"/>
    <x v="1"/>
    <n v="1999"/>
    <x v="3"/>
    <x v="1"/>
    <x v="1"/>
    <x v="5"/>
    <n v="1181.8"/>
    <n v="2.2999999999999998"/>
    <n v="2.6109999999999998"/>
    <n v="311"/>
    <x v="13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5ZF3NRK"/>
    <x v="1175"/>
    <s v="Computers&amp;Accessories|Accessories&amp;Peripherals|Cables&amp;Accessories|Cables|USBCables"/>
    <x v="1"/>
    <s v="Accessories&amp;Peripherals"/>
    <s v="Cables&amp;Accessories"/>
    <s v="Cables"/>
    <n v="349"/>
    <x v="0"/>
    <n v="599"/>
    <x v="75"/>
    <x v="1"/>
    <x v="1"/>
    <x v="1"/>
    <n v="860.99999999999989"/>
    <n v="3.8"/>
    <n v="4.01"/>
    <n v="210"/>
    <x v="14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x v="1176"/>
    <s v="Home&amp;Kitchen|Kitchen&amp;HomeAppliances|SmallKitchenAppliances|DigitalKitchenScales|DigitalScales"/>
    <x v="2"/>
    <s v="Kitchen&amp;HomeAppliances"/>
    <s v="SmallKitchenAppliances"/>
    <s v="DigitalKitchenScales"/>
    <n v="239"/>
    <x v="0"/>
    <n v="239"/>
    <x v="52"/>
    <x v="1"/>
    <x v="1"/>
    <x v="3"/>
    <n v="30.099999999999998"/>
    <n v="4.0999999999999996"/>
    <n v="4.1069999999999993"/>
    <n v="7"/>
    <x v="14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8ZKWGKD"/>
    <x v="1177"/>
    <s v="Electronics|HomeTheater,TV&amp;Video|Accessories|TVMounts,Stands&amp;Turntables|TVWall&amp;CeilingMounts"/>
    <x v="0"/>
    <s v="HomeTheater,TV&amp;Video"/>
    <s v="Accessories"/>
    <s v="TVMounts,Stands&amp;Turntables"/>
    <n v="893"/>
    <x v="1"/>
    <n v="1052"/>
    <x v="79"/>
    <x v="1"/>
    <x v="1"/>
    <x v="3"/>
    <n v="455.79999999999995"/>
    <n v="4.3"/>
    <n v="4.4059999999999997"/>
    <n v="106"/>
    <x v="142"/>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TT6BFDX"/>
    <x v="1178"/>
    <s v="Electronics|HomeTheater,TV&amp;Video|Accessories|RemoteControls"/>
    <x v="0"/>
    <s v="HomeTheater,TV&amp;Video"/>
    <s v="Accessories"/>
    <s v="RemoteControls"/>
    <n v="399"/>
    <x v="0"/>
    <n v="1999"/>
    <x v="31"/>
    <x v="0"/>
    <x v="0"/>
    <x v="4"/>
    <n v="2272.5"/>
    <n v="4.3"/>
    <n v="4.8049999999999997"/>
    <n v="505"/>
    <x v="143"/>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7B9V9QP"/>
    <x v="1179"/>
    <s v="Electronics|HomeTheater,TV&amp;Video|Televisions|SmartTelevisions"/>
    <x v="0"/>
    <s v="HomeTheater,TV&amp;Video"/>
    <s v="Televisions"/>
    <s v="SmartTelevisions"/>
    <n v="18999"/>
    <x v="1"/>
    <n v="35000"/>
    <x v="56"/>
    <x v="1"/>
    <x v="1"/>
    <x v="8"/>
    <n v="4004"/>
    <n v="4.5"/>
    <n v="5.5009999999999994"/>
    <n v="1001"/>
    <x v="2"/>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8VQ7KDS"/>
    <x v="1180"/>
    <s v="Electronics|HomeTheater,TV&amp;Video|SatelliteEquipment|SatelliteReceivers"/>
    <x v="0"/>
    <s v="HomeTheater,TV&amp;Video"/>
    <s v="SatelliteEquipment"/>
    <s v="SatelliteReceivers"/>
    <n v="1299"/>
    <x v="1"/>
    <n v="2499"/>
    <x v="14"/>
    <x v="1"/>
    <x v="1"/>
    <x v="3"/>
    <n v="1294.3"/>
    <n v="4"/>
    <n v="4.3010000000000002"/>
    <n v="301"/>
    <x v="144"/>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X77LM8C"/>
    <x v="1181"/>
    <s v="Electronics|Headphones,Earbuds&amp;Accessories|Earpads"/>
    <x v="0"/>
    <s v="Headphones,Earbuds&amp;Accessories"/>
    <s v="Earpads"/>
    <m/>
    <n v="99"/>
    <x v="2"/>
    <n v="999"/>
    <x v="84"/>
    <x v="0"/>
    <x v="0"/>
    <x v="5"/>
    <n v="2257.1999999999998"/>
    <n v="4.3"/>
    <n v="4.8940000000000001"/>
    <n v="594"/>
    <x v="145"/>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x v="1182"/>
    <s v="Electronics|HomeTheater,TV&amp;Video|Televisions|SmartTelevisions"/>
    <x v="0"/>
    <s v="HomeTheater,TV&amp;Video"/>
    <s v="Televisions"/>
    <s v="SmartTelevisions"/>
    <n v="8499"/>
    <x v="1"/>
    <n v="15999"/>
    <x v="41"/>
    <x v="1"/>
    <x v="1"/>
    <x v="3"/>
    <n v="2545.6"/>
    <n v="3.8"/>
    <n v="4.3919999999999995"/>
    <n v="592"/>
    <x v="14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61GCHC1"/>
    <x v="1183"/>
    <s v="Computers&amp;Accessories|Accessories&amp;Peripherals|Cables&amp;Accessories|Cables|USBCables"/>
    <x v="1"/>
    <s v="Accessories&amp;Peripherals"/>
    <s v="Cables&amp;Accessories"/>
    <s v="Cables"/>
    <n v="199"/>
    <x v="2"/>
    <n v="999"/>
    <x v="31"/>
    <x v="0"/>
    <x v="0"/>
    <x v="3"/>
    <n v="374.09999999999997"/>
    <n v="4.3"/>
    <n v="4.3869999999999996"/>
    <n v="87"/>
    <x v="14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W5XR9RT"/>
    <x v="1127"/>
    <s v="Computers&amp;Accessories|Accessories&amp;Peripherals|Cables&amp;Accessories|Cables|USBCables"/>
    <x v="1"/>
    <s v="Accessories&amp;Peripherals"/>
    <s v="Cables&amp;Accessories"/>
    <s v="Cables"/>
    <n v="970"/>
    <x v="1"/>
    <n v="1999"/>
    <x v="70"/>
    <x v="0"/>
    <x v="0"/>
    <x v="2"/>
    <n v="809.6"/>
    <n v="4.3"/>
    <n v="4.484"/>
    <n v="184"/>
    <x v="102"/>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x v="1127"/>
    <s v="Computers&amp;Accessories|Accessories&amp;Peripherals|Cables&amp;Accessories|Cables|USBCables"/>
    <x v="1"/>
    <s v="Accessories&amp;Peripherals"/>
    <s v="Cables&amp;Accessories"/>
    <s v="Cables"/>
    <n v="970"/>
    <x v="1"/>
    <n v="1999"/>
    <x v="70"/>
    <x v="0"/>
    <x v="0"/>
    <x v="2"/>
    <n v="809.6"/>
    <n v="4.4000000000000004"/>
    <n v="4.5840000000000005"/>
    <n v="184"/>
    <x v="102"/>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H7JDJCW"/>
    <x v="1184"/>
    <s v="Home&amp;Kitchen|Kitchen&amp;HomeAppliances|Coffee,Tea&amp;Espresso|DripCoffeeMachines"/>
    <x v="2"/>
    <s v="Kitchen&amp;HomeAppliances"/>
    <s v="Coffee,Tea&amp;Espresso"/>
    <s v="DripCoffeeMachines"/>
    <n v="2999"/>
    <x v="1"/>
    <n v="3595"/>
    <x v="76"/>
    <x v="1"/>
    <x v="1"/>
    <x v="8"/>
    <n v="712"/>
    <n v="4.4000000000000004"/>
    <n v="4.5780000000000003"/>
    <n v="178"/>
    <x v="14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RZS1NQT"/>
    <x v="1185"/>
    <s v="Computers&amp;Accessories|Accessories&amp;Peripherals|Cables&amp;Accessories|Cables|USBCables"/>
    <x v="1"/>
    <s v="Accessories&amp;Peripherals"/>
    <s v="Cables&amp;Accessories"/>
    <s v="Cables"/>
    <n v="199"/>
    <x v="2"/>
    <n v="999"/>
    <x v="31"/>
    <x v="0"/>
    <x v="0"/>
    <x v="8"/>
    <n v="2304"/>
    <n v="4"/>
    <n v="4.5759999999999996"/>
    <n v="576"/>
    <x v="57"/>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4T8RSJ1"/>
    <x v="1186"/>
    <s v="Computers&amp;Accessories|Accessories&amp;Peripherals|Cables&amp;Accessories|Cables|USBCables"/>
    <x v="1"/>
    <s v="Accessories&amp;Peripherals"/>
    <s v="Cables&amp;Accessories"/>
    <s v="Cables"/>
    <n v="99"/>
    <x v="2"/>
    <n v="800"/>
    <x v="72"/>
    <x v="0"/>
    <x v="0"/>
    <x v="7"/>
    <n v="4192.5"/>
    <n v="4"/>
    <n v="5.0750000000000002"/>
    <n v="1075"/>
    <x v="2"/>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8T9CJVQ"/>
    <x v="1187"/>
    <s v="Home&amp;Kitchen|Kitchen&amp;HomeAppliances|SmallKitchenAppliances|HandBlenders"/>
    <x v="2"/>
    <s v="Kitchen&amp;HomeAppliances"/>
    <s v="SmallKitchenAppliances"/>
    <s v="HandBlenders"/>
    <n v="210"/>
    <x v="0"/>
    <n v="699"/>
    <x v="30"/>
    <x v="0"/>
    <x v="0"/>
    <x v="9"/>
    <n v="273.8"/>
    <n v="3.9"/>
    <n v="3.9739999999999998"/>
    <n v="74"/>
    <x v="149"/>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09P2LIL4"/>
    <x v="1188"/>
    <s v="Home&amp;Kitchen|Heating,Cooling&amp;AirQuality|RoomHeaters|HeatConvectors"/>
    <x v="2"/>
    <s v="Heating,Cooling&amp;AirQuality"/>
    <s v="RoomHeaters"/>
    <s v="HeatConvectors"/>
    <n v="2219"/>
    <x v="1"/>
    <n v="3080"/>
    <x v="29"/>
    <x v="1"/>
    <x v="1"/>
    <x v="11"/>
    <n v="1684.8"/>
    <n v="3.7"/>
    <n v="4.1680000000000001"/>
    <n v="468"/>
    <x v="150"/>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H34V36W"/>
    <x v="1189"/>
    <s v="Home&amp;Kitchen|Heating,Cooling&amp;AirQuality|RoomHeaters|FanHeaters"/>
    <x v="2"/>
    <s v="Heating,Cooling&amp;AirQuality"/>
    <s v="RoomHeaters"/>
    <s v="FanHeaters"/>
    <n v="1349"/>
    <x v="1"/>
    <n v="2495"/>
    <x v="56"/>
    <x v="1"/>
    <x v="1"/>
    <x v="5"/>
    <n v="630.79999999999995"/>
    <n v="3.6"/>
    <n v="3.766"/>
    <n v="166"/>
    <x v="151"/>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C6HWG18"/>
    <x v="1190"/>
    <s v="Computers&amp;Accessories|Accessories&amp;Peripherals|Cables&amp;Accessories|Cables|USBCables"/>
    <x v="1"/>
    <s v="Accessories&amp;Peripherals"/>
    <s v="Cables&amp;Accessories"/>
    <s v="Cables"/>
    <n v="970"/>
    <x v="1"/>
    <n v="1999"/>
    <x v="70"/>
    <x v="0"/>
    <x v="0"/>
    <x v="6"/>
    <n v="1940.4"/>
    <n v="3.8"/>
    <n v="4.2619999999999996"/>
    <n v="462"/>
    <x v="15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4YQYX3"/>
    <x v="1191"/>
    <s v="Home&amp;Kitchen|Kitchen&amp;HomeAppliances|SmallKitchenAppliances|EggBoilers"/>
    <x v="2"/>
    <s v="Kitchen&amp;HomeAppliances"/>
    <s v="SmallKitchenAppliances"/>
    <s v="EggBoilers"/>
    <n v="1399"/>
    <x v="1"/>
    <n v="2290"/>
    <x v="51"/>
    <x v="1"/>
    <x v="1"/>
    <x v="2"/>
    <n v="2028.4"/>
    <n v="4.2"/>
    <n v="4.6610000000000005"/>
    <n v="461"/>
    <x v="153"/>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G2VTHQM"/>
    <x v="1192"/>
    <s v="Home&amp;Kitchen|Kitchen&amp;HomeAppliances|SmallKitchenAppliances|YogurtMakers"/>
    <x v="2"/>
    <s v="Kitchen&amp;HomeAppliances"/>
    <s v="SmallKitchenAppliances"/>
    <s v="YogurtMakers"/>
    <n v="587"/>
    <x v="1"/>
    <n v="1295"/>
    <x v="62"/>
    <x v="0"/>
    <x v="0"/>
    <x v="1"/>
    <n v="2283.6999999999998"/>
    <n v="4.4000000000000004"/>
    <n v="4.9570000000000007"/>
    <n v="557"/>
    <x v="154"/>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B9XN9S3W"/>
    <x v="1193"/>
    <s v="Electronics|HomeTheater,TV&amp;Video|Televisions|StandardTelevisions"/>
    <x v="0"/>
    <s v="HomeTheater,TV&amp;Video"/>
    <s v="Televisions"/>
    <s v="StandardTelevisions"/>
    <n v="7999"/>
    <x v="1"/>
    <n v="14990"/>
    <x v="41"/>
    <x v="1"/>
    <x v="1"/>
    <x v="3"/>
    <n v="1965.1"/>
    <n v="4.0999999999999996"/>
    <n v="4.5569999999999995"/>
    <n v="457"/>
    <x v="155"/>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3TBY2YX"/>
    <x v="1194"/>
    <s v="Home&amp;Kitchen|Kitchen&amp;HomeAppliances|SmallKitchenAppliances|Kettles&amp;HotWaterDispensers|ElectricKettles"/>
    <x v="2"/>
    <s v="Kitchen&amp;HomeAppliances"/>
    <s v="SmallKitchenAppliances"/>
    <s v="Kettles&amp;HotWaterDispensers"/>
    <n v="1260"/>
    <x v="1"/>
    <n v="2299"/>
    <x v="42"/>
    <x v="1"/>
    <x v="1"/>
    <x v="3"/>
    <n v="236.5"/>
    <n v="4.3"/>
    <n v="4.3549999999999995"/>
    <n v="55"/>
    <x v="156"/>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NVBJW2S"/>
    <x v="1195"/>
    <s v="Electronics|WearableTechnology|SmartWatches"/>
    <x v="0"/>
    <s v="WearableTechnology"/>
    <s v="SmartWatches"/>
    <m/>
    <n v="2499"/>
    <x v="1"/>
    <n v="7990"/>
    <x v="1"/>
    <x v="0"/>
    <x v="0"/>
    <x v="1"/>
    <n v="631.4"/>
    <n v="4.3"/>
    <n v="4.4539999999999997"/>
    <n v="154"/>
    <x v="157"/>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8RWCZ6SY"/>
    <x v="1196"/>
    <s v="Electronics|HomeTheater,TV&amp;Video|Accessories|RemoteControls"/>
    <x v="0"/>
    <s v="HomeTheater,TV&amp;Video"/>
    <s v="Accessories"/>
    <s v="RemoteControls"/>
    <n v="399"/>
    <x v="0"/>
    <n v="899"/>
    <x v="13"/>
    <x v="0"/>
    <x v="0"/>
    <x v="7"/>
    <n v="990.6"/>
    <n v="4.0999999999999996"/>
    <n v="4.3539999999999992"/>
    <n v="254"/>
    <x v="158"/>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B84KSH3X"/>
    <x v="1197"/>
    <s v="Home&amp;Kitchen|Kitchen&amp;HomeAppliances|Vacuum,Cleaning&amp;Ironing|Irons,Steamers&amp;Accessories|Irons|DryIrons"/>
    <x v="2"/>
    <s v="Kitchen&amp;HomeAppliances"/>
    <s v="Vacuum,Cleaning&amp;Ironing"/>
    <s v="Irons,Steamers&amp;Accessories"/>
    <n v="1049"/>
    <x v="1"/>
    <n v="1950"/>
    <x v="56"/>
    <x v="1"/>
    <x v="1"/>
    <x v="5"/>
    <n v="950"/>
    <n v="3.9"/>
    <n v="4.1500000000000004"/>
    <n v="250"/>
    <x v="159"/>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x v="1198"/>
    <s v="Electronics|HomeTheater,TV&amp;Video|Accessories|RemoteControls"/>
    <x v="0"/>
    <s v="HomeTheater,TV&amp;Video"/>
    <s v="Accessories"/>
    <s v="RemoteControls"/>
    <n v="213"/>
    <x v="0"/>
    <n v="499"/>
    <x v="18"/>
    <x v="0"/>
    <x v="0"/>
    <x v="9"/>
    <n v="910.2"/>
    <n v="3.8"/>
    <n v="4.0459999999999994"/>
    <n v="246"/>
    <x v="16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x v="1199"/>
    <s v="Electronics|Mobiles&amp;Accessories|MobileAccessories|Photo&amp;VideoAccessories|SelfieSticks"/>
    <x v="0"/>
    <s v="Mobiles&amp;Accessories"/>
    <s v="MobileAccessories"/>
    <s v="Photo&amp;VideoAccessories"/>
    <n v="1799"/>
    <x v="1"/>
    <n v="3999"/>
    <x v="62"/>
    <x v="0"/>
    <x v="0"/>
    <x v="12"/>
    <n v="1127"/>
    <n v="3.7"/>
    <n v="3.9450000000000003"/>
    <n v="245"/>
    <x v="16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N6TTHT6"/>
    <x v="1200"/>
    <s v="Computers&amp;Accessories|Accessories&amp;Peripherals|USBGadgets|Lamps"/>
    <x v="1"/>
    <s v="Accessories&amp;Peripherals"/>
    <s v="USBGadgets"/>
    <s v="Lamps"/>
    <n v="89"/>
    <x v="2"/>
    <n v="99"/>
    <x v="68"/>
    <x v="1"/>
    <x v="1"/>
    <x v="6"/>
    <n v="1012.2"/>
    <n v="4.5999999999999996"/>
    <n v="4.8409999999999993"/>
    <n v="241"/>
    <x v="16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MB3DKG1"/>
    <x v="1201"/>
    <s v="Home&amp;Kitchen|Heating,Cooling&amp;AirQuality|RoomHeaters|HalogenHeaters"/>
    <x v="2"/>
    <s v="Heating,Cooling&amp;AirQuality"/>
    <s v="RoomHeaters"/>
    <s v="HalogenHeaters"/>
    <n v="2199"/>
    <x v="1"/>
    <n v="3999"/>
    <x v="42"/>
    <x v="1"/>
    <x v="1"/>
    <x v="0"/>
    <n v="1190"/>
    <n v="4.2"/>
    <n v="4.54"/>
    <n v="340"/>
    <x v="163"/>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B7FJNSZR"/>
    <x v="1202"/>
    <s v="Home&amp;Kitchen|Kitchen&amp;HomeAppliances|WaterPurifiers&amp;Accessories|WaterFilters&amp;Purifiers"/>
    <x v="2"/>
    <s v="Kitchen&amp;HomeAppliances"/>
    <s v="WaterPurifiers&amp;Accessories"/>
    <s v="WaterFilters&amp;Purifiers"/>
    <n v="5395"/>
    <x v="1"/>
    <n v="19990"/>
    <x v="37"/>
    <x v="0"/>
    <x v="0"/>
    <x v="2"/>
    <n v="2354"/>
    <n v="3.5"/>
    <n v="4.0350000000000001"/>
    <n v="535"/>
    <x v="164"/>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LH32678"/>
    <x v="1203"/>
    <s v="Home&amp;Kitchen|Kitchen&amp;HomeAppliances|SmallKitchenAppliances|WaffleMakers&amp;Irons"/>
    <x v="2"/>
    <s v="Kitchen&amp;HomeAppliances"/>
    <s v="SmallKitchenAppliances"/>
    <s v="WaffleMakers&amp;Irons"/>
    <n v="899"/>
    <x v="1"/>
    <n v="1999"/>
    <x v="62"/>
    <x v="0"/>
    <x v="0"/>
    <x v="8"/>
    <n v="3328"/>
    <n v="4.4000000000000004"/>
    <n v="5.2320000000000002"/>
    <n v="832"/>
    <x v="165"/>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XB1R2F3"/>
    <x v="1204"/>
    <s v="Home&amp;Kitchen|Kitchen&amp;HomeAppliances|Vacuum,Cleaning&amp;Ironing|Irons,Steamers&amp;Accessories|LintShavers"/>
    <x v="2"/>
    <s v="Kitchen&amp;HomeAppliances"/>
    <s v="Vacuum,Cleaning&amp;Ironing"/>
    <s v="Irons,Steamers&amp;Accessories"/>
    <n v="179"/>
    <x v="2"/>
    <n v="799"/>
    <x v="2"/>
    <x v="0"/>
    <x v="0"/>
    <x v="0"/>
    <n v="462"/>
    <n v="4"/>
    <n v="4.1319999999999997"/>
    <n v="132"/>
    <x v="166"/>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Y7W8YD"/>
    <x v="1205"/>
    <s v="Electronics|Mobiles&amp;Accessories|Smartphones&amp;BasicMobiles|Smartphones"/>
    <x v="0"/>
    <s v="Mobiles&amp;Accessories"/>
    <s v="Smartphones&amp;BasicMobiles"/>
    <s v="Smartphones"/>
    <n v="7998"/>
    <x v="1"/>
    <n v="11999"/>
    <x v="34"/>
    <x v="1"/>
    <x v="1"/>
    <x v="5"/>
    <n v="475"/>
    <n v="3.5"/>
    <n v="3.625"/>
    <n v="125"/>
    <x v="167"/>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C6HXFC1"/>
    <x v="1016"/>
    <s v="Computers&amp;Accessories|Accessories&amp;Peripherals|Cables&amp;Accessories|Cables|USBCables"/>
    <x v="1"/>
    <s v="Accessories&amp;Peripherals"/>
    <s v="Cables&amp;Accessories"/>
    <s v="Cables"/>
    <n v="970"/>
    <x v="1"/>
    <n v="1799"/>
    <x v="56"/>
    <x v="1"/>
    <x v="1"/>
    <x v="4"/>
    <n v="3667.5"/>
    <n v="3.8"/>
    <n v="4.6150000000000002"/>
    <n v="815"/>
    <x v="12"/>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MFD94VD"/>
    <x v="1206"/>
    <s v="Home&amp;Kitchen|Kitchen&amp;HomeAppliances|SmallKitchenAppliances|VacuumSealers"/>
    <x v="2"/>
    <s v="Kitchen&amp;HomeAppliances"/>
    <s v="SmallKitchenAppliances"/>
    <s v="VacuumSealers"/>
    <n v="199"/>
    <x v="2"/>
    <n v="499"/>
    <x v="12"/>
    <x v="0"/>
    <x v="0"/>
    <x v="14"/>
    <n v="39.599999999999994"/>
    <n v="4.5"/>
    <n v="4.5119999999999996"/>
    <n v="12"/>
    <x v="16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P1MFKG1"/>
    <x v="1207"/>
    <s v="Home&amp;Kitchen|Heating,Cooling&amp;AirQuality|RoomHeaters|FanHeaters"/>
    <x v="2"/>
    <s v="Heating,Cooling&amp;AirQuality"/>
    <s v="RoomHeaters"/>
    <s v="FanHeaters"/>
    <n v="998"/>
    <x v="1"/>
    <n v="2999"/>
    <x v="26"/>
    <x v="0"/>
    <x v="0"/>
    <x v="12"/>
    <n v="41.4"/>
    <n v="3.2999999999999994"/>
    <n v="3.3089999999999993"/>
    <n v="9"/>
    <x v="16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BP7XLX48"/>
    <x v="1208"/>
    <s v="Computers&amp;Accessories|Accessories&amp;Peripherals|Cables&amp;Accessories|Cables|USBCables"/>
    <x v="1"/>
    <s v="Accessories&amp;Peripherals"/>
    <s v="Cables&amp;Accessories"/>
    <s v="Cables"/>
    <n v="399"/>
    <x v="0"/>
    <n v="1999"/>
    <x v="31"/>
    <x v="0"/>
    <x v="0"/>
    <x v="18"/>
    <n v="25"/>
    <n v="4.5999999999999996"/>
    <n v="4.6049999999999995"/>
    <n v="5"/>
    <x v="170"/>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F6D21BY"/>
    <x v="1209"/>
    <s v="Electronics|HomeTheater,TV&amp;Video|Accessories|RemoteControls"/>
    <x v="0"/>
    <s v="HomeTheater,TV&amp;Video"/>
    <s v="Accessories"/>
    <s v="RemoteControls"/>
    <n v="790"/>
    <x v="1"/>
    <n v="1999"/>
    <x v="12"/>
    <x v="0"/>
    <x v="0"/>
    <x v="19"/>
    <n v="309"/>
    <n v="5"/>
    <n v="5.1029999999999998"/>
    <n v="103"/>
    <x v="171"/>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8TV3L96"/>
    <x v="1210"/>
    <s v="Electronics|HomeTheater,TV&amp;Video|Accessories|RemoteControls"/>
    <x v="0"/>
    <s v="HomeTheater,TV&amp;Video"/>
    <s v="Accessories"/>
    <s v="RemoteControls"/>
    <n v="349"/>
    <x v="0"/>
    <n v="1999"/>
    <x v="65"/>
    <x v="0"/>
    <x v="0"/>
    <x v="5"/>
    <n v="748.59999999999991"/>
    <n v="3"/>
    <n v="3.1970000000000001"/>
    <n v="197"/>
    <x v="0"/>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F1T31ZZ"/>
    <x v="1211"/>
    <s v="Home&amp;Kitchen|Kitchen&amp;HomeAppliances|Coffee,Tea&amp;Espresso|DripCoffeeMachines"/>
    <x v="2"/>
    <s v="Kitchen&amp;HomeAppliances"/>
    <s v="Coffee,Tea&amp;Espresso"/>
    <s v="DripCoffeeMachines"/>
    <n v="249"/>
    <x v="0"/>
    <n v="400"/>
    <x v="49"/>
    <x v="1"/>
    <x v="1"/>
    <x v="1"/>
    <n v="2841.2999999999997"/>
    <n v="3.7999999999999994"/>
    <n v="4.4929999999999994"/>
    <n v="693"/>
    <x v="172"/>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72BSW7K"/>
    <x v="1212"/>
    <s v="Computers&amp;Accessories|Accessories&amp;Peripherals|LaptopAccessories|Lapdesks"/>
    <x v="1"/>
    <s v="Accessories&amp;Peripherals"/>
    <s v="LaptopAccessories"/>
    <s v="Lapdesks"/>
    <n v="263"/>
    <x v="0"/>
    <n v="699"/>
    <x v="5"/>
    <x v="0"/>
    <x v="0"/>
    <x v="0"/>
    <n v="2415"/>
    <n v="4.0999999999999996"/>
    <n v="4.7899999999999991"/>
    <n v="690"/>
    <x v="173"/>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XHXXCFH"/>
    <x v="1213"/>
    <s v="Home&amp;Kitchen|Kitchen&amp;HomeAppliances|SmallKitchenAppliances|Rice&amp;PastaCookers"/>
    <x v="2"/>
    <s v="Kitchen&amp;HomeAppliances"/>
    <s v="SmallKitchenAppliances"/>
    <s v="Rice&amp;PastaCookers"/>
    <n v="3685"/>
    <x v="1"/>
    <n v="5495"/>
    <x v="34"/>
    <x v="1"/>
    <x v="1"/>
    <x v="1"/>
    <n v="1189"/>
    <n v="3.5"/>
    <n v="3.79"/>
    <n v="290"/>
    <x v="174"/>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RZS1NQT"/>
    <x v="1185"/>
    <s v="Computers&amp;Accessories|Accessories&amp;Peripherals|Cables&amp;Accessories|Cables|USBCables"/>
    <x v="1"/>
    <s v="Accessories&amp;Peripherals"/>
    <s v="Cables&amp;Accessories"/>
    <s v="Cables"/>
    <n v="199"/>
    <x v="2"/>
    <n v="999"/>
    <x v="31"/>
    <x v="0"/>
    <x v="0"/>
    <x v="8"/>
    <n v="2300"/>
    <n v="4.0999999999999996"/>
    <n v="4.6749999999999998"/>
    <n v="575"/>
    <x v="1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7VJ9ZTXS"/>
    <x v="1214"/>
    <s v="Electronics|HomeTheater,TV&amp;Video|Accessories|Cables|HDMICables"/>
    <x v="0"/>
    <s v="HomeTheater,TV&amp;Video"/>
    <s v="Accessories"/>
    <s v="Cables"/>
    <n v="299"/>
    <x v="0"/>
    <n v="599"/>
    <x v="20"/>
    <x v="0"/>
    <x v="0"/>
    <x v="8"/>
    <n v="684"/>
    <n v="4"/>
    <n v="4.1710000000000003"/>
    <n v="171"/>
    <x v="176"/>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694PXQJ"/>
    <x v="1215"/>
    <s v="Home&amp;Kitchen|Kitchen&amp;HomeAppliances|SmallKitchenAppliances|DigitalKitchenScales"/>
    <x v="2"/>
    <s v="Kitchen&amp;HomeAppliances"/>
    <s v="SmallKitchenAppliances"/>
    <s v="DigitalKitchenScales"/>
    <n v="799"/>
    <x v="1"/>
    <n v="2999"/>
    <x v="37"/>
    <x v="0"/>
    <x v="0"/>
    <x v="4"/>
    <n v="283.5"/>
    <n v="4"/>
    <n v="4.0629999999999997"/>
    <n v="63"/>
    <x v="106"/>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BLHTRM9"/>
    <x v="1216"/>
    <s v="Home&amp;Kitchen|Kitchen&amp;HomeAppliances|WaterPurifiers&amp;Accessories|WaterPurifierAccessories"/>
    <x v="2"/>
    <s v="Kitchen&amp;HomeAppliances"/>
    <s v="WaterPurifiers&amp;Accessories"/>
    <s v="WaterPurifierAccessories"/>
    <n v="199"/>
    <x v="2"/>
    <n v="699"/>
    <x v="83"/>
    <x v="0"/>
    <x v="0"/>
    <x v="23"/>
    <n v="461.09999999999997"/>
    <n v="4.5"/>
    <n v="4.6589999999999998"/>
    <n v="159"/>
    <x v="17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3RHX6B6"/>
    <x v="1217"/>
    <s v="Computers&amp;Accessories|Accessories&amp;Peripherals|Cables&amp;Accessories|Cables|USBCables"/>
    <x v="1"/>
    <s v="Accessories&amp;Peripherals"/>
    <s v="Cables&amp;Accessories"/>
    <s v="Cables"/>
    <n v="149"/>
    <x v="2"/>
    <n v="399"/>
    <x v="4"/>
    <x v="0"/>
    <x v="0"/>
    <x v="7"/>
    <n v="222.29999999999998"/>
    <n v="2.9"/>
    <n v="2.9569999999999999"/>
    <n v="57"/>
    <x v="178"/>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1M265AAK"/>
    <x v="1218"/>
    <s v="Home&amp;Kitchen|Heating,Cooling&amp;AirQuality|RoomHeaters|ElectricHeaters"/>
    <x v="2"/>
    <s v="Heating,Cooling&amp;AirQuality"/>
    <s v="RoomHeaters"/>
    <s v="ElectricHeaters"/>
    <n v="3711"/>
    <x v="1"/>
    <n v="4495"/>
    <x v="76"/>
    <x v="1"/>
    <x v="1"/>
    <x v="3"/>
    <n v="1530.8"/>
    <n v="3.9"/>
    <n v="4.2560000000000002"/>
    <n v="356"/>
    <x v="13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05"/>
    <s v="Computers&amp;Accessories|Accessories&amp;Peripherals|Cables&amp;Accessories|Cables|USBCables"/>
    <x v="1"/>
    <s v="Accessories&amp;Peripherals"/>
    <s v="Cables&amp;Accessories"/>
    <s v="Cables"/>
    <n v="599"/>
    <x v="1"/>
    <n v="599"/>
    <x v="52"/>
    <x v="1"/>
    <x v="1"/>
    <x v="3"/>
    <n v="1526.5"/>
    <n v="4.3"/>
    <n v="4.6549999999999994"/>
    <n v="355"/>
    <x v="8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YHLPQYT"/>
    <x v="1219"/>
    <s v="Electronics|HomeTheater,TV&amp;Video|Accessories|RemoteControls"/>
    <x v="0"/>
    <s v="HomeTheater,TV&amp;Video"/>
    <s v="Accessories"/>
    <s v="RemoteControls"/>
    <n v="246"/>
    <x v="0"/>
    <n v="600"/>
    <x v="17"/>
    <x v="0"/>
    <x v="0"/>
    <x v="6"/>
    <n v="600.6"/>
    <n v="4.3"/>
    <n v="4.4429999999999996"/>
    <n v="143"/>
    <x v="179"/>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MM7R92G"/>
    <x v="1220"/>
    <s v="Electronics|WearableTechnology|SmartWatches"/>
    <x v="0"/>
    <s v="WearableTechnology"/>
    <s v="SmartWatches"/>
    <m/>
    <n v="249"/>
    <x v="0"/>
    <n v="999"/>
    <x v="50"/>
    <x v="0"/>
    <x v="0"/>
    <x v="4"/>
    <n v="171"/>
    <n v="4.2"/>
    <n v="4.2380000000000004"/>
    <n v="38"/>
    <x v="180"/>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YLCL19"/>
    <x v="1221"/>
    <s v="Home&amp;Kitchen|Kitchen&amp;HomeAppliances|WaterPurifiers&amp;Accessories|WaterPurifierAccessories"/>
    <x v="2"/>
    <s v="Kitchen&amp;HomeAppliances"/>
    <s v="WaterPurifiers&amp;Accessories"/>
    <s v="WaterPurifierAccessories"/>
    <n v="193"/>
    <x v="2"/>
    <n v="399"/>
    <x v="55"/>
    <x v="0"/>
    <x v="0"/>
    <x v="11"/>
    <n v="133.20000000000002"/>
    <n v="4.5"/>
    <n v="4.5369999999999999"/>
    <n v="37"/>
    <x v="181"/>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2DJDCPX"/>
    <x v="1222"/>
    <s v="Computers&amp;Accessories|Accessories&amp;Peripherals|Cables&amp;Accessories|Cables|USBCables"/>
    <x v="1"/>
    <s v="Accessories&amp;Peripherals"/>
    <s v="Cables&amp;Accessories"/>
    <s v="Cables"/>
    <n v="209"/>
    <x v="0"/>
    <n v="499"/>
    <x v="53"/>
    <x v="0"/>
    <x v="0"/>
    <x v="7"/>
    <n v="2090.4"/>
    <n v="3.6000000000000005"/>
    <n v="4.136000000000001"/>
    <n v="536"/>
    <x v="182"/>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LQQYNZQ"/>
    <x v="1223"/>
    <s v="Electronics|HomeAudio|MediaStreamingDevices|StreamingClients"/>
    <x v="0"/>
    <s v="HomeAudio"/>
    <s v="MediaStreamingDevices"/>
    <s v="StreamingClients"/>
    <n v="4699"/>
    <x v="1"/>
    <n v="4699"/>
    <x v="52"/>
    <x v="1"/>
    <x v="1"/>
    <x v="4"/>
    <n v="1008"/>
    <n v="3.9000000000000004"/>
    <n v="4.1240000000000006"/>
    <n v="224"/>
    <x v="183"/>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LV13JFB"/>
    <x v="1224"/>
    <s v="Electronics|HomeTheater,TV&amp;Video|Accessories|RemoteControls"/>
    <x v="0"/>
    <s v="HomeTheater,TV&amp;Video"/>
    <s v="Accessories"/>
    <s v="RemoteControls"/>
    <n v="399"/>
    <x v="0"/>
    <n v="999"/>
    <x v="12"/>
    <x v="0"/>
    <x v="0"/>
    <x v="14"/>
    <n v="75.899999999999991"/>
    <n v="4.5"/>
    <n v="4.5229999999999997"/>
    <n v="23"/>
    <x v="90"/>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7JVLW3L"/>
    <x v="1225"/>
    <s v="Electronics|HomeTheater,TV&amp;Video|Accessories|3DGlasses"/>
    <x v="0"/>
    <s v="HomeTheater,TV&amp;Video"/>
    <s v="Accessories"/>
    <s v="3DGlasses"/>
    <n v="2699"/>
    <x v="1"/>
    <n v="3500"/>
    <x v="7"/>
    <x v="1"/>
    <x v="1"/>
    <x v="0"/>
    <n v="2173.5"/>
    <n v="3.3"/>
    <n v="3.9209999999999998"/>
    <n v="621"/>
    <x v="18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RZ12GKR"/>
    <x v="1226"/>
    <s v="Electronics|HomeTheater,TV&amp;Video|Accessories|RemoteControls"/>
    <x v="0"/>
    <s v="HomeTheater,TV&amp;Video"/>
    <s v="Accessories"/>
    <s v="RemoteControls"/>
    <n v="215"/>
    <x v="0"/>
    <n v="499"/>
    <x v="18"/>
    <x v="0"/>
    <x v="0"/>
    <x v="0"/>
    <n v="423.5"/>
    <n v="3.5"/>
    <n v="3.621"/>
    <n v="121"/>
    <x v="185"/>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x v="1227"/>
    <s v="Home&amp;Kitchen|Kitchen&amp;HomeAppliances|SmallKitchenAppliances|Kettles&amp;HotWaterDispensers|Kettle&amp;ToasterSets"/>
    <x v="2"/>
    <s v="Kitchen&amp;HomeAppliances"/>
    <s v="SmallKitchenAppliances"/>
    <s v="Kettles&amp;HotWaterDispensers"/>
    <n v="749"/>
    <x v="1"/>
    <n v="1299"/>
    <x v="75"/>
    <x v="1"/>
    <x v="1"/>
    <x v="8"/>
    <n v="476"/>
    <n v="3.5"/>
    <n v="3.6189999999999998"/>
    <n v="119"/>
    <x v="92"/>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FWGBX61"/>
    <x v="1228"/>
    <s v="Computers&amp;Accessories|Accessories&amp;Peripherals|Cables&amp;Accessories|Cables|USBCables"/>
    <x v="1"/>
    <s v="Accessories&amp;Peripherals"/>
    <s v="Cables&amp;Accessories"/>
    <s v="Cables"/>
    <n v="199"/>
    <x v="2"/>
    <n v="349"/>
    <x v="40"/>
    <x v="1"/>
    <x v="1"/>
    <x v="1"/>
    <n v="1287.3999999999999"/>
    <n v="4"/>
    <n v="4.3140000000000001"/>
    <n v="314"/>
    <x v="13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9KRHXTLN"/>
    <x v="1229"/>
    <s v="Home&amp;Kitchen|Heating,Cooling&amp;AirQuality|RoomHeaters|FanHeaters"/>
    <x v="2"/>
    <s v="Heating,Cooling&amp;AirQuality"/>
    <s v="RoomHeaters"/>
    <s v="FanHeaters"/>
    <n v="1069"/>
    <x v="1"/>
    <n v="1699"/>
    <x v="47"/>
    <x v="1"/>
    <x v="1"/>
    <x v="7"/>
    <n v="1220.7"/>
    <n v="4.0999999999999996"/>
    <n v="4.4129999999999994"/>
    <n v="313"/>
    <x v="186"/>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XJ1LM7R"/>
    <x v="1230"/>
    <s v="Electronics|HomeTheater,TV&amp;Video|Accessories|RemoteControls"/>
    <x v="0"/>
    <s v="HomeTheater,TV&amp;Video"/>
    <s v="Accessories"/>
    <s v="RemoteControls"/>
    <n v="399"/>
    <x v="0"/>
    <n v="799"/>
    <x v="20"/>
    <x v="0"/>
    <x v="0"/>
    <x v="3"/>
    <n v="51.599999999999994"/>
    <n v="3.9000000000000004"/>
    <n v="3.9120000000000004"/>
    <n v="12"/>
    <x v="168"/>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9FDW2ZF"/>
    <x v="1231"/>
    <s v="Home&amp;Kitchen|Heating,Cooling&amp;AirQuality|RoomHeaters|ElectricHeaters"/>
    <x v="2"/>
    <s v="Heating,Cooling&amp;AirQuality"/>
    <s v="RoomHeaters"/>
    <s v="ElectricHeaters"/>
    <n v="1235"/>
    <x v="1"/>
    <n v="1499"/>
    <x v="45"/>
    <x v="1"/>
    <x v="1"/>
    <x v="1"/>
    <n v="832.3"/>
    <n v="4.3"/>
    <n v="4.5030000000000001"/>
    <n v="203"/>
    <x v="187"/>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59K1C8F"/>
    <x v="1232"/>
    <s v="Home&amp;Kitchen|Kitchen&amp;HomeAppliances|Vacuum,Cleaning&amp;Ironing|Irons,Steamers&amp;Accessories|LintShavers"/>
    <x v="2"/>
    <s v="Kitchen&amp;HomeAppliances"/>
    <s v="Vacuum,Cleaning&amp;Ironing"/>
    <s v="Irons,Steamers&amp;Accessories"/>
    <n v="179"/>
    <x v="2"/>
    <n v="799"/>
    <x v="2"/>
    <x v="0"/>
    <x v="0"/>
    <x v="11"/>
    <n v="363.6"/>
    <n v="4.0999999999999996"/>
    <n v="4.2009999999999996"/>
    <n v="101"/>
    <x v="188"/>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9RZ4G4W"/>
    <x v="1233"/>
    <s v="Home&amp;Kitchen|Kitchen&amp;HomeAppliances|SmallKitchenAppliances|HandBlenders"/>
    <x v="2"/>
    <s v="Kitchen&amp;HomeAppliances"/>
    <s v="SmallKitchenAppliances"/>
    <s v="HandBlenders"/>
    <n v="799"/>
    <x v="1"/>
    <n v="1699"/>
    <x v="33"/>
    <x v="0"/>
    <x v="0"/>
    <x v="8"/>
    <n v="388"/>
    <n v="3.6"/>
    <n v="3.6970000000000001"/>
    <n v="97"/>
    <x v="96"/>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9L8DSSFH"/>
    <x v="1234"/>
    <s v="Electronics|HomeTheater,TV&amp;Video|Accessories|RemoteControls"/>
    <x v="0"/>
    <s v="HomeTheater,TV&amp;Video"/>
    <s v="Accessories"/>
    <s v="RemoteControls"/>
    <n v="399"/>
    <x v="0"/>
    <n v="999"/>
    <x v="12"/>
    <x v="0"/>
    <x v="0"/>
    <x v="11"/>
    <n v="1774.8"/>
    <n v="4"/>
    <n v="4.4930000000000003"/>
    <n v="493"/>
    <x v="189"/>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LV1CMGH"/>
    <x v="1235"/>
    <s v="Home&amp;Kitchen|Heating,Cooling&amp;AirQuality|RoomHeaters|FanHeaters"/>
    <x v="2"/>
    <s v="Heating,Cooling&amp;AirQuality"/>
    <s v="RoomHeaters"/>
    <s v="FanHeaters"/>
    <n v="899"/>
    <x v="1"/>
    <n v="2000"/>
    <x v="62"/>
    <x v="0"/>
    <x v="0"/>
    <x v="11"/>
    <n v="1047.6000000000001"/>
    <n v="3.6"/>
    <n v="3.891"/>
    <n v="291"/>
    <x v="190"/>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B84QN4CN"/>
    <x v="1236"/>
    <s v="Home&amp;Kitchen|Kitchen&amp;HomeAppliances|Vacuum,Cleaning&amp;Ironing|Irons,Steamers&amp;Accessories|Irons|DryIrons"/>
    <x v="2"/>
    <s v="Kitchen&amp;HomeAppliances"/>
    <s v="Vacuum,Cleaning&amp;Ironing"/>
    <s v="Irons,Steamers&amp;Accessories"/>
    <n v="660"/>
    <x v="1"/>
    <n v="1100"/>
    <x v="16"/>
    <x v="1"/>
    <x v="1"/>
    <x v="11"/>
    <n v="327.60000000000002"/>
    <n v="3.6000000000000005"/>
    <n v="3.6910000000000007"/>
    <n v="91"/>
    <x v="1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5K14P86"/>
    <x v="1237"/>
    <s v="Home&amp;Kitchen|Kitchen&amp;HomeAppliances|Coffee,Tea&amp;Espresso|StovetopEspressoPots"/>
    <x v="2"/>
    <s v="Kitchen&amp;HomeAppliances"/>
    <s v="Coffee,Tea&amp;Espresso"/>
    <s v="StovetopEspressoPots"/>
    <n v="599"/>
    <x v="1"/>
    <n v="1299"/>
    <x v="15"/>
    <x v="0"/>
    <x v="0"/>
    <x v="6"/>
    <n v="2478"/>
    <n v="3.6"/>
    <n v="4.1900000000000004"/>
    <n v="590"/>
    <x v="72"/>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HCH3JZG"/>
    <x v="1238"/>
    <s v="Electronics|HomeTheater,TV&amp;Video|Accessories|Cables|HDMICables"/>
    <x v="0"/>
    <s v="HomeTheater,TV&amp;Video"/>
    <s v="Accessories"/>
    <s v="Cables"/>
    <n v="699"/>
    <x v="1"/>
    <n v="1899"/>
    <x v="4"/>
    <x v="0"/>
    <x v="0"/>
    <x v="2"/>
    <n v="1716.0000000000002"/>
    <n v="4.2"/>
    <n v="4.59"/>
    <n v="390"/>
    <x v="19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8RX8G496"/>
    <x v="1239"/>
    <s v="Electronics|HomeTheater,TV&amp;Video|Accessories|RemoteControls"/>
    <x v="0"/>
    <s v="HomeTheater,TV&amp;Video"/>
    <s v="Accessories"/>
    <s v="RemoteControls"/>
    <n v="655"/>
    <x v="1"/>
    <n v="1099"/>
    <x v="16"/>
    <x v="1"/>
    <x v="1"/>
    <x v="20"/>
    <n v="912"/>
    <n v="4.4000000000000004"/>
    <n v="4.6850000000000005"/>
    <n v="285"/>
    <x v="19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DG6QDYD"/>
    <x v="1240"/>
    <s v="Home&amp;Kitchen|Heating,Cooling&amp;AirQuality|RoomHeaters|FanHeaters"/>
    <x v="2"/>
    <s v="Heating,Cooling&amp;AirQuality"/>
    <s v="RoomHeaters"/>
    <s v="FanHeaters"/>
    <n v="899"/>
    <x v="1"/>
    <n v="1990"/>
    <x v="62"/>
    <x v="0"/>
    <x v="0"/>
    <x v="1"/>
    <n v="758.49999999999989"/>
    <n v="3.2"/>
    <n v="3.3850000000000002"/>
    <n v="185"/>
    <x v="74"/>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MGG6NKT"/>
    <x v="1241"/>
    <s v="Electronics|Mobiles&amp;Accessories|Smartphones&amp;BasicMobiles|Smartphones"/>
    <x v="0"/>
    <s v="Mobiles&amp;Accessories"/>
    <s v="Smartphones&amp;BasicMobiles"/>
    <s v="Smartphones"/>
    <n v="10499"/>
    <x v="1"/>
    <n v="13499"/>
    <x v="27"/>
    <x v="1"/>
    <x v="1"/>
    <x v="6"/>
    <n v="1192.8"/>
    <n v="4.0999999999999996"/>
    <n v="4.3839999999999995"/>
    <n v="284"/>
    <x v="56"/>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C6HWG18"/>
    <x v="1190"/>
    <s v="Computers&amp;Accessories|Accessories&amp;Peripherals|Cables&amp;Accessories|Cables|USBCables"/>
    <x v="1"/>
    <s v="Accessories&amp;Peripherals"/>
    <s v="Cables&amp;Accessories"/>
    <s v="Cables"/>
    <n v="970"/>
    <x v="1"/>
    <n v="1999"/>
    <x v="70"/>
    <x v="0"/>
    <x v="0"/>
    <x v="6"/>
    <n v="1940.4"/>
    <n v="4.2"/>
    <n v="4.6619999999999999"/>
    <n v="462"/>
    <x v="15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B65MJ45G"/>
    <x v="1242"/>
    <s v="Computers&amp;Accessories|Accessories&amp;Peripherals|Cables&amp;Accessories|Cables|USBCables"/>
    <x v="1"/>
    <s v="Accessories&amp;Peripherals"/>
    <s v="Cables&amp;Accessories"/>
    <s v="Cables"/>
    <n v="139"/>
    <x v="2"/>
    <n v="549"/>
    <x v="50"/>
    <x v="0"/>
    <x v="0"/>
    <x v="7"/>
    <n v="237.9"/>
    <n v="4.2"/>
    <n v="4.2610000000000001"/>
    <n v="61"/>
    <x v="19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D92GDQH"/>
    <x v="1243"/>
    <s v="Electronics|WearableTechnology|SmartWatches"/>
    <x v="0"/>
    <s v="WearableTechnology"/>
    <s v="SmartWatches"/>
    <m/>
    <n v="4999"/>
    <x v="1"/>
    <n v="6999"/>
    <x v="74"/>
    <x v="1"/>
    <x v="1"/>
    <x v="5"/>
    <n v="2880.4"/>
    <n v="3.9"/>
    <n v="4.6579999999999995"/>
    <n v="758"/>
    <x v="195"/>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F3YZY4"/>
    <x v="1244"/>
    <s v="Computers&amp;Accessories|Accessories&amp;Peripherals|Cables&amp;Accessories|Cables|USBCables"/>
    <x v="1"/>
    <s v="Accessories&amp;Peripherals"/>
    <s v="Cables&amp;Accessories"/>
    <s v="Cables"/>
    <n v="449"/>
    <x v="0"/>
    <n v="1099"/>
    <x v="17"/>
    <x v="0"/>
    <x v="0"/>
    <x v="8"/>
    <n v="968"/>
    <n v="3.8000000000000003"/>
    <n v="4.0419999999999998"/>
    <n v="242"/>
    <x v="196"/>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x v="1245"/>
    <s v="Home&amp;Kitchen|Kitchen&amp;HomeAppliances|SmallKitchenAppliances|MiniFoodProcessors&amp;Choppers"/>
    <x v="2"/>
    <s v="Kitchen&amp;HomeAppliances"/>
    <s v="SmallKitchenAppliances"/>
    <s v="MiniFoodProcessors&amp;Choppers"/>
    <n v="1349"/>
    <x v="1"/>
    <n v="2999"/>
    <x v="62"/>
    <x v="0"/>
    <x v="0"/>
    <x v="5"/>
    <n v="1675.8"/>
    <n v="4"/>
    <n v="4.4409999999999998"/>
    <n v="441"/>
    <x v="83"/>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CGLY5CX"/>
    <x v="1246"/>
    <s v="Home&amp;Kitchen|Heating,Cooling&amp;AirQuality|RoomHeaters|ElectricHeaters"/>
    <x v="2"/>
    <s v="Heating,Cooling&amp;AirQuality"/>
    <s v="RoomHeaters"/>
    <s v="ElectricHeaters"/>
    <n v="1959"/>
    <x v="1"/>
    <n v="2400"/>
    <x v="45"/>
    <x v="1"/>
    <x v="1"/>
    <x v="8"/>
    <n v="948"/>
    <n v="3.8"/>
    <n v="4.0369999999999999"/>
    <n v="237"/>
    <x v="19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2DJDCPX"/>
    <x v="1222"/>
    <s v="Computers&amp;Accessories|Accessories&amp;Peripherals|Cables&amp;Accessories|Cables|USBCables"/>
    <x v="1"/>
    <s v="Accessories&amp;Peripherals"/>
    <s v="Cables&amp;Accessories"/>
    <s v="Cables"/>
    <n v="209"/>
    <x v="0"/>
    <n v="499"/>
    <x v="53"/>
    <x v="0"/>
    <x v="0"/>
    <x v="7"/>
    <n v="2090.4"/>
    <n v="4"/>
    <n v="4.5359999999999996"/>
    <n v="536"/>
    <x v="182"/>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FWGBX61"/>
    <x v="1228"/>
    <s v="Computers&amp;Accessories|Accessories&amp;Peripherals|Cables&amp;Accessories|Cables|USBCables"/>
    <x v="1"/>
    <s v="Accessories&amp;Peripherals"/>
    <s v="Cables&amp;Accessories"/>
    <s v="Cables"/>
    <n v="199"/>
    <x v="2"/>
    <n v="349"/>
    <x v="40"/>
    <x v="1"/>
    <x v="1"/>
    <x v="1"/>
    <n v="1287.3999999999999"/>
    <n v="3.9000000000000004"/>
    <n v="4.2140000000000004"/>
    <n v="314"/>
    <x v="13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B3CBFBM"/>
    <x v="1247"/>
    <s v="Electronics|HomeTheater,TV&amp;Video|Televisions|SmartTelevisions"/>
    <x v="0"/>
    <s v="HomeTheater,TV&amp;Video"/>
    <s v="Televisions"/>
    <s v="SmartTelevisions"/>
    <n v="29990"/>
    <x v="1"/>
    <n v="65000"/>
    <x v="15"/>
    <x v="0"/>
    <x v="0"/>
    <x v="1"/>
    <n v="865.09999999999991"/>
    <n v="4.0999999999999996"/>
    <n v="4.3109999999999999"/>
    <n v="211"/>
    <x v="198"/>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467CCB9"/>
    <x v="1248"/>
    <s v="Electronics|HomeTheater,TV&amp;Video|Televisions|StandardTelevisions"/>
    <x v="0"/>
    <s v="HomeTheater,TV&amp;Video"/>
    <s v="Televisions"/>
    <s v="StandardTelevisions"/>
    <n v="6999"/>
    <x v="1"/>
    <n v="16990"/>
    <x v="17"/>
    <x v="0"/>
    <x v="0"/>
    <x v="5"/>
    <n v="418"/>
    <n v="4.0999999999999996"/>
    <n v="4.21"/>
    <n v="110"/>
    <x v="199"/>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5ZF3NRK"/>
    <x v="1175"/>
    <s v="Computers&amp;Accessories|Accessories&amp;Peripherals|Cables&amp;Accessories|Cables|USBCables"/>
    <x v="1"/>
    <s v="Accessories&amp;Peripherals"/>
    <s v="Cables&amp;Accessories"/>
    <s v="Cables"/>
    <n v="349"/>
    <x v="0"/>
    <n v="599"/>
    <x v="75"/>
    <x v="1"/>
    <x v="1"/>
    <x v="1"/>
    <n v="860.99999999999989"/>
    <n v="3.8"/>
    <n v="4.01"/>
    <n v="210"/>
    <x v="14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498H13H"/>
    <x v="1249"/>
    <s v="Computers&amp;Accessories|Accessories&amp;Peripherals|PCGamingPeripherals|GamingKeyboards"/>
    <x v="1"/>
    <s v="Accessories&amp;Peripherals"/>
    <s v="PCGamingPeripherals"/>
    <s v="GamingKeyboards"/>
    <n v="1519"/>
    <x v="1"/>
    <n v="3499"/>
    <x v="18"/>
    <x v="0"/>
    <x v="0"/>
    <x v="3"/>
    <n v="1754.3999999999999"/>
    <n v="4.0999999999999996"/>
    <n v="4.508"/>
    <n v="408"/>
    <x v="200"/>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NLFQDG2"/>
    <x v="1250"/>
    <s v="Home&amp;Kitchen|Heating,Cooling&amp;AirQuality|RoomHeaters|ElectricHeaters"/>
    <x v="2"/>
    <s v="Heating,Cooling&amp;AirQuality"/>
    <s v="RoomHeaters"/>
    <s v="ElectricHeaters"/>
    <n v="929"/>
    <x v="1"/>
    <n v="2199"/>
    <x v="53"/>
    <x v="0"/>
    <x v="0"/>
    <x v="9"/>
    <n v="14.8"/>
    <n v="4.3"/>
    <n v="4.3039999999999994"/>
    <n v="4"/>
    <x v="201"/>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MVSGXMY"/>
    <x v="1251"/>
    <s v="Home&amp;Kitchen|Heating,Cooling&amp;AirQuality|RoomHeaters|ElectricHeaters"/>
    <x v="2"/>
    <s v="Heating,Cooling&amp;AirQuality"/>
    <s v="RoomHeaters"/>
    <s v="ElectricHeaters"/>
    <n v="1498"/>
    <x v="1"/>
    <n v="2300"/>
    <x v="3"/>
    <x v="1"/>
    <x v="1"/>
    <x v="5"/>
    <n v="361"/>
    <n v="3.7"/>
    <n v="3.7950000000000004"/>
    <n v="95"/>
    <x v="202"/>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X79PP8F"/>
    <x v="1252"/>
    <s v="Computers&amp;Accessories|Accessories&amp;Peripherals|Cables&amp;Accessories|Cables|USBCables"/>
    <x v="1"/>
    <s v="Accessories&amp;Peripherals"/>
    <s v="Cables&amp;Accessories"/>
    <s v="Cables"/>
    <n v="179"/>
    <x v="2"/>
    <n v="299"/>
    <x v="16"/>
    <x v="1"/>
    <x v="1"/>
    <x v="7"/>
    <n v="315.89999999999998"/>
    <n v="3.8"/>
    <n v="3.8809999999999998"/>
    <n v="81"/>
    <x v="203"/>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3ZNQZ2Y"/>
    <x v="1253"/>
    <s v="Electronics|HomeTheater,TV&amp;Video|Accessories|RemoteControls"/>
    <x v="0"/>
    <s v="HomeTheater,TV&amp;Video"/>
    <s v="Accessories"/>
    <s v="RemoteControls"/>
    <n v="249"/>
    <x v="0"/>
    <n v="799"/>
    <x v="1"/>
    <x v="0"/>
    <x v="0"/>
    <x v="5"/>
    <n v="4100.2"/>
    <n v="3.9"/>
    <n v="4.9790000000000001"/>
    <n v="1079"/>
    <x v="2"/>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M3F4HGB"/>
    <x v="1254"/>
    <s v="Home&amp;Kitchen|Heating,Cooling&amp;AirQuality|RoomHeaters|ElectricHeaters"/>
    <x v="2"/>
    <s v="Heating,Cooling&amp;AirQuality"/>
    <s v="RoomHeaters"/>
    <s v="ElectricHeaters"/>
    <n v="9495"/>
    <x v="1"/>
    <n v="18990"/>
    <x v="20"/>
    <x v="0"/>
    <x v="0"/>
    <x v="6"/>
    <n v="331.8"/>
    <n v="3.8"/>
    <n v="3.879"/>
    <n v="79"/>
    <x v="204"/>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x v="1255"/>
    <s v="Computers&amp;Accessories|Accessories&amp;Peripherals|LaptopAccessories|Lapdesks"/>
    <x v="1"/>
    <s v="Accessories&amp;Peripherals"/>
    <s v="LaptopAccessories"/>
    <s v="Lapdesks"/>
    <n v="398"/>
    <x v="0"/>
    <n v="1949"/>
    <x v="31"/>
    <x v="0"/>
    <x v="0"/>
    <x v="8"/>
    <n v="300"/>
    <n v="4.2"/>
    <n v="4.2750000000000004"/>
    <n v="75"/>
    <x v="20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P18W8TM"/>
    <x v="1256"/>
    <s v="Electronics|WearableTechnology|SmartWatches"/>
    <x v="0"/>
    <s v="WearableTechnology"/>
    <s v="SmartWatches"/>
    <m/>
    <n v="3999"/>
    <x v="1"/>
    <n v="9999"/>
    <x v="12"/>
    <x v="0"/>
    <x v="0"/>
    <x v="2"/>
    <n v="321.20000000000005"/>
    <n v="4"/>
    <n v="4.0730000000000004"/>
    <n v="73"/>
    <x v="10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298D54H"/>
    <x v="1257"/>
    <s v="Electronics|WearableTechnology|SmartWatches"/>
    <x v="0"/>
    <s v="WearableTechnology"/>
    <s v="SmartWatches"/>
    <m/>
    <n v="265"/>
    <x v="0"/>
    <n v="999"/>
    <x v="37"/>
    <x v="0"/>
    <x v="0"/>
    <x v="9"/>
    <n v="1720.5"/>
    <n v="4.4000000000000004"/>
    <n v="4.8650000000000002"/>
    <n v="465"/>
    <x v="206"/>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BL11S5QK"/>
    <x v="1258"/>
    <s v="Home&amp;Kitchen|Kitchen&amp;HomeAppliances|SmallKitchenAppliances|InductionCooktop"/>
    <x v="2"/>
    <s v="Kitchen&amp;HomeAppliances"/>
    <s v="SmallKitchenAppliances"/>
    <s v="InductionCooktop"/>
    <n v="1601"/>
    <x v="1"/>
    <n v="3890"/>
    <x v="17"/>
    <x v="0"/>
    <x v="0"/>
    <x v="6"/>
    <n v="655.20000000000005"/>
    <n v="3.7"/>
    <n v="3.8560000000000003"/>
    <n v="156"/>
    <x v="207"/>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LC2BYPX"/>
    <x v="1259"/>
    <s v="Home&amp;Kitchen|Kitchen&amp;HomeAppliances|SmallKitchenAppliances|HandBlenders"/>
    <x v="2"/>
    <s v="Kitchen&amp;HomeAppliances"/>
    <s v="SmallKitchenAppliances"/>
    <s v="HandBlenders"/>
    <n v="499"/>
    <x v="0"/>
    <n v="1299"/>
    <x v="5"/>
    <x v="0"/>
    <x v="0"/>
    <x v="15"/>
    <n v="253.8"/>
    <n v="4.2"/>
    <n v="4.2540000000000004"/>
    <n v="54"/>
    <x v="208"/>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9BXKBC7"/>
    <x v="1199"/>
    <s v="Electronics|Mobiles&amp;Accessories|MobileAccessories|Photo&amp;VideoAccessories|SelfieSticks"/>
    <x v="0"/>
    <s v="Mobiles&amp;Accessories"/>
    <s v="MobileAccessories"/>
    <s v="Photo&amp;VideoAccessories"/>
    <n v="1799"/>
    <x v="1"/>
    <n v="3999"/>
    <x v="62"/>
    <x v="0"/>
    <x v="0"/>
    <x v="12"/>
    <n v="1127"/>
    <n v="4.7"/>
    <n v="4.9450000000000003"/>
    <n v="245"/>
    <x v="161"/>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JKNF147"/>
    <x v="1260"/>
    <s v="Electronics|HomeTheater,TV&amp;Video|Accessories|RemoteControls"/>
    <x v="0"/>
    <s v="HomeTheater,TV&amp;Video"/>
    <s v="Accessories"/>
    <s v="RemoteControls"/>
    <n v="339"/>
    <x v="0"/>
    <n v="1999"/>
    <x v="65"/>
    <x v="0"/>
    <x v="0"/>
    <x v="8"/>
    <n v="1372"/>
    <n v="4.5999999999999996"/>
    <n v="4.9429999999999996"/>
    <n v="343"/>
    <x v="209"/>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MXMLSMM"/>
    <x v="1169"/>
    <s v="Computers&amp;Accessories|Accessories&amp;Peripherals|Cables&amp;Accessories|Cables|USBCables"/>
    <x v="1"/>
    <s v="Accessories&amp;Peripherals"/>
    <s v="Cables&amp;Accessories"/>
    <s v="Cables"/>
    <n v="199"/>
    <x v="2"/>
    <n v="999"/>
    <x v="31"/>
    <x v="0"/>
    <x v="0"/>
    <x v="4"/>
    <n v="571.5"/>
    <n v="4"/>
    <n v="4.1269999999999998"/>
    <n v="127"/>
    <x v="135"/>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B8ZM9RVV"/>
    <x v="1261"/>
    <s v="Home&amp;Kitchen|Kitchen&amp;HomeAppliances|SmallKitchenAppliances|EggBoilers"/>
    <x v="2"/>
    <s v="Kitchen&amp;HomeAppliances"/>
    <s v="SmallKitchenAppliances"/>
    <s v="EggBoilers"/>
    <n v="419"/>
    <x v="0"/>
    <n v="999"/>
    <x v="53"/>
    <x v="0"/>
    <x v="0"/>
    <x v="2"/>
    <n v="998.80000000000007"/>
    <n v="4.5"/>
    <n v="4.7270000000000003"/>
    <n v="227"/>
    <x v="2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LV1GNLN"/>
    <x v="1262"/>
    <s v="Electronics|HomeTheater,TV&amp;Video|Projectors"/>
    <x v="0"/>
    <s v="HomeTheater,TV&amp;Video"/>
    <s v="Projectors"/>
    <m/>
    <n v="6490"/>
    <x v="1"/>
    <n v="9990"/>
    <x v="3"/>
    <x v="1"/>
    <x v="1"/>
    <x v="8"/>
    <n v="108"/>
    <n v="4.4000000000000004"/>
    <n v="4.4270000000000005"/>
    <n v="27"/>
    <x v="210"/>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7VSG5SXZ"/>
    <x v="1263"/>
    <s v="Electronics|HomeTheater,TV&amp;Video|Accessories|Cables|HDMICables"/>
    <x v="0"/>
    <s v="HomeTheater,TV&amp;Video"/>
    <s v="Accessories"/>
    <s v="Cables"/>
    <n v="637"/>
    <x v="1"/>
    <n v="1499"/>
    <x v="53"/>
    <x v="0"/>
    <x v="0"/>
    <x v="1"/>
    <n v="98.399999999999991"/>
    <n v="4"/>
    <n v="4.024"/>
    <n v="24"/>
    <x v="21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x v="1264"/>
    <s v="Home&amp;Kitchen|Heating,Cooling&amp;AirQuality|RoomHeaters|ElectricHeaters"/>
    <x v="2"/>
    <s v="Heating,Cooling&amp;AirQuality"/>
    <s v="RoomHeaters"/>
    <s v="ElectricHeaters"/>
    <n v="1149"/>
    <x v="1"/>
    <n v="1899"/>
    <x v="51"/>
    <x v="1"/>
    <x v="1"/>
    <x v="0"/>
    <n v="84"/>
    <n v="4.0999999999999996"/>
    <n v="4.1239999999999997"/>
    <n v="24"/>
    <x v="21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JN37WBX"/>
    <x v="1265"/>
    <s v="Home&amp;Kitchen|Kitchen&amp;HomeAppliances|Vacuum,Cleaning&amp;Ironing|Irons,Steamers&amp;Accessories|LintShavers"/>
    <x v="2"/>
    <s v="Kitchen&amp;HomeAppliances"/>
    <s v="Vacuum,Cleaning&amp;Ironing"/>
    <s v="Irons,Steamers&amp;Accessories"/>
    <n v="319"/>
    <x v="0"/>
    <n v="749"/>
    <x v="18"/>
    <x v="0"/>
    <x v="0"/>
    <x v="12"/>
    <n v="570.4"/>
    <n v="3.5"/>
    <n v="3.6240000000000001"/>
    <n v="124"/>
    <x v="212"/>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8QW937WV"/>
    <x v="1266"/>
    <s v="Home&amp;Kitchen|Heating,Cooling&amp;AirQuality|WaterHeaters&amp;Geysers|InstantWaterHeaters"/>
    <x v="2"/>
    <s v="Heating,Cooling&amp;AirQuality"/>
    <s v="WaterHeaters&amp;Geysers"/>
    <s v="InstantWaterHeaters"/>
    <n v="1448"/>
    <x v="1"/>
    <n v="2999"/>
    <x v="55"/>
    <x v="0"/>
    <x v="0"/>
    <x v="4"/>
    <n v="85.5"/>
    <n v="4.5999999999999996"/>
    <n v="4.6189999999999998"/>
    <n v="19"/>
    <x v="213"/>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CKWZ884"/>
    <x v="1267"/>
    <s v="Electronics|HomeTheater,TV&amp;Video|Accessories|RemoteControls"/>
    <x v="0"/>
    <s v="HomeTheater,TV&amp;Video"/>
    <s v="Accessories"/>
    <s v="RemoteControls"/>
    <n v="547"/>
    <x v="1"/>
    <n v="2999"/>
    <x v="63"/>
    <x v="0"/>
    <x v="0"/>
    <x v="3"/>
    <n v="1750.1"/>
    <n v="4.5"/>
    <n v="4.907"/>
    <n v="407"/>
    <x v="214"/>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x v="1268"/>
    <s v="Computers&amp;Accessories|Accessories&amp;Peripherals|Keyboards,Mice&amp;InputDevices|GraphicTablets"/>
    <x v="1"/>
    <s v="Accessories&amp;Peripherals"/>
    <s v="Keyboards,Mice&amp;InputDevices"/>
    <s v="GraphicTablets"/>
    <n v="289"/>
    <x v="0"/>
    <n v="999"/>
    <x v="25"/>
    <x v="0"/>
    <x v="0"/>
    <x v="1"/>
    <n v="1644.1"/>
    <n v="4.3"/>
    <n v="4.7009999999999996"/>
    <n v="401"/>
    <x v="21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269"/>
    <s v="Electronics|HomeTheater,TV&amp;Video|Televisions|SmartTelevisions"/>
    <x v="0"/>
    <s v="HomeTheater,TV&amp;Video"/>
    <s v="Televisions"/>
    <s v="SmartTelevisions"/>
    <n v="10901"/>
    <x v="1"/>
    <n v="30990"/>
    <x v="6"/>
    <x v="0"/>
    <x v="0"/>
    <x v="1"/>
    <n v="1631.8"/>
    <n v="4.0999999999999996"/>
    <n v="4.4979999999999993"/>
    <n v="398"/>
    <x v="216"/>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K19NYZ8"/>
    <x v="1270"/>
    <s v="Home&amp;Kitchen|Heating,Cooling&amp;AirQuality|RoomHeaters|FanHeaters"/>
    <x v="2"/>
    <s v="Heating,Cooling&amp;AirQuality"/>
    <s v="RoomHeaters"/>
    <s v="FanHeaters"/>
    <n v="2320"/>
    <x v="1"/>
    <n v="3290"/>
    <x v="74"/>
    <x v="1"/>
    <x v="1"/>
    <x v="5"/>
    <n v="741"/>
    <n v="4.0999999999999996"/>
    <n v="4.2949999999999999"/>
    <n v="195"/>
    <x v="21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9HS1NDRQ"/>
    <x v="1271"/>
    <s v="Home&amp;Kitchen|HomeStorage&amp;Organization|LaundryOrganization|LaundryBaskets"/>
    <x v="2"/>
    <s v="HomeStorage&amp;Organization"/>
    <s v="LaundryOrganization"/>
    <s v="LaundryBaskets"/>
    <n v="390"/>
    <x v="0"/>
    <n v="799"/>
    <x v="70"/>
    <x v="0"/>
    <x v="0"/>
    <x v="5"/>
    <n v="1090.5999999999999"/>
    <n v="3.8"/>
    <n v="4.0869999999999997"/>
    <n v="287"/>
    <x v="100"/>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X5HD5T1"/>
    <x v="1272"/>
    <s v="Home&amp;Kitchen|Kitchen&amp;HomeAppliances|Coffee,Tea&amp;Espresso|MilkFrothers"/>
    <x v="2"/>
    <s v="Kitchen&amp;HomeAppliances"/>
    <s v="Coffee,Tea&amp;Espresso"/>
    <s v="MilkFrothers"/>
    <n v="229"/>
    <x v="0"/>
    <n v="499"/>
    <x v="15"/>
    <x v="0"/>
    <x v="0"/>
    <x v="0"/>
    <n v="647.5"/>
    <n v="3.8"/>
    <n v="3.9849999999999999"/>
    <n v="185"/>
    <x v="74"/>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PBXNQQT"/>
    <x v="1273"/>
    <s v="Home&amp;Kitchen|Heating,Cooling&amp;AirQuality|RoomHeaters|ElectricHeaters"/>
    <x v="2"/>
    <s v="Heating,Cooling&amp;AirQuality"/>
    <s v="RoomHeaters"/>
    <s v="ElectricHeaters"/>
    <n v="799"/>
    <x v="1"/>
    <n v="1989"/>
    <x v="12"/>
    <x v="0"/>
    <x v="0"/>
    <x v="3"/>
    <n v="301"/>
    <n v="3.5"/>
    <n v="3.57"/>
    <n v="70"/>
    <x v="218"/>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9SB6SJB4"/>
    <x v="1274"/>
    <s v="Computers&amp;Accessories|Accessories&amp;Peripherals|Cables&amp;Accessories|Cables|USBCables"/>
    <x v="1"/>
    <s v="Accessories&amp;Peripherals"/>
    <s v="Cables&amp;Accessories"/>
    <s v="Cables"/>
    <n v="129"/>
    <x v="2"/>
    <n v="599"/>
    <x v="2"/>
    <x v="0"/>
    <x v="0"/>
    <x v="1"/>
    <n v="1086.5"/>
    <n v="4.3"/>
    <n v="4.5649999999999995"/>
    <n v="265"/>
    <x v="219"/>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MVXPTDG"/>
    <x v="1275"/>
    <s v="Home&amp;Kitchen|Heating,Cooling&amp;AirQuality|RoomHeaters|FanHeaters"/>
    <x v="2"/>
    <s v="Heating,Cooling&amp;AirQuality"/>
    <s v="RoomHeaters"/>
    <s v="FanHeaters"/>
    <n v="2590"/>
    <x v="1"/>
    <n v="4200"/>
    <x v="49"/>
    <x v="1"/>
    <x v="1"/>
    <x v="1"/>
    <n v="258.29999999999995"/>
    <n v="4.0999999999999996"/>
    <n v="4.1629999999999994"/>
    <n v="63"/>
    <x v="106"/>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R1YFL6S"/>
    <x v="1276"/>
    <s v="Home&amp;Kitchen|Heating,Cooling&amp;AirQuality|RoomHeaters|FanHeaters"/>
    <x v="2"/>
    <s v="Heating,Cooling&amp;AirQuality"/>
    <s v="RoomHeaters"/>
    <s v="FanHeaters"/>
    <n v="1090"/>
    <x v="1"/>
    <n v="2999"/>
    <x v="35"/>
    <x v="0"/>
    <x v="0"/>
    <x v="0"/>
    <n v="199.5"/>
    <n v="4.0999999999999996"/>
    <n v="4.157"/>
    <n v="57"/>
    <x v="178"/>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VH568H7"/>
    <x v="1277"/>
    <s v="Computers&amp;Accessories|Accessories&amp;Peripherals|Cables&amp;Accessories|Cables|USBCables"/>
    <x v="1"/>
    <s v="Accessories&amp;Peripherals"/>
    <s v="Cables&amp;Accessories"/>
    <s v="Cables"/>
    <n v="119"/>
    <x v="2"/>
    <n v="299"/>
    <x v="12"/>
    <x v="0"/>
    <x v="0"/>
    <x v="5"/>
    <n v="193.79999999999998"/>
    <n v="3.5"/>
    <n v="3.5510000000000002"/>
    <n v="51"/>
    <x v="220"/>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8G1RW2Q3"/>
    <x v="1278"/>
    <s v="Computers&amp;Accessories|Accessories&amp;Peripherals|Cables&amp;Accessories|Cables|USBCables"/>
    <x v="1"/>
    <s v="Accessories&amp;Peripherals"/>
    <s v="Cables&amp;Accessories"/>
    <s v="Cables"/>
    <n v="299"/>
    <x v="0"/>
    <n v="799"/>
    <x v="4"/>
    <x v="0"/>
    <x v="0"/>
    <x v="8"/>
    <n v="604"/>
    <n v="3.8"/>
    <n v="3.9509999999999996"/>
    <n v="151"/>
    <x v="22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JV91JTK"/>
    <x v="1279"/>
    <s v="Home&amp;Kitchen|Kitchen&amp;HomeAppliances|SmallKitchenAppliances|HandMixers"/>
    <x v="2"/>
    <s v="Kitchen&amp;HomeAppliances"/>
    <s v="SmallKitchenAppliances"/>
    <s v="HandMixers"/>
    <n v="474"/>
    <x v="0"/>
    <n v="1299"/>
    <x v="35"/>
    <x v="0"/>
    <x v="0"/>
    <x v="1"/>
    <n v="2255"/>
    <n v="4"/>
    <n v="4.55"/>
    <n v="550"/>
    <x v="63"/>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8QHLXWV3"/>
    <x v="1280"/>
    <s v="Home&amp;Kitchen|Heating,Cooling&amp;AirQuality|RoomHeaters|FanHeaters"/>
    <x v="2"/>
    <s v="Heating,Cooling&amp;AirQuality"/>
    <s v="RoomHeaters"/>
    <s v="FanHeaters"/>
    <n v="6850"/>
    <x v="1"/>
    <n v="11990"/>
    <x v="40"/>
    <x v="1"/>
    <x v="1"/>
    <x v="7"/>
    <n v="561.6"/>
    <n v="4.0999999999999996"/>
    <n v="4.2439999999999998"/>
    <n v="144"/>
    <x v="222"/>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x v="1281"/>
    <s v="Home&amp;Kitchen|Kitchen&amp;HomeAppliances|SmallKitchenAppliances|InductionCooktop"/>
    <x v="2"/>
    <s v="Kitchen&amp;HomeAppliances"/>
    <s v="SmallKitchenAppliances"/>
    <s v="InductionCooktop"/>
    <n v="697"/>
    <x v="1"/>
    <n v="1499"/>
    <x v="15"/>
    <x v="0"/>
    <x v="0"/>
    <x v="5"/>
    <n v="547.19999999999993"/>
    <n v="3.9000000000000004"/>
    <n v="4.0440000000000005"/>
    <n v="144"/>
    <x v="222"/>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41392C8"/>
    <x v="1282"/>
    <s v="Computers&amp;Accessories|Accessories&amp;Peripherals|Cables&amp;Accessories|Cables|USBCables"/>
    <x v="1"/>
    <s v="Accessories&amp;Peripherals"/>
    <s v="Cables&amp;Accessories"/>
    <s v="Cables"/>
    <n v="129"/>
    <x v="2"/>
    <n v="449"/>
    <x v="25"/>
    <x v="0"/>
    <x v="0"/>
    <x v="9"/>
    <n v="151.70000000000002"/>
    <n v="3.7999999999999994"/>
    <n v="3.8409999999999993"/>
    <n v="41"/>
    <x v="223"/>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NNZ1GF7"/>
    <x v="1283"/>
    <s v="Home&amp;Kitchen|Kitchen&amp;HomeAppliances|Vacuum,Cleaning&amp;Ironing|Irons,Steamers&amp;Accessories|LintShavers"/>
    <x v="2"/>
    <s v="Kitchen&amp;HomeAppliances"/>
    <s v="Vacuum,Cleaning&amp;Ironing"/>
    <s v="Irons,Steamers&amp;Accessories"/>
    <n v="445"/>
    <x v="0"/>
    <n v="999"/>
    <x v="62"/>
    <x v="0"/>
    <x v="0"/>
    <x v="3"/>
    <n v="984.69999999999993"/>
    <n v="3.7000000000000006"/>
    <n v="3.9290000000000007"/>
    <n v="229"/>
    <x v="224"/>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NNJ9WYM"/>
    <x v="1284"/>
    <s v="Electronics|HomeTheater,TV&amp;Video|Televisions|SmartTelevisions"/>
    <x v="0"/>
    <s v="HomeTheater,TV&amp;Video"/>
    <s v="Televisions"/>
    <s v="SmartTelevisions"/>
    <n v="10990"/>
    <x v="1"/>
    <n v="19990"/>
    <x v="42"/>
    <x v="1"/>
    <x v="1"/>
    <x v="9"/>
    <n v="477.3"/>
    <n v="4.3"/>
    <n v="4.4290000000000003"/>
    <n v="129"/>
    <x v="225"/>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J966M5K"/>
    <x v="1285"/>
    <s v="Home&amp;Kitchen|Kitchen&amp;HomeAppliances|WaterPurifiers&amp;Accessories|WaterFilters&amp;Purifiers"/>
    <x v="2"/>
    <s v="Kitchen&amp;HomeAppliances"/>
    <s v="WaterPurifiers&amp;Accessories"/>
    <s v="WaterFilters&amp;Purifiers"/>
    <n v="4999"/>
    <x v="1"/>
    <n v="24999"/>
    <x v="31"/>
    <x v="0"/>
    <x v="0"/>
    <x v="12"/>
    <n v="570.4"/>
    <n v="3.7"/>
    <n v="3.8240000000000003"/>
    <n v="124"/>
    <x v="212"/>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99S26HWG"/>
    <x v="1286"/>
    <s v="OfficeProducts|OfficePaperProducts|Paper|Stationery|Notebooks,WritingPads&amp;Diaries|CompositionNotebooks"/>
    <x v="5"/>
    <s v="OfficePaperProducts"/>
    <s v="Paper"/>
    <s v="Stationery"/>
    <n v="300"/>
    <x v="0"/>
    <n v="300"/>
    <x v="52"/>
    <x v="1"/>
    <x v="1"/>
    <x v="6"/>
    <n v="1759.8000000000002"/>
    <n v="4.5999999999999996"/>
    <n v="5.0189999999999992"/>
    <n v="419"/>
    <x v="22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B3DV7S9B"/>
    <x v="1287"/>
    <s v="Electronics|Mobiles&amp;Accessories|MobileAccessories|Stands"/>
    <x v="0"/>
    <s v="Mobiles&amp;Accessories"/>
    <s v="MobileAccessories"/>
    <s v="Stands"/>
    <n v="209"/>
    <x v="0"/>
    <n v="499"/>
    <x v="53"/>
    <x v="0"/>
    <x v="0"/>
    <x v="11"/>
    <n v="374.40000000000003"/>
    <n v="4.2"/>
    <n v="4.3040000000000003"/>
    <n v="104"/>
    <x v="22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J2QCKKM"/>
    <x v="1288"/>
    <s v="Home&amp;Kitchen|Heating,Cooling&amp;AirQuality|WaterHeaters&amp;Geysers|ImmersionRods"/>
    <x v="2"/>
    <s v="Heating,Cooling&amp;AirQuality"/>
    <s v="WaterHeaters&amp;Geysers"/>
    <s v="ImmersionRods"/>
    <n v="1499"/>
    <x v="1"/>
    <n v="3500"/>
    <x v="18"/>
    <x v="0"/>
    <x v="0"/>
    <x v="1"/>
    <n v="1242.3"/>
    <n v="3.6000000000000005"/>
    <n v="3.9030000000000005"/>
    <n v="303"/>
    <x v="228"/>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8YXJJW8H"/>
    <x v="1289"/>
    <s v="Electronics|HomeTheater,TV&amp;Video|Accessories|RemoteControls"/>
    <x v="0"/>
    <s v="HomeTheater,TV&amp;Video"/>
    <s v="Accessories"/>
    <s v="RemoteControls"/>
    <n v="247"/>
    <x v="0"/>
    <n v="399"/>
    <x v="49"/>
    <x v="1"/>
    <x v="1"/>
    <x v="7"/>
    <n v="780"/>
    <n v="4.0999999999999996"/>
    <n v="4.3"/>
    <n v="200"/>
    <x v="229"/>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QRJ3C47"/>
    <x v="1290"/>
    <s v="Computers&amp;Accessories|Accessories&amp;Peripherals|Cables&amp;Accessories|Cables|USBCables"/>
    <x v="1"/>
    <s v="Accessories&amp;Peripherals"/>
    <s v="Cables&amp;Accessories"/>
    <s v="Cables"/>
    <n v="249"/>
    <x v="0"/>
    <n v="999"/>
    <x v="50"/>
    <x v="0"/>
    <x v="0"/>
    <x v="18"/>
    <n v="0"/>
    <n v="3.9"/>
    <n v="3.9"/>
    <n v="0"/>
    <x v="23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BVKRP7B"/>
    <x v="1291"/>
    <s v="Electronics|WearableTechnology|SmartWatches"/>
    <x v="0"/>
    <s v="WearableTechnology"/>
    <s v="SmartWatches"/>
    <m/>
    <n v="281"/>
    <x v="0"/>
    <n v="1999"/>
    <x v="90"/>
    <x v="0"/>
    <x v="0"/>
    <x v="21"/>
    <n v="243.6"/>
    <e v="#DIV/0!"/>
    <e v="#DIV/0!"/>
    <n v="87"/>
    <x v="14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N6M3TCM"/>
    <x v="1292"/>
    <s v="Home&amp;Kitchen|Kitchen&amp;HomeAppliances|Vacuum,Cleaning&amp;Ironing|Irons,Steamers&amp;Accessories|LintShavers"/>
    <x v="2"/>
    <s v="Kitchen&amp;HomeAppliances"/>
    <s v="Vacuum,Cleaning&amp;Ironing"/>
    <s v="Irons,Steamers&amp;Accessories"/>
    <n v="499"/>
    <x v="0"/>
    <n v="999"/>
    <x v="20"/>
    <x v="0"/>
    <x v="0"/>
    <x v="12"/>
    <n v="363.4"/>
    <n v="2.8"/>
    <n v="2.879"/>
    <n v="79"/>
    <x v="20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ZPJT8B2"/>
    <x v="1293"/>
    <s v="Electronics|HomeTheater,TV&amp;Video|Televisions|SmartTelevisions"/>
    <x v="0"/>
    <s v="HomeTheater,TV&amp;Video"/>
    <s v="Televisions"/>
    <s v="SmartTelevisions"/>
    <n v="11990"/>
    <x v="1"/>
    <n v="31990"/>
    <x v="4"/>
    <x v="0"/>
    <x v="0"/>
    <x v="6"/>
    <n v="268.8"/>
    <n v="4.5999999999999996"/>
    <n v="4.6639999999999997"/>
    <n v="64"/>
    <x v="231"/>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MQ9PDHR"/>
    <x v="1294"/>
    <s v="Home&amp;Kitchen|Heating,Cooling&amp;AirQuality|RoomHeaters|FanHeaters"/>
    <x v="2"/>
    <s v="Heating,Cooling&amp;AirQuality"/>
    <s v="RoomHeaters"/>
    <s v="FanHeaters"/>
    <n v="979"/>
    <x v="1"/>
    <n v="1999"/>
    <x v="70"/>
    <x v="0"/>
    <x v="0"/>
    <x v="7"/>
    <n v="612.29999999999995"/>
    <n v="4.2"/>
    <n v="4.3570000000000002"/>
    <n v="157"/>
    <x v="23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8PKBMJKS"/>
    <x v="1295"/>
    <s v="Electronics|HomeTheater,TV&amp;Video|Accessories|RemoteControls"/>
    <x v="0"/>
    <s v="HomeTheater,TV&amp;Video"/>
    <s v="Accessories"/>
    <s v="RemoteControls"/>
    <n v="197"/>
    <x v="2"/>
    <n v="499"/>
    <x v="0"/>
    <x v="0"/>
    <x v="0"/>
    <x v="5"/>
    <n v="516.79999999999995"/>
    <n v="3.9"/>
    <n v="4.0359999999999996"/>
    <n v="136"/>
    <x v="6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9F9PT8R"/>
    <x v="1296"/>
    <s v="Home&amp;Kitchen|Heating,Cooling&amp;AirQuality|RoomHeaters|ElectricHeaters"/>
    <x v="2"/>
    <s v="Heating,Cooling&amp;AirQuality"/>
    <s v="RoomHeaters"/>
    <s v="ElectricHeaters"/>
    <n v="1529"/>
    <x v="1"/>
    <n v="2999"/>
    <x v="66"/>
    <x v="1"/>
    <x v="1"/>
    <x v="14"/>
    <n v="95.699999999999989"/>
    <n v="3.8"/>
    <n v="3.8289999999999997"/>
    <n v="29"/>
    <x v="23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7L86YCB"/>
    <x v="1297"/>
    <s v="Home&amp;Kitchen|Kitchen&amp;HomeAppliances|SmallKitchenAppliances|VacuumSealers"/>
    <x v="2"/>
    <s v="Kitchen&amp;HomeAppliances"/>
    <s v="SmallKitchenAppliances"/>
    <s v="VacuumSealers"/>
    <n v="161"/>
    <x v="2"/>
    <n v="300"/>
    <x v="56"/>
    <x v="1"/>
    <x v="1"/>
    <x v="24"/>
    <n v="62.400000000000006"/>
    <n v="3.3"/>
    <n v="3.3239999999999998"/>
    <n v="24"/>
    <x v="21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L8DT7D6"/>
    <x v="1298"/>
    <s v="Electronics|HomeTheater,TV&amp;Video|Accessories|RemoteControls"/>
    <x v="0"/>
    <s v="HomeTheater,TV&amp;Video"/>
    <s v="Accessories"/>
    <s v="RemoteControls"/>
    <n v="205"/>
    <x v="0"/>
    <n v="499"/>
    <x v="17"/>
    <x v="0"/>
    <x v="0"/>
    <x v="5"/>
    <n v="1189.3999999999999"/>
    <n v="2.6"/>
    <n v="2.9130000000000003"/>
    <n v="313"/>
    <x v="186"/>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ZVJXN5L"/>
    <x v="1299"/>
    <s v="Home&amp;Kitchen|Heating,Cooling&amp;AirQuality|RoomHeaters|FanHeaters"/>
    <x v="2"/>
    <s v="Heating,Cooling&amp;AirQuality"/>
    <s v="RoomHeaters"/>
    <s v="FanHeaters"/>
    <n v="778"/>
    <x v="1"/>
    <n v="999"/>
    <x v="27"/>
    <x v="1"/>
    <x v="1"/>
    <x v="14"/>
    <n v="26.4"/>
    <n v="3.7999999999999994"/>
    <n v="3.8079999999999994"/>
    <n v="8"/>
    <x v="234"/>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GPN4GGH"/>
    <x v="1300"/>
    <s v="Home&amp;Kitchen|Heating,Cooling&amp;AirQuality|RoomHeaters|ElectricHeaters"/>
    <x v="2"/>
    <s v="Heating,Cooling&amp;AirQuality"/>
    <s v="RoomHeaters"/>
    <s v="ElectricHeaters"/>
    <n v="1099"/>
    <x v="1"/>
    <n v="2400"/>
    <x v="15"/>
    <x v="0"/>
    <x v="0"/>
    <x v="5"/>
    <n v="15.2"/>
    <n v="3.3"/>
    <n v="3.3039999999999998"/>
    <n v="4"/>
    <x v="201"/>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PJBTB3F"/>
    <x v="1301"/>
    <s v="Home&amp;Kitchen|Heating,Cooling&amp;AirQuality|RoomHeaters|FanHeaters"/>
    <x v="2"/>
    <s v="Heating,Cooling&amp;AirQuality"/>
    <s v="RoomHeaters"/>
    <s v="FanHeaters"/>
    <n v="1299"/>
    <x v="1"/>
    <n v="2495"/>
    <x v="14"/>
    <x v="1"/>
    <x v="1"/>
    <x v="25"/>
    <n v="4"/>
    <n v="3.8"/>
    <n v="3.8019999999999996"/>
    <n v="2"/>
    <x v="235"/>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SFRNKSR"/>
    <x v="1302"/>
    <s v="Home&amp;Kitchen|Kitchen&amp;HomeAppliances|Vacuum,Cleaning&amp;Ironing|Irons,Steamers&amp;Accessories|LintShavers"/>
    <x v="2"/>
    <s v="Kitchen&amp;HomeAppliances"/>
    <s v="Vacuum,Cleaning&amp;Ironing"/>
    <s v="Irons,Steamers&amp;Accessories"/>
    <n v="298"/>
    <x v="0"/>
    <n v="499"/>
    <x v="16"/>
    <x v="1"/>
    <x v="1"/>
    <x v="2"/>
    <n v="1276"/>
    <n v="2"/>
    <n v="2.29"/>
    <n v="290"/>
    <x v="17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KNMLH4Y"/>
    <x v="1303"/>
    <s v="Home&amp;Kitchen|Kitchen&amp;HomeAppliances|Vacuum,Cleaning&amp;Ironing|Irons,Steamers&amp;Accessories|LintShavers"/>
    <x v="2"/>
    <s v="Kitchen&amp;HomeAppliances"/>
    <s v="Vacuum,Cleaning&amp;Ironing"/>
    <s v="Irons,Steamers&amp;Accessories"/>
    <n v="398"/>
    <x v="0"/>
    <n v="1999"/>
    <x v="31"/>
    <x v="0"/>
    <x v="0"/>
    <x v="1"/>
    <n v="1053.6999999999998"/>
    <n v="4.4000000000000004"/>
    <n v="4.657"/>
    <n v="257"/>
    <x v="236"/>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NV7JM5Y"/>
    <x v="1304"/>
    <s v="Electronics|WearableTechnology|SmartWatches"/>
    <x v="0"/>
    <s v="WearableTechnology"/>
    <s v="SmartWatches"/>
    <m/>
    <n v="2999"/>
    <x v="1"/>
    <n v="7990"/>
    <x v="5"/>
    <x v="0"/>
    <x v="0"/>
    <x v="1"/>
    <n v="631.4"/>
    <n v="4.0999999999999996"/>
    <n v="4.2539999999999996"/>
    <n v="154"/>
    <x v="157"/>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HZCNC4P"/>
    <x v="1305"/>
    <s v="Electronics|HomeTheater,TV&amp;Video|Accessories|RemoteControls"/>
    <x v="0"/>
    <s v="HomeTheater,TV&amp;Video"/>
    <s v="Accessories"/>
    <s v="RemoteControls"/>
    <n v="1499"/>
    <x v="1"/>
    <n v="3999"/>
    <x v="4"/>
    <x v="0"/>
    <x v="0"/>
    <x v="9"/>
    <n v="136.9"/>
    <n v="4.0999999999999996"/>
    <n v="4.1369999999999996"/>
    <n v="37"/>
    <x v="18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21C4BMX"/>
    <x v="1306"/>
    <s v="Computers&amp;Accessories|Accessories&amp;Peripherals|Cables&amp;Accessories|Cables|USBCables"/>
    <x v="1"/>
    <s v="Accessories&amp;Peripherals"/>
    <s v="Cables&amp;Accessories"/>
    <s v="Cables"/>
    <n v="228"/>
    <x v="0"/>
    <n v="899"/>
    <x v="50"/>
    <x v="0"/>
    <x v="0"/>
    <x v="5"/>
    <n v="501.59999999999997"/>
    <n v="3.7"/>
    <n v="3.8320000000000003"/>
    <n v="132"/>
    <x v="166"/>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BCZCQTJX"/>
    <x v="1130"/>
    <s v="Electronics|HomeTheater,TV&amp;Video|Accessories|RemoteControls"/>
    <x v="0"/>
    <s v="HomeTheater,TV&amp;Video"/>
    <s v="Accessories"/>
    <s v="RemoteControls"/>
    <n v="1434"/>
    <x v="1"/>
    <n v="3999"/>
    <x v="35"/>
    <x v="0"/>
    <x v="0"/>
    <x v="8"/>
    <n v="128"/>
    <n v="3.8"/>
    <n v="3.8319999999999999"/>
    <n v="32"/>
    <x v="23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MMD1FDN"/>
    <x v="1307"/>
    <s v="Electronics|HomeTheater,TV&amp;Video|Accessories|RemoteControls"/>
    <x v="0"/>
    <s v="HomeTheater,TV&amp;Video"/>
    <s v="Accessories"/>
    <s v="RemoteControls"/>
    <n v="349"/>
    <x v="0"/>
    <n v="699"/>
    <x v="20"/>
    <x v="0"/>
    <x v="0"/>
    <x v="7"/>
    <n v="834.6"/>
    <n v="4"/>
    <n v="4.2140000000000004"/>
    <n v="214"/>
    <x v="238"/>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B94JPY2N"/>
    <x v="1308"/>
    <s v="Computers&amp;Accessories|Accessories&amp;Peripherals|Cables&amp;Accessories|Cables|USBCables"/>
    <x v="1"/>
    <s v="Accessories&amp;Peripherals"/>
    <s v="Cables&amp;Accessories"/>
    <s v="Cables"/>
    <n v="199"/>
    <x v="2"/>
    <n v="999"/>
    <x v="31"/>
    <x v="0"/>
    <x v="0"/>
    <x v="19"/>
    <n v="0"/>
    <n v="3.9"/>
    <n v="3.9"/>
    <n v="0"/>
    <x v="23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8Y57TPDM"/>
    <x v="1309"/>
    <s v="Electronics|GeneralPurposeBatteries&amp;BatteryChargers"/>
    <x v="0"/>
    <s v="GeneralPurposeBatteries&amp;BatteryChargers"/>
    <m/>
    <m/>
    <n v="116"/>
    <x v="2"/>
    <n v="200"/>
    <x v="75"/>
    <x v="1"/>
    <x v="1"/>
    <x v="3"/>
    <n v="2085.5"/>
    <e v="#DIV/0!"/>
    <e v="#DIV/0!"/>
    <n v="485"/>
    <x v="239"/>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HN7LD5L"/>
    <x v="1310"/>
    <s v="Electronics|HomeTheater,TV&amp;Video|Accessories|TVMounts,Stands&amp;Turntables|TVWall&amp;CeilingMounts"/>
    <x v="0"/>
    <s v="HomeTheater,TV&amp;Video"/>
    <s v="Accessories"/>
    <s v="TVMounts,Stands&amp;Turntables"/>
    <n v="1850"/>
    <x v="1"/>
    <n v="4500"/>
    <x v="17"/>
    <x v="0"/>
    <x v="0"/>
    <x v="8"/>
    <n v="736"/>
    <n v="4.3"/>
    <n v="4.484"/>
    <n v="184"/>
    <x v="1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GSV43WY"/>
    <x v="1311"/>
    <s v="Electronics|WearableTechnology|SmartWatches"/>
    <x v="0"/>
    <s v="WearableTechnology"/>
    <s v="SmartWatches"/>
    <m/>
    <n v="4499"/>
    <x v="1"/>
    <n v="7999"/>
    <x v="19"/>
    <x v="1"/>
    <x v="1"/>
    <x v="0"/>
    <n v="129.5"/>
    <n v="4"/>
    <n v="4.0369999999999999"/>
    <n v="37"/>
    <x v="181"/>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DZWMGZ1"/>
    <x v="1312"/>
    <s v="Home&amp;Kitchen|Kitchen&amp;HomeAppliances|SmallKitchenAppliances|MixerGrinders"/>
    <x v="2"/>
    <s v="Kitchen&amp;HomeAppliances"/>
    <s v="SmallKitchenAppliances"/>
    <s v="MixerGrinders"/>
    <n v="1199"/>
    <x v="1"/>
    <n v="2990"/>
    <x v="12"/>
    <x v="0"/>
    <x v="0"/>
    <x v="5"/>
    <n v="505.4"/>
    <n v="3.5"/>
    <n v="3.633"/>
    <n v="133"/>
    <x v="240"/>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1MDZV9C"/>
    <x v="1313"/>
    <s v="Home&amp;Kitchen|Kitchen&amp;HomeAppliances|Vacuum,Cleaning&amp;Ironing|Vacuums&amp;FloorCare|Vacuums|HandheldVacuums"/>
    <x v="2"/>
    <s v="Kitchen&amp;HomeAppliances"/>
    <s v="Vacuum,Cleaning&amp;Ironing"/>
    <s v="Vacuums&amp;FloorCare"/>
    <n v="2286"/>
    <x v="1"/>
    <n v="4495"/>
    <x v="66"/>
    <x v="1"/>
    <x v="1"/>
    <x v="7"/>
    <n v="1271.3999999999999"/>
    <n v="3.8"/>
    <n v="4.1259999999999994"/>
    <n v="326"/>
    <x v="24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x v="1314"/>
    <s v="Computers&amp;Accessories|Laptops|TraditionalLaptops"/>
    <x v="1"/>
    <s v="Laptops"/>
    <s v="TraditionalLaptops"/>
    <m/>
    <n v="37247"/>
    <x v="1"/>
    <n v="59890"/>
    <x v="49"/>
    <x v="1"/>
    <x v="1"/>
    <x v="8"/>
    <n v="1292"/>
    <n v="3.8999999999999995"/>
    <n v="4.2229999999999999"/>
    <n v="323"/>
    <x v="89"/>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VGKFM7Y"/>
    <x v="1315"/>
    <s v="Electronics|Mobiles&amp;Accessories|MobileAccessories|Chargers|WallChargers"/>
    <x v="0"/>
    <s v="Mobiles&amp;Accessories"/>
    <s v="MobileAccessories"/>
    <s v="Chargers"/>
    <n v="219"/>
    <x v="0"/>
    <n v="499"/>
    <x v="13"/>
    <x v="0"/>
    <x v="0"/>
    <x v="2"/>
    <n v="61.600000000000009"/>
    <n v="4"/>
    <n v="4.0140000000000002"/>
    <n v="14"/>
    <x v="242"/>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Z7YGV3R"/>
    <x v="1316"/>
    <s v="Computers&amp;Accessories|Accessories&amp;Peripherals|LaptopAccessories|Lapdesks"/>
    <x v="1"/>
    <s v="Accessories&amp;Peripherals"/>
    <s v="LaptopAccessories"/>
    <s v="Lapdesks"/>
    <n v="269"/>
    <x v="0"/>
    <n v="699"/>
    <x v="5"/>
    <x v="0"/>
    <x v="0"/>
    <x v="8"/>
    <n v="372"/>
    <n v="4.4000000000000004"/>
    <n v="4.4930000000000003"/>
    <n v="93"/>
    <x v="24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16MDK4F4"/>
    <x v="1317"/>
    <s v="Electronics|HomeTheater,TV&amp;Video|Accessories|Cables|HDMICables"/>
    <x v="0"/>
    <s v="HomeTheater,TV&amp;Video"/>
    <s v="Accessories"/>
    <s v="Cables"/>
    <n v="185"/>
    <x v="2"/>
    <n v="499"/>
    <x v="4"/>
    <x v="0"/>
    <x v="0"/>
    <x v="6"/>
    <n v="105"/>
    <n v="4"/>
    <n v="4.0250000000000004"/>
    <n v="25"/>
    <x v="112"/>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XXVXP3J"/>
    <x v="1318"/>
    <s v="Computers&amp;Accessories|Accessories&amp;Peripherals|Cables&amp;Accessories|Cables|USBCables"/>
    <x v="1"/>
    <s v="Accessories&amp;Peripherals"/>
    <s v="Cables&amp;Accessories"/>
    <s v="Cables"/>
    <n v="249"/>
    <x v="0"/>
    <n v="999"/>
    <x v="50"/>
    <x v="0"/>
    <x v="0"/>
    <x v="3"/>
    <n v="481.59999999999997"/>
    <n v="4.2"/>
    <n v="4.3120000000000003"/>
    <n v="112"/>
    <x v="244"/>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P182Z2H"/>
    <x v="1319"/>
    <s v="Home&amp;Kitchen|Heating,Cooling&amp;AirQuality|Humidifiers"/>
    <x v="2"/>
    <s v="Heating,Cooling&amp;AirQuality"/>
    <s v="Humidifiers"/>
    <m/>
    <n v="3290"/>
    <x v="1"/>
    <n v="5799"/>
    <x v="40"/>
    <x v="1"/>
    <x v="1"/>
    <x v="3"/>
    <n v="722.4"/>
    <n v="4.3"/>
    <n v="4.468"/>
    <n v="168"/>
    <x v="245"/>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MZ6SY89"/>
    <x v="1320"/>
    <s v="Home&amp;Kitchen|Heating,Cooling&amp;AirQuality|RoomHeaters|FanHeaters"/>
    <x v="2"/>
    <s v="Heating,Cooling&amp;AirQuality"/>
    <s v="RoomHeaters"/>
    <s v="FanHeaters"/>
    <n v="899"/>
    <x v="1"/>
    <n v="1599"/>
    <x v="19"/>
    <x v="1"/>
    <x v="1"/>
    <x v="13"/>
    <n v="51"/>
    <n v="4.3"/>
    <n v="4.3149999999999995"/>
    <n v="15"/>
    <x v="246"/>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FHHTL8L"/>
    <x v="1321"/>
    <s v="Home&amp;Kitchen|HomeStorage&amp;Organization|LaundryOrganization|IroningAccessories|SprayBottles"/>
    <x v="2"/>
    <s v="HomeStorage&amp;Organization"/>
    <s v="LaundryOrganization"/>
    <s v="IroningAccessories"/>
    <n v="85"/>
    <x v="2"/>
    <n v="199"/>
    <x v="18"/>
    <x v="0"/>
    <x v="0"/>
    <x v="1"/>
    <n v="869.19999999999993"/>
    <n v="3.4"/>
    <n v="3.6120000000000001"/>
    <n v="212"/>
    <x v="118"/>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ZTZ9N3Q"/>
    <x v="1322"/>
    <s v="Home&amp;Kitchen|Heating,Cooling&amp;AirQuality|RoomHeaters|FanHeaters"/>
    <x v="2"/>
    <s v="Heating,Cooling&amp;AirQuality"/>
    <s v="RoomHeaters"/>
    <s v="FanHeaters"/>
    <n v="1049"/>
    <x v="1"/>
    <n v="1699"/>
    <x v="49"/>
    <x v="1"/>
    <x v="1"/>
    <x v="16"/>
    <n v="344.1"/>
    <n v="4.0999999999999996"/>
    <n v="4.2109999999999994"/>
    <n v="111"/>
    <x v="247"/>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G62HMDJ"/>
    <x v="1323"/>
    <s v="Computers&amp;Accessories|ExternalDevices&amp;DataStorage|ExternalHardDisks"/>
    <x v="1"/>
    <s v="ExternalDevices&amp;DataStorage"/>
    <s v="ExternalHardDisks"/>
    <m/>
    <n v="499"/>
    <x v="0"/>
    <n v="775"/>
    <x v="39"/>
    <x v="1"/>
    <x v="1"/>
    <x v="3"/>
    <n v="318.2"/>
    <n v="3.1"/>
    <n v="3.1739999999999999"/>
    <n v="74"/>
    <x v="149"/>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BQ3K23Y1"/>
    <x v="1324"/>
    <s v="Home&amp;Kitchen|Kitchen&amp;HomeAppliances|SmallKitchenAppliances|HandBlenders"/>
    <x v="2"/>
    <s v="Kitchen&amp;HomeAppliances"/>
    <s v="SmallKitchenAppliances"/>
    <s v="HandBlenders"/>
    <n v="279"/>
    <x v="0"/>
    <n v="499"/>
    <x v="19"/>
    <x v="1"/>
    <x v="1"/>
    <x v="10"/>
    <n v="134.4"/>
    <n v="4.3"/>
    <n v="4.3279999999999994"/>
    <n v="28"/>
    <x v="24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N2576GQ"/>
    <x v="1325"/>
    <s v="Home&amp;Kitchen|Kitchen&amp;HomeAppliances|Vacuum,Cleaning&amp;Ironing|Irons,Steamers&amp;Accessories|LintShavers"/>
    <x v="2"/>
    <s v="Kitchen&amp;HomeAppliances"/>
    <s v="Vacuum,Cleaning&amp;Ironing"/>
    <s v="Irons,Steamers&amp;Accessories"/>
    <n v="469"/>
    <x v="0"/>
    <n v="1599"/>
    <x v="25"/>
    <x v="0"/>
    <x v="0"/>
    <x v="9"/>
    <n v="22.200000000000003"/>
    <n v="4.8"/>
    <n v="4.806"/>
    <n v="6"/>
    <x v="249"/>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65P827P"/>
    <x v="1326"/>
    <s v="Computers&amp;Accessories|Accessories&amp;Peripherals|Cables&amp;Accessories|Cables|USBCables"/>
    <x v="1"/>
    <s v="Accessories&amp;Peripherals"/>
    <s v="Cables&amp;Accessories"/>
    <s v="Cables"/>
    <n v="128.31"/>
    <x v="2"/>
    <n v="549"/>
    <x v="59"/>
    <x v="0"/>
    <x v="0"/>
    <x v="7"/>
    <n v="237.9"/>
    <n v="3.7000000000000006"/>
    <n v="3.7610000000000006"/>
    <n v="61"/>
    <x v="19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L3R4RGS"/>
    <x v="1327"/>
    <s v="Home&amp;Kitchen|Kitchen&amp;HomeAppliances|SmallKitchenAppliances|JuicerMixerGrinders"/>
    <x v="2"/>
    <s v="Kitchen&amp;HomeAppliances"/>
    <s v="SmallKitchenAppliances"/>
    <s v="JuicerMixerGrinders"/>
    <n v="649"/>
    <x v="1"/>
    <n v="999"/>
    <x v="3"/>
    <x v="1"/>
    <x v="1"/>
    <x v="11"/>
    <n v="14.4"/>
    <n v="3.9"/>
    <n v="3.9039999999999999"/>
    <n v="4"/>
    <x v="2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CYQY9X5"/>
    <x v="1328"/>
    <s v="Home&amp;Kitchen|Kitchen&amp;HomeAppliances|WaterPurifiers&amp;Accessories|WaterFilters&amp;Purifiers"/>
    <x v="2"/>
    <s v="Kitchen&amp;HomeAppliances"/>
    <s v="WaterPurifiers&amp;Accessories"/>
    <s v="WaterFilters&amp;Purifiers"/>
    <n v="8499"/>
    <x v="1"/>
    <n v="16490"/>
    <x v="14"/>
    <x v="1"/>
    <x v="1"/>
    <x v="3"/>
    <n v="417.09999999999997"/>
    <n v="3.6"/>
    <n v="3.6970000000000001"/>
    <n v="97"/>
    <x v="96"/>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99PR2GQJ"/>
    <x v="1329"/>
    <s v="Home&amp;Kitchen|Heating,Cooling&amp;AirQuality|RoomHeaters|ElectricHeaters"/>
    <x v="2"/>
    <s v="Heating,Cooling&amp;AirQuality"/>
    <s v="RoomHeaters"/>
    <s v="ElectricHeaters"/>
    <n v="649"/>
    <x v="1"/>
    <n v="999"/>
    <x v="3"/>
    <x v="1"/>
    <x v="1"/>
    <x v="5"/>
    <n v="186.2"/>
    <n v="4.3"/>
    <n v="4.3490000000000002"/>
    <n v="49"/>
    <x v="250"/>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PCJM7TB"/>
    <x v="1330"/>
    <s v="Home&amp;Kitchen|Kitchen&amp;HomeAppliances|SmallKitchenAppliances|HandBlenders"/>
    <x v="2"/>
    <s v="Kitchen&amp;HomeAppliances"/>
    <s v="SmallKitchenAppliances"/>
    <s v="HandBlenders"/>
    <n v="259"/>
    <x v="0"/>
    <n v="999"/>
    <x v="24"/>
    <x v="0"/>
    <x v="0"/>
    <x v="8"/>
    <n v="172"/>
    <n v="3.8"/>
    <n v="3.843"/>
    <n v="43"/>
    <x v="25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61HYR92"/>
    <x v="1331"/>
    <s v="Computers&amp;Accessories|Accessories&amp;Peripherals|Cables&amp;Accessories|Cables|USBCables"/>
    <x v="1"/>
    <s v="Accessories&amp;Peripherals"/>
    <s v="Cables&amp;Accessories"/>
    <s v="Cables"/>
    <n v="199"/>
    <x v="2"/>
    <n v="999"/>
    <x v="31"/>
    <x v="0"/>
    <x v="0"/>
    <x v="6"/>
    <n v="357"/>
    <n v="4"/>
    <n v="4.085"/>
    <n v="85"/>
    <x v="252"/>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NDD9TN6"/>
    <x v="1332"/>
    <s v="Electronics|HomeTheater,TV&amp;Video|Projectors"/>
    <x v="0"/>
    <s v="HomeTheater,TV&amp;Video"/>
    <s v="Projectors"/>
    <m/>
    <n v="13990"/>
    <x v="1"/>
    <n v="28900"/>
    <x v="55"/>
    <x v="0"/>
    <x v="0"/>
    <x v="4"/>
    <n v="31.5"/>
    <n v="4.2"/>
    <n v="4.2069999999999999"/>
    <n v="7"/>
    <x v="14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PBG712X"/>
    <x v="1333"/>
    <s v="Home&amp;Kitchen|Heating,Cooling&amp;AirQuality|RoomHeaters|FanHeaters"/>
    <x v="2"/>
    <s v="Heating,Cooling&amp;AirQuality"/>
    <s v="RoomHeaters"/>
    <s v="FanHeaters"/>
    <n v="799"/>
    <x v="1"/>
    <n v="1199"/>
    <x v="34"/>
    <x v="1"/>
    <x v="1"/>
    <x v="2"/>
    <n v="74.800000000000011"/>
    <n v="4.5"/>
    <n v="4.5170000000000003"/>
    <n v="17"/>
    <x v="253"/>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TZ4T1D"/>
    <x v="1334"/>
    <s v="Home&amp;Kitchen|Heating,Cooling&amp;AirQuality|RoomHeaters|FanHeaters"/>
    <x v="2"/>
    <s v="Heating,Cooling&amp;AirQuality"/>
    <s v="RoomHeaters"/>
    <s v="FanHeaters"/>
    <n v="784"/>
    <x v="1"/>
    <n v="1599"/>
    <x v="70"/>
    <x v="0"/>
    <x v="0"/>
    <x v="4"/>
    <n v="49.5"/>
    <n v="4.4000000000000004"/>
    <n v="4.4110000000000005"/>
    <n v="11"/>
    <x v="254"/>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3JSWG81"/>
    <x v="1335"/>
    <s v="Home&amp;Kitchen|Kitchen&amp;HomeAppliances|Vacuum,Cleaning&amp;Ironing|Irons,Steamers&amp;Accessories|LintShavers"/>
    <x v="2"/>
    <s v="Kitchen&amp;HomeAppliances"/>
    <s v="Vacuum,Cleaning&amp;Ironing"/>
    <s v="Irons,Steamers&amp;Accessories"/>
    <n v="199"/>
    <x v="2"/>
    <n v="999"/>
    <x v="31"/>
    <x v="0"/>
    <x v="0"/>
    <x v="16"/>
    <n v="6.2"/>
    <n v="4.5"/>
    <n v="4.5019999999999998"/>
    <n v="2"/>
    <x v="235"/>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0ZRBWPA0"/>
    <x v="1336"/>
    <s v="Electronics|GeneralPurposeBatteries&amp;BatteryChargers|DisposableBatteries"/>
    <x v="0"/>
    <s v="GeneralPurposeBatteries&amp;BatteryChargers"/>
    <s v="DisposableBatteries"/>
    <m/>
    <n v="159"/>
    <x v="2"/>
    <n v="180"/>
    <x v="87"/>
    <x v="1"/>
    <x v="1"/>
    <x v="3"/>
    <n v="4252.7"/>
    <n v="3.1"/>
    <n v="4.0890000000000004"/>
    <n v="989"/>
    <x v="25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66EF92-D7B2-4204-BF42-860DA2DAD072}" name="PivotTable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in Category">
  <location ref="K3:L13" firstHeaderRow="1" firstDataRow="1" firstDataCol="1"/>
  <pivotFields count="28">
    <pivotField showAll="0"/>
    <pivotField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dataField="1"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7"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141926-3BC7-40F0-99D3-CC20F1E3A512}"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in Category">
  <location ref="F3:G13" firstHeaderRow="1" firstDataRow="1" firstDataCol="1"/>
  <pivotFields count="28">
    <pivotField showAll="0"/>
    <pivotField dataField="1"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A778B9-AF38-441F-A583-CFCDEE3D4E4C}" name="PivotTable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Main Category">
  <location ref="A3:B13" firstHeaderRow="1" firstDataRow="1" firstDataCol="1"/>
  <pivotFields count="28">
    <pivotField showAll="0"/>
    <pivotField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dataField="1"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AD0F3-04A9-4489-91C6-302EAD633600}" name="PivotTable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Name">
  <location ref="O3:P16" firstHeaderRow="1" firstDataRow="1" firstDataCol="1"/>
  <pivotFields count="28">
    <pivotField showAll="0"/>
    <pivotField axis="axisRow" showAll="0" measureFilter="1" sortType="descending">
      <items count="1338">
        <item x="1259"/>
        <item x="1261"/>
        <item x="1040"/>
        <item x="764"/>
        <item x="1041"/>
        <item x="793"/>
        <item x="1177"/>
        <item x="464"/>
        <item x="437"/>
        <item x="196"/>
        <item x="1037"/>
        <item x="539"/>
        <item x="638"/>
        <item x="429"/>
        <item x="950"/>
        <item x="302"/>
        <item x="198"/>
        <item x="86"/>
        <item x="869"/>
        <item x="663"/>
        <item x="147"/>
        <item x="682"/>
        <item x="839"/>
        <item x="589"/>
        <item x="495"/>
        <item x="415"/>
        <item x="81"/>
        <item x="338"/>
        <item x="785"/>
        <item x="814"/>
        <item x="251"/>
        <item x="907"/>
        <item x="471"/>
        <item x="519"/>
        <item x="571"/>
        <item x="731"/>
        <item x="306"/>
        <item x="1263"/>
        <item x="1242"/>
        <item x="1326"/>
        <item x="1143"/>
        <item x="922"/>
        <item x="783"/>
        <item x="40"/>
        <item x="424"/>
        <item x="1262"/>
        <item x="498"/>
        <item x="204"/>
        <item x="427"/>
        <item x="1232"/>
        <item x="1154"/>
        <item x="960"/>
        <item x="1026"/>
        <item x="1197"/>
        <item x="1236"/>
        <item x="1174"/>
        <item x="947"/>
        <item x="878"/>
        <item x="1330"/>
        <item x="1206"/>
        <item x="768"/>
        <item x="68"/>
        <item x="225"/>
        <item x="1042"/>
        <item x="1029"/>
        <item x="1199"/>
        <item x="461"/>
        <item x="794"/>
        <item x="713"/>
        <item x="352"/>
        <item x="1004"/>
        <item x="599"/>
        <item x="844"/>
        <item x="453"/>
        <item x="809"/>
        <item x="790"/>
        <item x="231"/>
        <item x="805"/>
        <item x="791"/>
        <item x="780"/>
        <item x="969"/>
        <item x="1010"/>
        <item x="604"/>
        <item x="446"/>
        <item x="229"/>
        <item x="232"/>
        <item x="389"/>
        <item x="394"/>
        <item x="235"/>
        <item x="230"/>
        <item x="234"/>
        <item x="1244"/>
        <item x="1332"/>
        <item x="388"/>
        <item x="1182"/>
        <item x="583"/>
        <item x="763"/>
        <item x="701"/>
        <item x="735"/>
        <item x="749"/>
        <item x="1247"/>
        <item x="1179"/>
        <item x="1292"/>
        <item x="278"/>
        <item x="992"/>
        <item x="621"/>
        <item x="626"/>
        <item x="888"/>
        <item x="1101"/>
        <item x="828"/>
        <item x="1327"/>
        <item x="658"/>
        <item x="636"/>
        <item x="384"/>
        <item x="386"/>
        <item x="574"/>
        <item x="997"/>
        <item x="1270"/>
        <item x="659"/>
        <item x="695"/>
        <item x="134"/>
        <item x="433"/>
        <item x="653"/>
        <item x="329"/>
        <item x="945"/>
        <item x="354"/>
        <item x="135"/>
        <item x="515"/>
        <item x="136"/>
        <item x="846"/>
        <item x="751"/>
        <item x="391"/>
        <item x="1061"/>
        <item x="936"/>
        <item x="609"/>
        <item x="688"/>
        <item x="651"/>
        <item x="330"/>
        <item x="324"/>
        <item x="1136"/>
        <item x="1036"/>
        <item x="21"/>
        <item x="22"/>
        <item x="47"/>
        <item x="247"/>
        <item x="248"/>
        <item x="328"/>
        <item x="29"/>
        <item x="52"/>
        <item x="20"/>
        <item x="412"/>
        <item x="39"/>
        <item x="144"/>
        <item x="103"/>
        <item x="74"/>
        <item x="223"/>
        <item x="239"/>
        <item x="224"/>
        <item x="404"/>
        <item x="968"/>
        <item x="383"/>
        <item x="1122"/>
        <item x="1156"/>
        <item x="633"/>
        <item x="410"/>
        <item x="419"/>
        <item x="435"/>
        <item x="1096"/>
        <item x="1139"/>
        <item x="928"/>
        <item x="1138"/>
        <item x="767"/>
        <item x="587"/>
        <item x="1317"/>
        <item x="1133"/>
        <item x="1293"/>
        <item x="1269"/>
        <item x="766"/>
        <item x="582"/>
        <item x="775"/>
        <item x="1166"/>
        <item x="800"/>
        <item x="527"/>
        <item x="1226"/>
        <item x="961"/>
        <item x="432"/>
        <item x="773"/>
        <item x="958"/>
        <item x="197"/>
        <item x="965"/>
        <item x="778"/>
        <item x="1167"/>
        <item x="1110"/>
        <item x="1208"/>
        <item x="1079"/>
        <item x="95"/>
        <item x="998"/>
        <item x="759"/>
        <item x="1222"/>
        <item x="894"/>
        <item x="327"/>
        <item x="1059"/>
        <item x="973"/>
        <item x="819"/>
        <item x="632"/>
        <item x="573"/>
        <item x="825"/>
        <item x="596"/>
        <item x="851"/>
        <item x="1187"/>
        <item x="715"/>
        <item x="506"/>
        <item x="826"/>
        <item x="121"/>
        <item x="817"/>
        <item x="1123"/>
        <item x="858"/>
        <item x="975"/>
        <item x="222"/>
        <item x="877"/>
        <item x="852"/>
        <item x="893"/>
        <item x="801"/>
        <item x="840"/>
        <item x="955"/>
        <item x="1318"/>
        <item x="881"/>
        <item x="553"/>
        <item x="917"/>
        <item x="203"/>
        <item x="525"/>
        <item x="606"/>
        <item x="919"/>
        <item x="666"/>
        <item x="586"/>
        <item x="534"/>
        <item x="1185"/>
        <item x="921"/>
        <item x="834"/>
        <item x="1298"/>
        <item x="608"/>
        <item x="1100"/>
        <item x="889"/>
        <item x="747"/>
        <item x="944"/>
        <item x="434"/>
        <item x="1035"/>
        <item x="918"/>
        <item x="1212"/>
        <item x="1120"/>
        <item x="821"/>
        <item x="335"/>
        <item x="1181"/>
        <item x="1291"/>
        <item x="662"/>
        <item x="1219"/>
        <item x="1160"/>
        <item x="1069"/>
        <item x="45"/>
        <item x="102"/>
        <item x="100"/>
        <item x="549"/>
        <item x="1284"/>
        <item x="1044"/>
        <item x="76"/>
        <item x="77"/>
        <item x="78"/>
        <item x="72"/>
        <item x="80"/>
        <item x="79"/>
        <item x="179"/>
        <item x="241"/>
        <item x="97"/>
        <item x="18"/>
        <item x="63"/>
        <item x="90"/>
        <item x="15"/>
        <item x="280"/>
        <item x="14"/>
        <item x="124"/>
        <item x="1105"/>
        <item x="166"/>
        <item x="552"/>
        <item x="676"/>
        <item x="193"/>
        <item x="503"/>
        <item x="246"/>
        <item x="249"/>
        <item x="89"/>
        <item x="289"/>
        <item x="282"/>
        <item x="292"/>
        <item x="291"/>
        <item x="290"/>
        <item x="296"/>
        <item x="1128"/>
        <item x="1098"/>
        <item x="1241"/>
        <item x="681"/>
        <item x="31"/>
        <item x="32"/>
        <item x="161"/>
        <item x="332"/>
        <item x="326"/>
        <item x="494"/>
        <item x="762"/>
        <item x="560"/>
        <item x="581"/>
        <item x="577"/>
        <item x="576"/>
        <item x="812"/>
        <item x="1281"/>
        <item x="1237"/>
        <item x="748"/>
        <item x="1294"/>
        <item x="1017"/>
        <item x="1065"/>
        <item x="687"/>
        <item x="625"/>
        <item x="824"/>
        <item x="1082"/>
        <item x="719"/>
        <item x="1273"/>
        <item x="610"/>
        <item x="623"/>
        <item x="1131"/>
        <item x="699"/>
        <item x="1071"/>
        <item x="949"/>
        <item x="474"/>
        <item x="273"/>
        <item x="1305"/>
        <item x="1198"/>
        <item x="989"/>
        <item x="1290"/>
        <item x="1027"/>
        <item x="162"/>
        <item x="164"/>
        <item x="160"/>
        <item x="213"/>
        <item x="212"/>
        <item x="209"/>
        <item x="101"/>
        <item x="99"/>
        <item x="98"/>
        <item x="561"/>
        <item x="538"/>
        <item x="542"/>
        <item x="11"/>
        <item x="9"/>
        <item x="10"/>
        <item x="8"/>
        <item x="108"/>
        <item x="110"/>
        <item x="833"/>
        <item x="863"/>
        <item x="403"/>
        <item x="398"/>
        <item x="402"/>
        <item x="109"/>
        <item x="218"/>
        <item x="149"/>
        <item x="368"/>
        <item x="400"/>
        <item x="333"/>
        <item x="1223"/>
        <item x="170"/>
        <item x="381"/>
        <item x="69"/>
        <item x="133"/>
        <item x="591"/>
        <item x="1043"/>
        <item x="1211"/>
        <item x="522"/>
        <item x="841"/>
        <item x="1303"/>
        <item x="741"/>
        <item x="516"/>
        <item x="807"/>
        <item x="772"/>
        <item x="87"/>
        <item x="62"/>
        <item x="227"/>
        <item x="1024"/>
        <item x="226"/>
        <item x="1186"/>
        <item x="221"/>
        <item x="1007"/>
        <item x="1039"/>
        <item x="673"/>
        <item x="679"/>
        <item x="689"/>
        <item x="356"/>
        <item x="301"/>
        <item x="1031"/>
        <item x="1202"/>
        <item x="1257"/>
        <item x="1310"/>
        <item x="449"/>
        <item x="517"/>
        <item x="1271"/>
        <item x="979"/>
        <item x="639"/>
        <item x="710"/>
        <item x="984"/>
        <item x="128"/>
        <item x="875"/>
        <item x="617"/>
        <item x="382"/>
        <item x="339"/>
        <item x="167"/>
        <item x="346"/>
        <item x="585"/>
        <item x="374"/>
        <item x="118"/>
        <item x="84"/>
        <item x="706"/>
        <item x="850"/>
        <item x="163"/>
        <item x="704"/>
        <item x="417"/>
        <item x="985"/>
        <item x="904"/>
        <item x="906"/>
        <item x="739"/>
        <item x="1"/>
        <item x="315"/>
        <item x="782"/>
        <item x="880"/>
        <item x="323"/>
        <item x="1306"/>
        <item x="900"/>
        <item x="378"/>
        <item x="915"/>
        <item x="1106"/>
        <item x="570"/>
        <item x="646"/>
        <item x="318"/>
        <item x="823"/>
        <item x="443"/>
        <item x="294"/>
        <item x="641"/>
        <item x="502"/>
        <item x="1333"/>
        <item x="1204"/>
        <item x="556"/>
        <item x="650"/>
        <item x="1064"/>
        <item x="1205"/>
        <item x="1158"/>
        <item x="529"/>
        <item x="528"/>
        <item x="810"/>
        <item x="602"/>
        <item x="971"/>
        <item x="13"/>
        <item x="357"/>
        <item x="1085"/>
        <item x="310"/>
        <item x="94"/>
        <item x="518"/>
        <item x="38"/>
        <item x="497"/>
        <item x="692"/>
        <item x="1023"/>
        <item x="594"/>
        <item x="891"/>
        <item x="813"/>
        <item x="127"/>
        <item x="309"/>
        <item x="206"/>
        <item x="370"/>
        <item x="537"/>
        <item x="838"/>
        <item x="475"/>
        <item x="963"/>
        <item x="848"/>
        <item x="551"/>
        <item x="131"/>
        <item x="342"/>
        <item x="757"/>
        <item x="776"/>
        <item x="942"/>
        <item x="870"/>
        <item x="1184"/>
        <item x="753"/>
        <item x="546"/>
        <item x="836"/>
        <item x="874"/>
        <item x="698"/>
        <item x="1173"/>
        <item x="733"/>
        <item x="786"/>
        <item x="724"/>
        <item x="861"/>
        <item x="871"/>
        <item x="784"/>
        <item x="857"/>
        <item x="629"/>
        <item x="738"/>
        <item x="208"/>
        <item x="205"/>
        <item x="981"/>
        <item x="366"/>
        <item x="305"/>
        <item x="605"/>
        <item x="393"/>
        <item x="1072"/>
        <item x="277"/>
        <item x="364"/>
        <item x="1324"/>
        <item x="1165"/>
        <item x="355"/>
        <item x="158"/>
        <item x="159"/>
        <item x="88"/>
        <item x="490"/>
        <item x="1243"/>
        <item x="311"/>
        <item x="312"/>
        <item x="316"/>
        <item x="141"/>
        <item x="140"/>
        <item x="579"/>
        <item x="565"/>
        <item x="568"/>
        <item x="754"/>
        <item x="421"/>
        <item x="142"/>
        <item x="567"/>
        <item x="202"/>
        <item x="865"/>
        <item x="418"/>
        <item x="655"/>
        <item x="927"/>
        <item x="362"/>
        <item x="34"/>
        <item x="35"/>
        <item x="37"/>
        <item x="36"/>
        <item x="1220"/>
        <item x="440"/>
        <item x="545"/>
        <item x="544"/>
        <item x="562"/>
        <item x="129"/>
        <item x="130"/>
        <item x="631"/>
        <item x="458"/>
        <item x="75"/>
        <item x="173"/>
        <item x="175"/>
        <item x="174"/>
        <item x="1311"/>
        <item x="630"/>
        <item x="57"/>
        <item x="56"/>
        <item x="740"/>
        <item x="348"/>
        <item x="411"/>
        <item x="1012"/>
        <item x="1094"/>
        <item x="1162"/>
        <item x="1118"/>
        <item x="1335"/>
        <item x="1088"/>
        <item x="1109"/>
        <item x="853"/>
        <item x="714"/>
        <item x="849"/>
        <item x="1148"/>
        <item x="485"/>
        <item x="473"/>
        <item x="774"/>
        <item x="722"/>
        <item x="685"/>
        <item x="319"/>
        <item x="1218"/>
        <item x="769"/>
        <item x="803"/>
        <item x="363"/>
        <item x="911"/>
        <item x="843"/>
        <item x="862"/>
        <item x="177"/>
        <item x="1015"/>
        <item x="172"/>
        <item x="847"/>
        <item x="977"/>
        <item x="25"/>
        <item x="288"/>
        <item x="717"/>
        <item x="152"/>
        <item x="195"/>
        <item x="150"/>
        <item x="112"/>
        <item x="864"/>
        <item x="1252"/>
        <item x="258"/>
        <item x="253"/>
        <item x="200"/>
        <item x="259"/>
        <item x="154"/>
        <item x="334"/>
        <item x="24"/>
        <item x="26"/>
        <item x="155"/>
        <item x="153"/>
        <item x="211"/>
        <item x="1207"/>
        <item x="274"/>
        <item x="693"/>
        <item x="1231"/>
        <item x="962"/>
        <item x="1001"/>
        <item x="536"/>
        <item x="708"/>
        <item x="1289"/>
        <item x="401"/>
        <item x="1183"/>
        <item x="620"/>
        <item x="1239"/>
        <item x="924"/>
        <item x="1250"/>
        <item x="1161"/>
        <item x="1224"/>
        <item x="1003"/>
        <item x="1152"/>
        <item x="1253"/>
        <item x="1045"/>
        <item x="436"/>
        <item x="314"/>
        <item x="572"/>
        <item x="219"/>
        <item x="405"/>
        <item x="93"/>
        <item x="143"/>
        <item x="243"/>
        <item x="325"/>
        <item x="377"/>
        <item x="441"/>
        <item x="450"/>
        <item x="271"/>
        <item x="85"/>
        <item x="169"/>
        <item x="1328"/>
        <item x="430"/>
        <item x="954"/>
        <item x="1265"/>
        <item x="1283"/>
        <item x="524"/>
        <item x="1002"/>
        <item x="640"/>
        <item x="897"/>
        <item x="1300"/>
        <item x="1103"/>
        <item x="684"/>
        <item x="890"/>
        <item x="114"/>
        <item x="1235"/>
        <item x="1077"/>
        <item x="883"/>
        <item x="1153"/>
        <item x="1084"/>
        <item x="987"/>
        <item x="409"/>
        <item x="951"/>
        <item x="1022"/>
        <item x="761"/>
        <item x="1062"/>
        <item x="1314"/>
        <item x="680"/>
        <item x="702"/>
        <item x="597"/>
        <item x="210"/>
        <item x="445"/>
        <item x="743"/>
        <item x="1282"/>
        <item x="808"/>
        <item x="1147"/>
        <item x="1144"/>
        <item x="1141"/>
        <item x="1331"/>
        <item x="499"/>
        <item x="930"/>
        <item x="1055"/>
        <item x="804"/>
        <item x="1169"/>
        <item x="972"/>
        <item x="991"/>
        <item x="946"/>
        <item x="1155"/>
        <item x="1150"/>
        <item x="723"/>
        <item x="974"/>
        <item x="468"/>
        <item x="1087"/>
        <item x="541"/>
        <item x="1129"/>
        <item x="943"/>
        <item x="770"/>
        <item x="914"/>
        <item x="603"/>
        <item x="935"/>
        <item x="913"/>
        <item x="1299"/>
        <item x="1063"/>
        <item x="1116"/>
        <item x="1176"/>
        <item x="1121"/>
        <item x="1137"/>
        <item x="667"/>
        <item x="1132"/>
        <item x="297"/>
        <item x="931"/>
        <item x="322"/>
        <item x="1000"/>
        <item x="1301"/>
        <item x="1201"/>
        <item x="1108"/>
        <item x="1124"/>
        <item x="564"/>
        <item x="423"/>
        <item x="1245"/>
        <item x="1091"/>
        <item x="929"/>
        <item x="867"/>
        <item x="369"/>
        <item x="373"/>
        <item x="588"/>
        <item x="802"/>
        <item x="672"/>
        <item x="872"/>
        <item x="1280"/>
        <item x="447"/>
        <item x="1248"/>
        <item x="1107"/>
        <item x="909"/>
        <item x="1279"/>
        <item x="1203"/>
        <item x="61"/>
        <item x="83"/>
        <item x="345"/>
        <item x="53"/>
        <item x="96"/>
        <item x="16"/>
        <item x="17"/>
        <item x="460"/>
        <item x="937"/>
        <item x="1225"/>
        <item x="465"/>
        <item x="472"/>
        <item x="478"/>
        <item x="285"/>
        <item x="284"/>
        <item x="281"/>
        <item x="287"/>
        <item x="286"/>
        <item x="283"/>
        <item x="264"/>
        <item x="268"/>
        <item x="265"/>
        <item x="275"/>
        <item x="509"/>
        <item x="1117"/>
        <item x="1216"/>
        <item x="926"/>
        <item x="959"/>
        <item x="379"/>
        <item x="690"/>
        <item x="899"/>
        <item x="1056"/>
        <item x="1048"/>
        <item x="729"/>
        <item x="1049"/>
        <item x="837"/>
        <item x="119"/>
        <item x="171"/>
        <item x="217"/>
        <item x="1135"/>
        <item x="531"/>
        <item x="1053"/>
        <item x="1313"/>
        <item x="351"/>
        <item x="442"/>
        <item x="645"/>
        <item x="532"/>
        <item x="1189"/>
        <item x="612"/>
        <item x="792"/>
        <item x="628"/>
        <item x="1083"/>
        <item x="1272"/>
        <item x="1021"/>
        <item x="795"/>
        <item x="1008"/>
        <item x="1011"/>
        <item x="1080"/>
        <item x="1066"/>
        <item x="903"/>
        <item x="952"/>
        <item x="1258"/>
        <item x="1113"/>
        <item x="781"/>
        <item x="397"/>
        <item x="456"/>
        <item x="665"/>
        <item x="505"/>
        <item x="237"/>
        <item x="523"/>
        <item x="92"/>
        <item x="575"/>
        <item x="811"/>
        <item x="755"/>
        <item x="82"/>
        <item x="670"/>
        <item x="557"/>
        <item x="916"/>
        <item x="656"/>
        <item x="789"/>
        <item x="1249"/>
        <item x="716"/>
        <item x="252"/>
        <item x="563"/>
        <item x="675"/>
        <item x="815"/>
        <item x="1168"/>
        <item x="157"/>
        <item x="707"/>
        <item x="1171"/>
        <item x="1329"/>
        <item x="1266"/>
        <item x="923"/>
        <item x="967"/>
        <item x="1046"/>
        <item x="1057"/>
        <item x="806"/>
        <item x="1264"/>
        <item x="860"/>
        <item x="480"/>
        <item x="1126"/>
        <item x="340"/>
        <item x="1255"/>
        <item x="1288"/>
        <item x="550"/>
        <item x="530"/>
        <item x="1170"/>
        <item x="431"/>
        <item x="1081"/>
        <item x="1009"/>
        <item x="908"/>
        <item x="320"/>
        <item x="696"/>
        <item x="983"/>
        <item x="1093"/>
        <item x="558"/>
        <item x="590"/>
        <item x="788"/>
        <item x="1140"/>
        <item x="236"/>
        <item x="750"/>
        <item x="467"/>
        <item x="1297"/>
        <item x="1090"/>
        <item x="426"/>
        <item x="111"/>
        <item x="1013"/>
        <item x="1104"/>
        <item x="451"/>
        <item x="347"/>
        <item x="613"/>
        <item x="228"/>
        <item x="216"/>
        <item x="593"/>
        <item x="466"/>
        <item x="976"/>
        <item x="395"/>
        <item x="358"/>
        <item x="644"/>
        <item x="240"/>
        <item x="1112"/>
        <item x="1019"/>
        <item x="671"/>
        <item x="1215"/>
        <item x="1163"/>
        <item x="660"/>
        <item x="820"/>
        <item x="854"/>
        <item x="491"/>
        <item x="483"/>
        <item x="487"/>
        <item x="470"/>
        <item x="818"/>
        <item x="484"/>
        <item x="486"/>
        <item x="482"/>
        <item x="510"/>
        <item x="1130"/>
        <item x="317"/>
        <item x="1054"/>
        <item x="481"/>
        <item x="260"/>
        <item x="194"/>
        <item x="168"/>
        <item x="365"/>
        <item x="245"/>
        <item x="244"/>
        <item x="242"/>
        <item x="183"/>
        <item x="122"/>
        <item x="1256"/>
        <item x="956"/>
        <item x="521"/>
        <item x="1302"/>
        <item x="331"/>
        <item x="1278"/>
        <item x="1336"/>
        <item x="999"/>
        <item x="686"/>
        <item x="156"/>
        <item x="1006"/>
        <item x="816"/>
        <item x="1005"/>
        <item x="718"/>
        <item x="1058"/>
        <item x="279"/>
        <item x="321"/>
        <item x="635"/>
        <item x="796"/>
        <item x="742"/>
        <item x="496"/>
        <item x="1296"/>
        <item x="372"/>
        <item x="126"/>
        <item x="797"/>
        <item x="1287"/>
        <item x="1321"/>
        <item x="845"/>
        <item x="107"/>
        <item x="184"/>
        <item x="186"/>
        <item x="1210"/>
        <item x="1260"/>
        <item x="1095"/>
        <item x="452"/>
        <item x="637"/>
        <item x="1200"/>
        <item x="779"/>
        <item x="618"/>
        <item x="964"/>
        <item x="652"/>
        <item x="661"/>
        <item x="648"/>
        <item x="1016"/>
        <item x="1127"/>
        <item x="902"/>
        <item x="304"/>
        <item x="192"/>
        <item x="1074"/>
        <item x="1190"/>
        <item x="165"/>
        <item x="416"/>
        <item x="201"/>
        <item x="1151"/>
        <item x="1134"/>
        <item x="1309"/>
        <item x="756"/>
        <item x="948"/>
        <item x="709"/>
        <item x="520"/>
        <item x="250"/>
        <item x="598"/>
        <item x="261"/>
        <item x="359"/>
        <item x="615"/>
        <item x="341"/>
        <item x="957"/>
        <item x="492"/>
        <item x="148"/>
        <item x="151"/>
        <item x="189"/>
        <item x="691"/>
        <item x="1145"/>
        <item x="504"/>
        <item x="1068"/>
        <item x="1060"/>
        <item x="1030"/>
        <item x="1050"/>
        <item x="207"/>
        <item x="829"/>
        <item x="54"/>
        <item x="1028"/>
        <item x="654"/>
        <item x="489"/>
        <item x="535"/>
        <item x="353"/>
        <item x="1275"/>
        <item x="1251"/>
        <item x="1246"/>
        <item x="647"/>
        <item x="380"/>
        <item x="337"/>
        <item x="1018"/>
        <item x="455"/>
        <item x="737"/>
        <item x="360"/>
        <item x="457"/>
        <item x="832"/>
        <item x="584"/>
        <item x="1070"/>
        <item x="898"/>
        <item x="896"/>
        <item x="712"/>
        <item x="1178"/>
        <item x="1047"/>
        <item x="508"/>
        <item x="488"/>
        <item x="700"/>
        <item x="501"/>
        <item x="939"/>
        <item x="507"/>
        <item x="1286"/>
        <item x="614"/>
        <item x="856"/>
        <item x="438"/>
        <item x="752"/>
        <item x="978"/>
        <item x="664"/>
        <item x="601"/>
        <item x="726"/>
        <item x="1172"/>
        <item x="578"/>
        <item x="1175"/>
        <item x="512"/>
        <item x="720"/>
        <item x="622"/>
        <item x="406"/>
        <item x="554"/>
        <item x="728"/>
        <item x="966"/>
        <item x="986"/>
        <item x="408"/>
        <item x="514"/>
        <item x="765"/>
        <item x="1229"/>
        <item x="1276"/>
        <item x="873"/>
        <item x="831"/>
        <item x="649"/>
        <item x="477"/>
        <item x="454"/>
        <item x="611"/>
        <item x="270"/>
        <item x="1267"/>
        <item x="980"/>
        <item x="1323"/>
        <item x="694"/>
        <item x="1325"/>
        <item x="396"/>
        <item x="267"/>
        <item x="215"/>
        <item x="444"/>
        <item x="137"/>
        <item x="1052"/>
        <item x="887"/>
        <item x="940"/>
        <item x="1073"/>
        <item x="830"/>
        <item x="941"/>
        <item x="540"/>
        <item x="73"/>
        <item x="350"/>
        <item x="214"/>
        <item x="44"/>
        <item x="885"/>
        <item x="734"/>
        <item x="64"/>
        <item x="1025"/>
        <item x="399"/>
        <item x="469"/>
        <item x="390"/>
        <item x="190"/>
        <item x="422"/>
        <item x="1254"/>
        <item x="910"/>
        <item x="798"/>
        <item x="569"/>
        <item x="1191"/>
        <item x="526"/>
        <item x="104"/>
        <item x="71"/>
        <item x="254"/>
        <item x="256"/>
        <item x="257"/>
        <item x="307"/>
        <item x="303"/>
        <item x="313"/>
        <item x="308"/>
        <item x="269"/>
        <item x="895"/>
        <item x="995"/>
        <item x="387"/>
        <item x="125"/>
        <item x="771"/>
        <item x="300"/>
        <item x="48"/>
        <item x="50"/>
        <item x="91"/>
        <item x="43"/>
        <item x="46"/>
        <item x="146"/>
        <item x="41"/>
        <item x="30"/>
        <item x="1304"/>
        <item x="1195"/>
        <item x="344"/>
        <item x="1164"/>
        <item x="580"/>
        <item x="607"/>
        <item x="262"/>
        <item x="199"/>
        <item x="132"/>
        <item x="49"/>
        <item x="51"/>
        <item x="60"/>
        <item x="27"/>
        <item x="28"/>
        <item x="12"/>
        <item x="59"/>
        <item x="1149"/>
        <item x="65"/>
        <item x="5"/>
        <item x="7"/>
        <item x="6"/>
        <item x="1102"/>
        <item x="428"/>
        <item x="105"/>
        <item x="33"/>
        <item x="19"/>
        <item x="266"/>
        <item x="185"/>
        <item x="191"/>
        <item x="113"/>
        <item x="178"/>
        <item x="180"/>
        <item x="993"/>
        <item x="859"/>
        <item x="953"/>
        <item x="1238"/>
        <item x="1159"/>
        <item x="1038"/>
        <item x="272"/>
        <item x="548"/>
        <item x="555"/>
        <item x="868"/>
        <item x="876"/>
        <item x="879"/>
        <item x="892"/>
        <item x="744"/>
        <item x="255"/>
        <item x="882"/>
        <item x="1157"/>
        <item x="678"/>
        <item x="123"/>
        <item x="705"/>
        <item x="1014"/>
        <item x="996"/>
        <item x="760"/>
        <item x="595"/>
        <item x="886"/>
        <item x="835"/>
        <item x="901"/>
        <item x="1188"/>
        <item x="233"/>
        <item x="736"/>
        <item x="138"/>
        <item x="592"/>
        <item x="479"/>
        <item x="106"/>
        <item x="238"/>
        <item x="787"/>
        <item x="642"/>
        <item x="462"/>
        <item x="1020"/>
        <item x="476"/>
        <item x="1221"/>
        <item x="188"/>
        <item x="683"/>
        <item x="1142"/>
        <item x="1051"/>
        <item x="543"/>
        <item x="299"/>
        <item x="425"/>
        <item x="1285"/>
        <item x="1125"/>
        <item x="643"/>
        <item x="336"/>
        <item x="414"/>
        <item x="500"/>
        <item x="1316"/>
        <item x="925"/>
        <item x="982"/>
        <item x="732"/>
        <item x="746"/>
        <item x="116"/>
        <item x="117"/>
        <item x="115"/>
        <item x="1228"/>
        <item x="799"/>
        <item x="920"/>
        <item x="1033"/>
        <item x="1217"/>
        <item x="855"/>
        <item x="932"/>
        <item x="970"/>
        <item x="933"/>
        <item x="777"/>
        <item x="293"/>
        <item x="1092"/>
        <item x="566"/>
        <item x="559"/>
        <item x="182"/>
        <item x="181"/>
        <item x="343"/>
        <item x="385"/>
        <item x="376"/>
        <item x="66"/>
        <item x="42"/>
        <item x="67"/>
        <item x="375"/>
        <item x="627"/>
        <item x="533"/>
        <item x="120"/>
        <item x="58"/>
        <item x="55"/>
        <item x="1099"/>
        <item x="139"/>
        <item x="616"/>
        <item x="2"/>
        <item x="634"/>
        <item x="624"/>
        <item x="745"/>
        <item x="413"/>
        <item x="187"/>
        <item x="220"/>
        <item x="70"/>
        <item x="392"/>
        <item x="721"/>
        <item x="988"/>
        <item x="493"/>
        <item x="1274"/>
        <item x="1308"/>
        <item x="1277"/>
        <item x="298"/>
        <item x="1115"/>
        <item x="276"/>
        <item x="513"/>
        <item x="145"/>
        <item x="23"/>
        <item x="448"/>
        <item x="600"/>
        <item x="994"/>
        <item x="1268"/>
        <item x="3"/>
        <item x="4"/>
        <item x="295"/>
        <item x="1089"/>
        <item x="1233"/>
        <item x="1322"/>
        <item x="1315"/>
        <item x="407"/>
        <item x="1227"/>
        <item x="866"/>
        <item x="176"/>
        <item x="703"/>
        <item x="1078"/>
        <item x="842"/>
        <item x="827"/>
        <item x="1295"/>
        <item x="884"/>
        <item x="938"/>
        <item x="1180"/>
        <item x="730"/>
        <item x="439"/>
        <item x="263"/>
        <item x="420"/>
        <item x="459"/>
        <item x="463"/>
        <item x="1214"/>
        <item x="1034"/>
        <item x="1111"/>
        <item x="1194"/>
        <item x="1213"/>
        <item x="361"/>
        <item x="511"/>
        <item x="1067"/>
        <item x="905"/>
        <item x="1319"/>
        <item x="822"/>
        <item x="1192"/>
        <item x="371"/>
        <item x="367"/>
        <item x="727"/>
        <item x="758"/>
        <item x="711"/>
        <item x="1240"/>
        <item x="1312"/>
        <item x="619"/>
        <item x="934"/>
        <item x="990"/>
        <item x="1193"/>
        <item x="677"/>
        <item x="669"/>
        <item x="912"/>
        <item x="657"/>
        <item x="668"/>
        <item x="674"/>
        <item x="697"/>
        <item x="1086"/>
        <item x="1307"/>
        <item x="1032"/>
        <item x="1097"/>
        <item x="0"/>
        <item x="1075"/>
        <item x="1230"/>
        <item x="1196"/>
        <item x="1234"/>
        <item x="1114"/>
        <item x="1076"/>
        <item x="1209"/>
        <item x="1119"/>
        <item x="349"/>
        <item x="547"/>
        <item x="1146"/>
        <item x="725"/>
        <item x="1320"/>
        <item x="1334"/>
        <item t="default"/>
      </items>
    </pivotField>
    <pivotField showAll="0"/>
    <pivotField showAll="0"/>
    <pivotField showAll="0"/>
    <pivotField showAll="0"/>
    <pivotField showAll="0"/>
    <pivotField numFmtId="165" showAll="0"/>
    <pivotField showAll="0"/>
    <pivotField numFmtId="165" showAll="0"/>
    <pivotField numFmtId="9" showAll="0"/>
    <pivotField showAll="0"/>
    <pivotField showAll="0"/>
    <pivotField dataField="1"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13">
    <i>
      <x v="432"/>
    </i>
    <i>
      <x v="586"/>
    </i>
    <i>
      <x v="590"/>
    </i>
    <i>
      <x v="898"/>
    </i>
    <i>
      <x v="902"/>
    </i>
    <i>
      <x v="904"/>
    </i>
    <i>
      <x v="953"/>
    </i>
    <i>
      <x v="954"/>
    </i>
    <i>
      <x v="1139"/>
    </i>
    <i>
      <x v="1229"/>
    </i>
    <i>
      <x v="1231"/>
    </i>
    <i>
      <x v="1255"/>
    </i>
    <i t="grand">
      <x/>
    </i>
  </rowItems>
  <colItems count="1">
    <i/>
  </colItems>
  <dataFields count="1">
    <dataField name="Sum of rating" fld="1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C89855-0226-4132-93FB-B49B73A9FB38}"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high discount">
  <location ref="AO3:AP6" firstHeaderRow="1" firstDataRow="1" firstDataCol="1"/>
  <pivotFields count="28">
    <pivotField showAll="0"/>
    <pivotField dataField="1" showAll="0" sortType="descending"/>
    <pivotField showAll="0"/>
    <pivotField showAll="0" sortType="descending"/>
    <pivotField showAll="0"/>
    <pivotField showAll="0"/>
    <pivotField showAll="0"/>
    <pivotField numFmtId="165" showAll="0"/>
    <pivotField showAll="0"/>
    <pivotField numFmtId="165" showAll="0"/>
    <pivotField numFmtId="9" showAll="0"/>
    <pivotField axis="axisRow" showAll="0">
      <items count="3">
        <item x="1"/>
        <item x="0"/>
        <item t="default"/>
      </items>
    </pivotField>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1"/>
  </rowFields>
  <rowItems count="3">
    <i>
      <x/>
    </i>
    <i>
      <x v="1"/>
    </i>
    <i t="grand">
      <x/>
    </i>
  </rowItems>
  <colItems count="1">
    <i/>
  </colItems>
  <dataFields count="1">
    <dataField name="Count of produc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5AB9CE-FCCC-4F13-B41E-6294C2C31F15}" name="PivotTable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name">
  <location ref="AL3:AM9" firstHeaderRow="1" firstDataRow="1" firstDataCol="1"/>
  <pivotFields count="28">
    <pivotField showAll="0"/>
    <pivotField axis="axisRow" showAll="0" measureFilter="1" sortType="descending">
      <items count="1338">
        <item x="1259"/>
        <item x="1261"/>
        <item x="1040"/>
        <item x="764"/>
        <item x="1041"/>
        <item x="793"/>
        <item x="1177"/>
        <item x="464"/>
        <item x="437"/>
        <item x="196"/>
        <item x="1037"/>
        <item x="539"/>
        <item x="638"/>
        <item x="429"/>
        <item x="950"/>
        <item x="302"/>
        <item x="198"/>
        <item x="86"/>
        <item x="869"/>
        <item x="663"/>
        <item x="147"/>
        <item x="682"/>
        <item x="839"/>
        <item x="589"/>
        <item x="495"/>
        <item x="415"/>
        <item x="81"/>
        <item x="338"/>
        <item x="785"/>
        <item x="814"/>
        <item x="251"/>
        <item x="907"/>
        <item x="471"/>
        <item x="519"/>
        <item x="571"/>
        <item x="731"/>
        <item x="306"/>
        <item x="1263"/>
        <item x="1242"/>
        <item x="1326"/>
        <item x="1143"/>
        <item x="922"/>
        <item x="783"/>
        <item x="40"/>
        <item x="424"/>
        <item x="1262"/>
        <item x="498"/>
        <item x="204"/>
        <item x="427"/>
        <item x="1232"/>
        <item x="1154"/>
        <item x="960"/>
        <item x="1026"/>
        <item x="1197"/>
        <item x="1236"/>
        <item x="1174"/>
        <item x="947"/>
        <item x="878"/>
        <item x="1330"/>
        <item x="1206"/>
        <item x="768"/>
        <item x="68"/>
        <item x="225"/>
        <item x="1042"/>
        <item x="1029"/>
        <item x="1199"/>
        <item x="461"/>
        <item x="794"/>
        <item x="713"/>
        <item x="352"/>
        <item x="1004"/>
        <item x="599"/>
        <item x="844"/>
        <item x="453"/>
        <item x="809"/>
        <item x="790"/>
        <item x="231"/>
        <item x="805"/>
        <item x="791"/>
        <item x="780"/>
        <item x="969"/>
        <item x="1010"/>
        <item x="604"/>
        <item x="446"/>
        <item x="229"/>
        <item x="232"/>
        <item x="389"/>
        <item x="394"/>
        <item x="235"/>
        <item x="230"/>
        <item x="234"/>
        <item x="1244"/>
        <item x="1332"/>
        <item x="388"/>
        <item x="1182"/>
        <item x="583"/>
        <item x="763"/>
        <item x="701"/>
        <item x="735"/>
        <item x="749"/>
        <item x="1247"/>
        <item x="1179"/>
        <item x="1292"/>
        <item x="278"/>
        <item x="992"/>
        <item x="621"/>
        <item x="626"/>
        <item x="888"/>
        <item x="1101"/>
        <item x="828"/>
        <item x="1327"/>
        <item x="658"/>
        <item x="636"/>
        <item x="384"/>
        <item x="386"/>
        <item x="574"/>
        <item x="997"/>
        <item x="1270"/>
        <item x="659"/>
        <item x="695"/>
        <item x="134"/>
        <item x="433"/>
        <item x="653"/>
        <item x="329"/>
        <item x="945"/>
        <item x="354"/>
        <item x="135"/>
        <item x="515"/>
        <item x="136"/>
        <item x="846"/>
        <item x="751"/>
        <item x="391"/>
        <item x="1061"/>
        <item x="936"/>
        <item x="609"/>
        <item x="688"/>
        <item x="651"/>
        <item x="330"/>
        <item x="324"/>
        <item x="1136"/>
        <item x="1036"/>
        <item x="21"/>
        <item x="22"/>
        <item x="47"/>
        <item x="247"/>
        <item x="248"/>
        <item x="328"/>
        <item x="29"/>
        <item x="52"/>
        <item x="20"/>
        <item x="412"/>
        <item x="39"/>
        <item x="144"/>
        <item x="103"/>
        <item x="74"/>
        <item x="223"/>
        <item x="239"/>
        <item x="224"/>
        <item x="404"/>
        <item x="968"/>
        <item x="383"/>
        <item x="1122"/>
        <item x="1156"/>
        <item x="633"/>
        <item x="410"/>
        <item x="419"/>
        <item x="435"/>
        <item x="1096"/>
        <item x="1139"/>
        <item x="928"/>
        <item x="1138"/>
        <item x="767"/>
        <item x="587"/>
        <item x="1317"/>
        <item x="1133"/>
        <item x="1293"/>
        <item x="1269"/>
        <item x="766"/>
        <item x="582"/>
        <item x="775"/>
        <item x="1166"/>
        <item x="800"/>
        <item x="527"/>
        <item x="1226"/>
        <item x="961"/>
        <item x="432"/>
        <item x="773"/>
        <item x="958"/>
        <item x="197"/>
        <item x="965"/>
        <item x="778"/>
        <item x="1167"/>
        <item x="1110"/>
        <item x="1208"/>
        <item x="1079"/>
        <item x="95"/>
        <item x="998"/>
        <item x="759"/>
        <item x="1222"/>
        <item x="894"/>
        <item x="327"/>
        <item x="1059"/>
        <item x="973"/>
        <item x="819"/>
        <item x="632"/>
        <item x="573"/>
        <item x="825"/>
        <item x="596"/>
        <item x="851"/>
        <item x="1187"/>
        <item x="715"/>
        <item x="506"/>
        <item x="826"/>
        <item x="121"/>
        <item x="817"/>
        <item x="1123"/>
        <item x="858"/>
        <item x="975"/>
        <item x="222"/>
        <item x="877"/>
        <item x="852"/>
        <item x="893"/>
        <item x="801"/>
        <item x="840"/>
        <item x="955"/>
        <item x="1318"/>
        <item x="881"/>
        <item x="553"/>
        <item x="917"/>
        <item x="203"/>
        <item x="525"/>
        <item x="606"/>
        <item x="919"/>
        <item x="666"/>
        <item x="586"/>
        <item x="534"/>
        <item x="1185"/>
        <item x="921"/>
        <item x="834"/>
        <item x="1298"/>
        <item x="608"/>
        <item x="1100"/>
        <item x="889"/>
        <item x="747"/>
        <item x="944"/>
        <item x="434"/>
        <item x="1035"/>
        <item x="918"/>
        <item x="1212"/>
        <item x="1120"/>
        <item x="821"/>
        <item x="335"/>
        <item x="1181"/>
        <item x="1291"/>
        <item x="662"/>
        <item x="1219"/>
        <item x="1160"/>
        <item x="1069"/>
        <item x="45"/>
        <item x="102"/>
        <item x="100"/>
        <item x="549"/>
        <item x="1284"/>
        <item x="1044"/>
        <item x="76"/>
        <item x="77"/>
        <item x="78"/>
        <item x="72"/>
        <item x="80"/>
        <item x="79"/>
        <item x="179"/>
        <item x="241"/>
        <item x="97"/>
        <item x="18"/>
        <item x="63"/>
        <item x="90"/>
        <item x="15"/>
        <item x="280"/>
        <item x="14"/>
        <item x="124"/>
        <item x="1105"/>
        <item x="166"/>
        <item x="552"/>
        <item x="676"/>
        <item x="193"/>
        <item x="503"/>
        <item x="246"/>
        <item x="249"/>
        <item x="89"/>
        <item x="289"/>
        <item x="282"/>
        <item x="292"/>
        <item x="291"/>
        <item x="290"/>
        <item x="296"/>
        <item x="1128"/>
        <item x="1098"/>
        <item x="1241"/>
        <item x="681"/>
        <item x="31"/>
        <item x="32"/>
        <item x="161"/>
        <item x="332"/>
        <item x="326"/>
        <item x="494"/>
        <item x="762"/>
        <item x="560"/>
        <item x="581"/>
        <item x="577"/>
        <item x="576"/>
        <item x="812"/>
        <item x="1281"/>
        <item x="1237"/>
        <item x="748"/>
        <item x="1294"/>
        <item x="1017"/>
        <item x="1065"/>
        <item x="687"/>
        <item x="625"/>
        <item x="824"/>
        <item x="1082"/>
        <item x="719"/>
        <item x="1273"/>
        <item x="610"/>
        <item x="623"/>
        <item x="1131"/>
        <item x="699"/>
        <item x="1071"/>
        <item x="949"/>
        <item x="474"/>
        <item x="273"/>
        <item x="1305"/>
        <item x="1198"/>
        <item x="989"/>
        <item x="1290"/>
        <item x="1027"/>
        <item x="162"/>
        <item x="164"/>
        <item x="160"/>
        <item x="213"/>
        <item x="212"/>
        <item x="209"/>
        <item x="101"/>
        <item x="99"/>
        <item x="98"/>
        <item x="561"/>
        <item x="538"/>
        <item x="542"/>
        <item x="11"/>
        <item x="9"/>
        <item x="10"/>
        <item x="8"/>
        <item x="108"/>
        <item x="110"/>
        <item x="833"/>
        <item x="863"/>
        <item x="403"/>
        <item x="398"/>
        <item x="402"/>
        <item x="109"/>
        <item x="218"/>
        <item x="149"/>
        <item x="368"/>
        <item x="400"/>
        <item x="333"/>
        <item x="1223"/>
        <item x="170"/>
        <item x="381"/>
        <item x="69"/>
        <item x="133"/>
        <item x="591"/>
        <item x="1043"/>
        <item x="1211"/>
        <item x="522"/>
        <item x="841"/>
        <item x="1303"/>
        <item x="741"/>
        <item x="516"/>
        <item x="807"/>
        <item x="772"/>
        <item x="87"/>
        <item x="62"/>
        <item x="227"/>
        <item x="1024"/>
        <item x="226"/>
        <item x="1186"/>
        <item x="221"/>
        <item x="1007"/>
        <item x="1039"/>
        <item x="673"/>
        <item x="679"/>
        <item x="689"/>
        <item x="356"/>
        <item x="301"/>
        <item x="1031"/>
        <item x="1202"/>
        <item x="1257"/>
        <item x="1310"/>
        <item x="449"/>
        <item x="517"/>
        <item x="1271"/>
        <item x="979"/>
        <item x="639"/>
        <item x="710"/>
        <item x="984"/>
        <item x="128"/>
        <item x="875"/>
        <item x="617"/>
        <item x="382"/>
        <item x="339"/>
        <item x="167"/>
        <item x="346"/>
        <item x="585"/>
        <item x="374"/>
        <item x="118"/>
        <item x="84"/>
        <item x="706"/>
        <item x="850"/>
        <item x="163"/>
        <item x="704"/>
        <item x="417"/>
        <item x="985"/>
        <item x="904"/>
        <item x="906"/>
        <item x="739"/>
        <item x="1"/>
        <item x="315"/>
        <item x="782"/>
        <item x="880"/>
        <item x="323"/>
        <item x="1306"/>
        <item x="900"/>
        <item x="378"/>
        <item x="915"/>
        <item x="1106"/>
        <item x="570"/>
        <item x="646"/>
        <item x="318"/>
        <item x="823"/>
        <item x="443"/>
        <item x="294"/>
        <item x="641"/>
        <item x="502"/>
        <item x="1333"/>
        <item x="1204"/>
        <item x="556"/>
        <item x="650"/>
        <item x="1064"/>
        <item x="1205"/>
        <item x="1158"/>
        <item x="529"/>
        <item x="528"/>
        <item x="810"/>
        <item x="602"/>
        <item x="971"/>
        <item x="13"/>
        <item x="357"/>
        <item x="1085"/>
        <item x="310"/>
        <item x="94"/>
        <item x="518"/>
        <item x="38"/>
        <item x="497"/>
        <item x="692"/>
        <item x="1023"/>
        <item x="594"/>
        <item x="891"/>
        <item x="813"/>
        <item x="127"/>
        <item x="309"/>
        <item x="206"/>
        <item x="370"/>
        <item x="537"/>
        <item x="838"/>
        <item x="475"/>
        <item x="963"/>
        <item x="848"/>
        <item x="551"/>
        <item x="131"/>
        <item x="342"/>
        <item x="757"/>
        <item x="776"/>
        <item x="942"/>
        <item x="870"/>
        <item x="1184"/>
        <item x="753"/>
        <item x="546"/>
        <item x="836"/>
        <item x="874"/>
        <item x="698"/>
        <item x="1173"/>
        <item x="733"/>
        <item x="786"/>
        <item x="724"/>
        <item x="861"/>
        <item x="871"/>
        <item x="784"/>
        <item x="857"/>
        <item x="629"/>
        <item x="738"/>
        <item x="208"/>
        <item x="205"/>
        <item x="981"/>
        <item x="366"/>
        <item x="305"/>
        <item x="605"/>
        <item x="393"/>
        <item x="1072"/>
        <item x="277"/>
        <item x="364"/>
        <item x="1324"/>
        <item x="1165"/>
        <item x="355"/>
        <item x="158"/>
        <item x="159"/>
        <item x="88"/>
        <item x="490"/>
        <item x="1243"/>
        <item x="311"/>
        <item x="312"/>
        <item x="316"/>
        <item x="141"/>
        <item x="140"/>
        <item x="579"/>
        <item x="565"/>
        <item x="568"/>
        <item x="754"/>
        <item x="421"/>
        <item x="142"/>
        <item x="567"/>
        <item x="202"/>
        <item x="865"/>
        <item x="418"/>
        <item x="655"/>
        <item x="927"/>
        <item x="362"/>
        <item x="34"/>
        <item x="35"/>
        <item x="37"/>
        <item x="36"/>
        <item x="1220"/>
        <item x="440"/>
        <item x="545"/>
        <item x="544"/>
        <item x="562"/>
        <item x="129"/>
        <item x="130"/>
        <item x="631"/>
        <item x="458"/>
        <item x="75"/>
        <item x="173"/>
        <item x="175"/>
        <item x="174"/>
        <item x="1311"/>
        <item x="630"/>
        <item x="57"/>
        <item x="56"/>
        <item x="740"/>
        <item x="348"/>
        <item x="411"/>
        <item x="1012"/>
        <item x="1094"/>
        <item x="1162"/>
        <item x="1118"/>
        <item x="1335"/>
        <item x="1088"/>
        <item x="1109"/>
        <item x="853"/>
        <item x="714"/>
        <item x="849"/>
        <item x="1148"/>
        <item x="485"/>
        <item x="473"/>
        <item x="774"/>
        <item x="722"/>
        <item x="685"/>
        <item x="319"/>
        <item x="1218"/>
        <item x="769"/>
        <item x="803"/>
        <item x="363"/>
        <item x="911"/>
        <item x="843"/>
        <item x="862"/>
        <item x="177"/>
        <item x="1015"/>
        <item x="172"/>
        <item x="847"/>
        <item x="977"/>
        <item x="25"/>
        <item x="288"/>
        <item x="717"/>
        <item x="152"/>
        <item x="195"/>
        <item x="150"/>
        <item x="112"/>
        <item x="864"/>
        <item x="1252"/>
        <item x="258"/>
        <item x="253"/>
        <item x="200"/>
        <item x="259"/>
        <item x="154"/>
        <item x="334"/>
        <item x="24"/>
        <item x="26"/>
        <item x="155"/>
        <item x="153"/>
        <item x="211"/>
        <item x="1207"/>
        <item x="274"/>
        <item x="693"/>
        <item x="1231"/>
        <item x="962"/>
        <item x="1001"/>
        <item x="536"/>
        <item x="708"/>
        <item x="1289"/>
        <item x="401"/>
        <item x="1183"/>
        <item x="620"/>
        <item x="1239"/>
        <item x="924"/>
        <item x="1250"/>
        <item x="1161"/>
        <item x="1224"/>
        <item x="1003"/>
        <item x="1152"/>
        <item x="1253"/>
        <item x="1045"/>
        <item x="436"/>
        <item x="314"/>
        <item x="572"/>
        <item x="219"/>
        <item x="405"/>
        <item x="93"/>
        <item x="143"/>
        <item x="243"/>
        <item x="325"/>
        <item x="377"/>
        <item x="441"/>
        <item x="450"/>
        <item x="271"/>
        <item x="85"/>
        <item x="169"/>
        <item x="1328"/>
        <item x="430"/>
        <item x="954"/>
        <item x="1265"/>
        <item x="1283"/>
        <item x="524"/>
        <item x="1002"/>
        <item x="640"/>
        <item x="897"/>
        <item x="1300"/>
        <item x="1103"/>
        <item x="684"/>
        <item x="890"/>
        <item x="114"/>
        <item x="1235"/>
        <item x="1077"/>
        <item x="883"/>
        <item x="1153"/>
        <item x="1084"/>
        <item x="987"/>
        <item x="409"/>
        <item x="951"/>
        <item x="1022"/>
        <item x="761"/>
        <item x="1062"/>
        <item x="1314"/>
        <item x="680"/>
        <item x="702"/>
        <item x="597"/>
        <item x="210"/>
        <item x="445"/>
        <item x="743"/>
        <item x="1282"/>
        <item x="808"/>
        <item x="1147"/>
        <item x="1144"/>
        <item x="1141"/>
        <item x="1331"/>
        <item x="499"/>
        <item x="930"/>
        <item x="1055"/>
        <item x="804"/>
        <item x="1169"/>
        <item x="972"/>
        <item x="991"/>
        <item x="946"/>
        <item x="1155"/>
        <item x="1150"/>
        <item x="723"/>
        <item x="974"/>
        <item x="468"/>
        <item x="1087"/>
        <item x="541"/>
        <item x="1129"/>
        <item x="943"/>
        <item x="770"/>
        <item x="914"/>
        <item x="603"/>
        <item x="935"/>
        <item x="913"/>
        <item x="1299"/>
        <item x="1063"/>
        <item x="1116"/>
        <item x="1176"/>
        <item x="1121"/>
        <item x="1137"/>
        <item x="667"/>
        <item x="1132"/>
        <item x="297"/>
        <item x="931"/>
        <item x="322"/>
        <item x="1000"/>
        <item x="1301"/>
        <item x="1201"/>
        <item x="1108"/>
        <item x="1124"/>
        <item x="564"/>
        <item x="423"/>
        <item x="1245"/>
        <item x="1091"/>
        <item x="929"/>
        <item x="867"/>
        <item x="369"/>
        <item x="373"/>
        <item x="588"/>
        <item x="802"/>
        <item x="672"/>
        <item x="872"/>
        <item x="1280"/>
        <item x="447"/>
        <item x="1248"/>
        <item x="1107"/>
        <item x="909"/>
        <item x="1279"/>
        <item x="1203"/>
        <item x="61"/>
        <item x="83"/>
        <item x="345"/>
        <item x="53"/>
        <item x="96"/>
        <item x="16"/>
        <item x="17"/>
        <item x="460"/>
        <item x="937"/>
        <item x="1225"/>
        <item x="465"/>
        <item x="472"/>
        <item x="478"/>
        <item x="285"/>
        <item x="284"/>
        <item x="281"/>
        <item x="287"/>
        <item x="286"/>
        <item x="283"/>
        <item x="264"/>
        <item x="268"/>
        <item x="265"/>
        <item x="275"/>
        <item x="509"/>
        <item x="1117"/>
        <item x="1216"/>
        <item x="926"/>
        <item x="959"/>
        <item x="379"/>
        <item x="690"/>
        <item x="899"/>
        <item x="1056"/>
        <item x="1048"/>
        <item x="729"/>
        <item x="1049"/>
        <item x="837"/>
        <item x="119"/>
        <item x="171"/>
        <item x="217"/>
        <item x="1135"/>
        <item x="531"/>
        <item x="1053"/>
        <item x="1313"/>
        <item x="351"/>
        <item x="442"/>
        <item x="645"/>
        <item x="532"/>
        <item x="1189"/>
        <item x="612"/>
        <item x="792"/>
        <item x="628"/>
        <item x="1083"/>
        <item x="1272"/>
        <item x="1021"/>
        <item x="795"/>
        <item x="1008"/>
        <item x="1011"/>
        <item x="1080"/>
        <item x="1066"/>
        <item x="903"/>
        <item x="952"/>
        <item x="1258"/>
        <item x="1113"/>
        <item x="781"/>
        <item x="397"/>
        <item x="456"/>
        <item x="665"/>
        <item x="505"/>
        <item x="237"/>
        <item x="523"/>
        <item x="92"/>
        <item x="575"/>
        <item x="811"/>
        <item x="755"/>
        <item x="82"/>
        <item x="670"/>
        <item x="557"/>
        <item x="916"/>
        <item x="656"/>
        <item x="789"/>
        <item x="1249"/>
        <item x="716"/>
        <item x="252"/>
        <item x="563"/>
        <item x="675"/>
        <item x="815"/>
        <item x="1168"/>
        <item x="157"/>
        <item x="707"/>
        <item x="1171"/>
        <item x="1329"/>
        <item x="1266"/>
        <item x="923"/>
        <item x="967"/>
        <item x="1046"/>
        <item x="1057"/>
        <item x="806"/>
        <item x="1264"/>
        <item x="860"/>
        <item x="480"/>
        <item x="1126"/>
        <item x="340"/>
        <item x="1255"/>
        <item x="1288"/>
        <item x="550"/>
        <item x="530"/>
        <item x="1170"/>
        <item x="431"/>
        <item x="1081"/>
        <item x="1009"/>
        <item x="908"/>
        <item x="320"/>
        <item x="696"/>
        <item x="983"/>
        <item x="1093"/>
        <item x="558"/>
        <item x="590"/>
        <item x="788"/>
        <item x="1140"/>
        <item x="236"/>
        <item x="750"/>
        <item x="467"/>
        <item x="1297"/>
        <item x="1090"/>
        <item x="426"/>
        <item x="111"/>
        <item x="1013"/>
        <item x="1104"/>
        <item x="451"/>
        <item x="347"/>
        <item x="613"/>
        <item x="228"/>
        <item x="216"/>
        <item x="593"/>
        <item x="466"/>
        <item x="976"/>
        <item x="395"/>
        <item x="358"/>
        <item x="644"/>
        <item x="240"/>
        <item x="1112"/>
        <item x="1019"/>
        <item x="671"/>
        <item x="1215"/>
        <item x="1163"/>
        <item x="660"/>
        <item x="820"/>
        <item x="854"/>
        <item x="491"/>
        <item x="483"/>
        <item x="487"/>
        <item x="470"/>
        <item x="818"/>
        <item x="484"/>
        <item x="486"/>
        <item x="482"/>
        <item x="510"/>
        <item x="1130"/>
        <item x="317"/>
        <item x="1054"/>
        <item x="481"/>
        <item x="260"/>
        <item x="194"/>
        <item x="168"/>
        <item x="365"/>
        <item x="245"/>
        <item x="244"/>
        <item x="242"/>
        <item x="183"/>
        <item x="122"/>
        <item x="1256"/>
        <item x="956"/>
        <item x="521"/>
        <item x="1302"/>
        <item x="331"/>
        <item x="1278"/>
        <item x="1336"/>
        <item x="999"/>
        <item x="686"/>
        <item x="156"/>
        <item x="1006"/>
        <item x="816"/>
        <item x="1005"/>
        <item x="718"/>
        <item x="1058"/>
        <item x="279"/>
        <item x="321"/>
        <item x="635"/>
        <item x="796"/>
        <item x="742"/>
        <item x="496"/>
        <item x="1296"/>
        <item x="372"/>
        <item x="126"/>
        <item x="797"/>
        <item x="1287"/>
        <item x="1321"/>
        <item x="845"/>
        <item x="107"/>
        <item x="184"/>
        <item x="186"/>
        <item x="1210"/>
        <item x="1260"/>
        <item x="1095"/>
        <item x="452"/>
        <item x="637"/>
        <item x="1200"/>
        <item x="779"/>
        <item x="618"/>
        <item x="964"/>
        <item x="652"/>
        <item x="661"/>
        <item x="648"/>
        <item x="1016"/>
        <item x="1127"/>
        <item x="902"/>
        <item x="304"/>
        <item x="192"/>
        <item x="1074"/>
        <item x="1190"/>
        <item x="165"/>
        <item x="416"/>
        <item x="201"/>
        <item x="1151"/>
        <item x="1134"/>
        <item x="1309"/>
        <item x="756"/>
        <item x="948"/>
        <item x="709"/>
        <item x="520"/>
        <item x="250"/>
        <item x="598"/>
        <item x="261"/>
        <item x="359"/>
        <item x="615"/>
        <item x="341"/>
        <item x="957"/>
        <item x="492"/>
        <item x="148"/>
        <item x="151"/>
        <item x="189"/>
        <item x="691"/>
        <item x="1145"/>
        <item x="504"/>
        <item x="1068"/>
        <item x="1060"/>
        <item x="1030"/>
        <item x="1050"/>
        <item x="207"/>
        <item x="829"/>
        <item x="54"/>
        <item x="1028"/>
        <item x="654"/>
        <item x="489"/>
        <item x="535"/>
        <item x="353"/>
        <item x="1275"/>
        <item x="1251"/>
        <item x="1246"/>
        <item x="647"/>
        <item x="380"/>
        <item x="337"/>
        <item x="1018"/>
        <item x="455"/>
        <item x="737"/>
        <item x="360"/>
        <item x="457"/>
        <item x="832"/>
        <item x="584"/>
        <item x="1070"/>
        <item x="898"/>
        <item x="896"/>
        <item x="712"/>
        <item x="1178"/>
        <item x="1047"/>
        <item x="508"/>
        <item x="488"/>
        <item x="700"/>
        <item x="501"/>
        <item x="939"/>
        <item x="507"/>
        <item x="1286"/>
        <item x="614"/>
        <item x="856"/>
        <item x="438"/>
        <item x="752"/>
        <item x="978"/>
        <item x="664"/>
        <item x="601"/>
        <item x="726"/>
        <item x="1172"/>
        <item x="578"/>
        <item x="1175"/>
        <item x="512"/>
        <item x="720"/>
        <item x="622"/>
        <item x="406"/>
        <item x="554"/>
        <item x="728"/>
        <item x="966"/>
        <item x="986"/>
        <item x="408"/>
        <item x="514"/>
        <item x="765"/>
        <item x="1229"/>
        <item x="1276"/>
        <item x="873"/>
        <item x="831"/>
        <item x="649"/>
        <item x="477"/>
        <item x="454"/>
        <item x="611"/>
        <item x="270"/>
        <item x="1267"/>
        <item x="980"/>
        <item x="1323"/>
        <item x="694"/>
        <item x="1325"/>
        <item x="396"/>
        <item x="267"/>
        <item x="215"/>
        <item x="444"/>
        <item x="137"/>
        <item x="1052"/>
        <item x="887"/>
        <item x="940"/>
        <item x="1073"/>
        <item x="830"/>
        <item x="941"/>
        <item x="540"/>
        <item x="73"/>
        <item x="350"/>
        <item x="214"/>
        <item x="44"/>
        <item x="885"/>
        <item x="734"/>
        <item x="64"/>
        <item x="1025"/>
        <item x="399"/>
        <item x="469"/>
        <item x="390"/>
        <item x="190"/>
        <item x="422"/>
        <item x="1254"/>
        <item x="910"/>
        <item x="798"/>
        <item x="569"/>
        <item x="1191"/>
        <item x="526"/>
        <item x="104"/>
        <item x="71"/>
        <item x="254"/>
        <item x="256"/>
        <item x="257"/>
        <item x="307"/>
        <item x="303"/>
        <item x="313"/>
        <item x="308"/>
        <item x="269"/>
        <item x="895"/>
        <item x="995"/>
        <item x="387"/>
        <item x="125"/>
        <item x="771"/>
        <item x="300"/>
        <item x="48"/>
        <item x="50"/>
        <item x="91"/>
        <item x="43"/>
        <item x="46"/>
        <item x="146"/>
        <item x="41"/>
        <item x="30"/>
        <item x="1304"/>
        <item x="1195"/>
        <item x="344"/>
        <item x="1164"/>
        <item x="580"/>
        <item x="607"/>
        <item x="262"/>
        <item x="199"/>
        <item x="132"/>
        <item x="49"/>
        <item x="51"/>
        <item x="60"/>
        <item x="27"/>
        <item x="28"/>
        <item x="12"/>
        <item x="59"/>
        <item x="1149"/>
        <item x="65"/>
        <item x="5"/>
        <item x="7"/>
        <item x="6"/>
        <item x="1102"/>
        <item x="428"/>
        <item x="105"/>
        <item x="33"/>
        <item x="19"/>
        <item x="266"/>
        <item x="185"/>
        <item x="191"/>
        <item x="113"/>
        <item x="178"/>
        <item x="180"/>
        <item x="993"/>
        <item x="859"/>
        <item x="953"/>
        <item x="1238"/>
        <item x="1159"/>
        <item x="1038"/>
        <item x="272"/>
        <item x="548"/>
        <item x="555"/>
        <item x="868"/>
        <item x="876"/>
        <item x="879"/>
        <item x="892"/>
        <item x="744"/>
        <item x="255"/>
        <item x="882"/>
        <item x="1157"/>
        <item x="678"/>
        <item x="123"/>
        <item x="705"/>
        <item x="1014"/>
        <item x="996"/>
        <item x="760"/>
        <item x="595"/>
        <item x="886"/>
        <item x="835"/>
        <item x="901"/>
        <item x="1188"/>
        <item x="233"/>
        <item x="736"/>
        <item x="138"/>
        <item x="592"/>
        <item x="479"/>
        <item x="106"/>
        <item x="238"/>
        <item x="787"/>
        <item x="642"/>
        <item x="462"/>
        <item x="1020"/>
        <item x="476"/>
        <item x="1221"/>
        <item x="188"/>
        <item x="683"/>
        <item x="1142"/>
        <item x="1051"/>
        <item x="543"/>
        <item x="299"/>
        <item x="425"/>
        <item x="1285"/>
        <item x="1125"/>
        <item x="643"/>
        <item x="336"/>
        <item x="414"/>
        <item x="500"/>
        <item x="1316"/>
        <item x="925"/>
        <item x="982"/>
        <item x="732"/>
        <item x="746"/>
        <item x="116"/>
        <item x="117"/>
        <item x="115"/>
        <item x="1228"/>
        <item x="799"/>
        <item x="920"/>
        <item x="1033"/>
        <item x="1217"/>
        <item x="855"/>
        <item x="932"/>
        <item x="970"/>
        <item x="933"/>
        <item x="777"/>
        <item x="293"/>
        <item x="1092"/>
        <item x="566"/>
        <item x="559"/>
        <item x="182"/>
        <item x="181"/>
        <item x="343"/>
        <item x="385"/>
        <item x="376"/>
        <item x="66"/>
        <item x="42"/>
        <item x="67"/>
        <item x="375"/>
        <item x="627"/>
        <item x="533"/>
        <item x="120"/>
        <item x="58"/>
        <item x="55"/>
        <item x="1099"/>
        <item x="139"/>
        <item x="616"/>
        <item x="2"/>
        <item x="634"/>
        <item x="624"/>
        <item x="745"/>
        <item x="413"/>
        <item x="187"/>
        <item x="220"/>
        <item x="70"/>
        <item x="392"/>
        <item x="721"/>
        <item x="988"/>
        <item x="493"/>
        <item x="1274"/>
        <item x="1308"/>
        <item x="1277"/>
        <item x="298"/>
        <item x="1115"/>
        <item x="276"/>
        <item x="513"/>
        <item x="145"/>
        <item x="23"/>
        <item x="448"/>
        <item x="600"/>
        <item x="994"/>
        <item x="1268"/>
        <item x="3"/>
        <item x="4"/>
        <item x="295"/>
        <item x="1089"/>
        <item x="1233"/>
        <item x="1322"/>
        <item x="1315"/>
        <item x="407"/>
        <item x="1227"/>
        <item x="866"/>
        <item x="176"/>
        <item x="703"/>
        <item x="1078"/>
        <item x="842"/>
        <item x="827"/>
        <item x="1295"/>
        <item x="884"/>
        <item x="938"/>
        <item x="1180"/>
        <item x="730"/>
        <item x="439"/>
        <item x="263"/>
        <item x="420"/>
        <item x="459"/>
        <item x="463"/>
        <item x="1214"/>
        <item x="1034"/>
        <item x="1111"/>
        <item x="1194"/>
        <item x="1213"/>
        <item x="361"/>
        <item x="511"/>
        <item x="1067"/>
        <item x="905"/>
        <item x="1319"/>
        <item x="822"/>
        <item x="1192"/>
        <item x="371"/>
        <item x="367"/>
        <item x="727"/>
        <item x="758"/>
        <item x="711"/>
        <item x="1240"/>
        <item x="1312"/>
        <item x="619"/>
        <item x="934"/>
        <item x="990"/>
        <item x="1193"/>
        <item x="677"/>
        <item x="669"/>
        <item x="912"/>
        <item x="657"/>
        <item x="668"/>
        <item x="674"/>
        <item x="697"/>
        <item x="1086"/>
        <item x="1307"/>
        <item x="1032"/>
        <item x="1097"/>
        <item x="0"/>
        <item x="1075"/>
        <item x="1230"/>
        <item x="1196"/>
        <item x="1234"/>
        <item x="1114"/>
        <item x="1076"/>
        <item x="1209"/>
        <item x="1119"/>
        <item x="349"/>
        <item x="547"/>
        <item x="1146"/>
        <item x="725"/>
        <item x="1320"/>
        <item x="1334"/>
        <item t="default"/>
      </items>
    </pivotField>
    <pivotField showAll="0"/>
    <pivotField showAll="0" sortType="descending"/>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dataField="1"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6">
    <i>
      <x v="746"/>
    </i>
    <i>
      <x v="1131"/>
    </i>
    <i>
      <x v="1238"/>
    </i>
    <i>
      <x v="1263"/>
    </i>
    <i>
      <x v="1264"/>
    </i>
    <i t="grand">
      <x/>
    </i>
  </rowItems>
  <colItems count="1">
    <i/>
  </colItems>
  <dataFields count="1">
    <dataField name="Sum of COMBINED SCORE" fld="1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5440A1-8695-49BA-9354-AB7F91E43EA3}"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ain category">
  <location ref="AH3:AI13" firstHeaderRow="1" firstDataRow="1" firstDataCol="1"/>
  <pivotFields count="28">
    <pivotField showAll="0"/>
    <pivotField showAll="0" sortType="descending"/>
    <pivotField showAll="0"/>
    <pivotField axis="axisRow" showAll="0" sortType="descending">
      <items count="10">
        <item x="4"/>
        <item x="5"/>
        <item x="3"/>
        <item x="6"/>
        <item x="2"/>
        <item x="7"/>
        <item x="0"/>
        <item x="1"/>
        <item x="8"/>
        <item t="default"/>
      </items>
    </pivotField>
    <pivotField showAll="0"/>
    <pivotField showAll="0"/>
    <pivotField showAll="0"/>
    <pivotField numFmtId="165" showAll="0"/>
    <pivotField showAll="0"/>
    <pivotField numFmtId="165" showAll="0"/>
    <pivotField dataField="1"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ADC6DF-7557-4840-B8DC-6F0030E531F6}"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Low Reviews">
  <location ref="AD3:AE260" firstHeaderRow="1" firstDataRow="1" firstDataCol="1"/>
  <pivotFields count="28">
    <pivotField showAll="0"/>
    <pivotField dataField="1" showAll="0" sortType="descending"/>
    <pivotField showAll="0"/>
    <pivotField showAll="0"/>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numFmtId="164" showAll="0"/>
    <pivotField axis="axisRow" showAll="0">
      <items count="257">
        <item x="230"/>
        <item x="235"/>
        <item x="201"/>
        <item x="170"/>
        <item x="249"/>
        <item x="141"/>
        <item x="234"/>
        <item x="169"/>
        <item x="254"/>
        <item x="168"/>
        <item x="138"/>
        <item x="242"/>
        <item x="246"/>
        <item x="253"/>
        <item x="213"/>
        <item x="91"/>
        <item x="90"/>
        <item x="211"/>
        <item x="112"/>
        <item x="210"/>
        <item x="248"/>
        <item x="233"/>
        <item x="237"/>
        <item x="181"/>
        <item x="180"/>
        <item x="110"/>
        <item x="223"/>
        <item x="251"/>
        <item x="109"/>
        <item x="250"/>
        <item x="220"/>
        <item x="61"/>
        <item x="208"/>
        <item x="156"/>
        <item x="178"/>
        <item x="194"/>
        <item x="106"/>
        <item x="231"/>
        <item x="128"/>
        <item x="218"/>
        <item x="104"/>
        <item x="149"/>
        <item x="205"/>
        <item x="204"/>
        <item x="203"/>
        <item x="122"/>
        <item x="252"/>
        <item x="147"/>
        <item x="191"/>
        <item x="243"/>
        <item x="202"/>
        <item x="96"/>
        <item x="188"/>
        <item x="171"/>
        <item x="227"/>
        <item x="142"/>
        <item x="119"/>
        <item x="199"/>
        <item x="247"/>
        <item x="244"/>
        <item x="94"/>
        <item x="92"/>
        <item x="185"/>
        <item x="212"/>
        <item x="167"/>
        <item x="135"/>
        <item x="225"/>
        <item x="166"/>
        <item x="240"/>
        <item x="64"/>
        <item x="179"/>
        <item x="222"/>
        <item x="132"/>
        <item x="221"/>
        <item x="157"/>
        <item x="207"/>
        <item x="232"/>
        <item x="177"/>
        <item x="129"/>
        <item x="151"/>
        <item x="245"/>
        <item x="127"/>
        <item x="176"/>
        <item x="148"/>
        <item x="102"/>
        <item x="74"/>
        <item x="217"/>
        <item x="0"/>
        <item x="229"/>
        <item x="187"/>
        <item x="120"/>
        <item x="140"/>
        <item x="198"/>
        <item x="118"/>
        <item x="238"/>
        <item x="44"/>
        <item x="183"/>
        <item x="23"/>
        <item x="224"/>
        <item x="197"/>
        <item x="84"/>
        <item x="162"/>
        <item x="196"/>
        <item x="161"/>
        <item x="160"/>
        <item x="159"/>
        <item x="108"/>
        <item x="158"/>
        <item x="79"/>
        <item x="236"/>
        <item x="130"/>
        <item x="219"/>
        <item x="125"/>
        <item x="103"/>
        <item x="56"/>
        <item x="193"/>
        <item x="100"/>
        <item x="174"/>
        <item x="190"/>
        <item x="51"/>
        <item x="97"/>
        <item x="50"/>
        <item x="144"/>
        <item x="228"/>
        <item x="5"/>
        <item x="139"/>
        <item x="186"/>
        <item x="137"/>
        <item x="136"/>
        <item x="89"/>
        <item x="241"/>
        <item x="42"/>
        <item x="66"/>
        <item x="133"/>
        <item x="163"/>
        <item x="209"/>
        <item x="82"/>
        <item x="1"/>
        <item x="80"/>
        <item x="131"/>
        <item x="107"/>
        <item x="37"/>
        <item x="101"/>
        <item x="55"/>
        <item x="54"/>
        <item x="192"/>
        <item x="71"/>
        <item x="216"/>
        <item x="215"/>
        <item x="214"/>
        <item x="200"/>
        <item x="117"/>
        <item x="114"/>
        <item x="226"/>
        <item x="3"/>
        <item x="113"/>
        <item x="134"/>
        <item x="65"/>
        <item x="41"/>
        <item x="83"/>
        <item x="39"/>
        <item x="81"/>
        <item x="62"/>
        <item x="155"/>
        <item x="153"/>
        <item x="152"/>
        <item x="58"/>
        <item x="206"/>
        <item x="29"/>
        <item x="150"/>
        <item x="126"/>
        <item x="16"/>
        <item x="76"/>
        <item x="239"/>
        <item x="99"/>
        <item x="98"/>
        <item x="189"/>
        <item x="143"/>
        <item x="116"/>
        <item x="43"/>
        <item x="111"/>
        <item x="86"/>
        <item x="164"/>
        <item x="182"/>
        <item x="22"/>
        <item x="38"/>
        <item x="63"/>
        <item x="154"/>
        <item x="60"/>
        <item x="59"/>
        <item x="28"/>
        <item x="175"/>
        <item x="57"/>
        <item x="26"/>
        <item x="77"/>
        <item x="53"/>
        <item x="72"/>
        <item x="146"/>
        <item x="145"/>
        <item x="121"/>
        <item x="70"/>
        <item x="34"/>
        <item x="13"/>
        <item x="69"/>
        <item x="95"/>
        <item x="93"/>
        <item x="68"/>
        <item x="184"/>
        <item x="87"/>
        <item x="21"/>
        <item x="7"/>
        <item x="9"/>
        <item x="20"/>
        <item x="105"/>
        <item x="78"/>
        <item x="123"/>
        <item x="35"/>
        <item x="173"/>
        <item x="52"/>
        <item x="172"/>
        <item x="33"/>
        <item x="47"/>
        <item x="45"/>
        <item x="67"/>
        <item x="40"/>
        <item x="195"/>
        <item x="19"/>
        <item x="36"/>
        <item x="18"/>
        <item x="124"/>
        <item x="75"/>
        <item x="15"/>
        <item x="73"/>
        <item x="12"/>
        <item x="115"/>
        <item x="11"/>
        <item x="10"/>
        <item x="165"/>
        <item x="85"/>
        <item x="31"/>
        <item x="49"/>
        <item x="14"/>
        <item x="48"/>
        <item x="25"/>
        <item x="4"/>
        <item x="46"/>
        <item x="24"/>
        <item x="88"/>
        <item x="32"/>
        <item x="30"/>
        <item x="6"/>
        <item x="27"/>
        <item x="17"/>
        <item x="255"/>
        <item x="8"/>
        <item x="2"/>
        <item t="default"/>
      </items>
    </pivotField>
    <pivotField numFmtId="165" showAll="0"/>
    <pivotField showAll="0"/>
    <pivotField showAll="0"/>
    <pivotField showAll="0"/>
    <pivotField showAll="0"/>
    <pivotField showAll="0"/>
    <pivotField showAll="0"/>
    <pivotField showAll="0"/>
    <pivotField showAll="0"/>
  </pivotFields>
  <rowFields count="1">
    <field x="18"/>
  </rowFields>
  <rowItems count="2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112B6C-9840-416E-A9C3-77FFA5BAE268}" name="PivotTable1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ating">
  <location ref="N3:O4" firstHeaderRow="1" firstDataRow="1" firstDataCol="1"/>
  <pivotFields count="28">
    <pivotField showAll="0"/>
    <pivotField dataField="1" showAll="0" sortType="descending"/>
    <pivotField showAll="0"/>
    <pivotField showAll="0">
      <items count="10">
        <item x="8"/>
        <item h="1" x="1"/>
        <item h="1" x="0"/>
        <item h="1" x="7"/>
        <item h="1" x="2"/>
        <item h="1" x="6"/>
        <item h="1" x="3"/>
        <item h="1" x="5"/>
        <item h="1" x="4"/>
        <item t="default"/>
      </items>
    </pivotField>
    <pivotField showAll="0"/>
    <pivotField showAll="0"/>
    <pivotField showAll="0"/>
    <pivotField numFmtId="165" showAll="0"/>
    <pivotField showAll="0">
      <items count="4">
        <item x="0"/>
        <item h="1" x="2"/>
        <item h="1" x="1"/>
        <item t="default"/>
      </items>
    </pivotField>
    <pivotField numFmtId="165" showAll="0"/>
    <pivotField numFmtId="9" showAll="0"/>
    <pivotField showAll="0">
      <items count="3">
        <item x="1"/>
        <item h="1" x="0"/>
        <item t="default"/>
      </items>
    </pivotField>
    <pivotField showAll="0"/>
    <pivotField axis="axisRow" showAll="0">
      <items count="27">
        <item x="17"/>
        <item x="25"/>
        <item x="22"/>
        <item x="24"/>
        <item x="21"/>
        <item x="23"/>
        <item x="19"/>
        <item x="16"/>
        <item x="20"/>
        <item x="14"/>
        <item x="13"/>
        <item x="0"/>
        <item x="11"/>
        <item x="9"/>
        <item x="5"/>
        <item x="7"/>
        <item x="8"/>
        <item x="1"/>
        <item x="6"/>
        <item x="3"/>
        <item x="2"/>
        <item x="4"/>
        <item x="12"/>
        <item x="15"/>
        <item x="10"/>
        <item x="18"/>
        <item t="default"/>
      </items>
    </pivotField>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3"/>
  </rowFields>
  <rowItems count="1">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98747F-7E0E-4F78-B7F4-73D502044BB4}" name="PivotTable1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Bucket Range">
  <location ref="J3:K6" firstHeaderRow="1" firstDataRow="1" firstDataCol="1"/>
  <pivotFields count="28">
    <pivotField showAll="0"/>
    <pivotField dataField="1" showAll="0" sortType="descending"/>
    <pivotField showAll="0"/>
    <pivotField showAll="0"/>
    <pivotField showAll="0"/>
    <pivotField showAll="0"/>
    <pivotField showAll="0"/>
    <pivotField numFmtId="165" showAll="0"/>
    <pivotField showAll="0"/>
    <pivotField numFmtId="165" showAll="0"/>
    <pivotField numFmtId="9" showAll="0"/>
    <pivotField showAll="0"/>
    <pivotField axis="axisRow" showAll="0">
      <items count="3">
        <item x="1"/>
        <item x="0"/>
        <item t="default"/>
      </items>
    </pivotField>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38B8FAF-BFA1-4724-9162-C05BFCAE3735}" name="PivotTable1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Name">
  <location ref="F3:G15" firstHeaderRow="1" firstDataRow="1" firstDataCol="1"/>
  <pivotFields count="28">
    <pivotField showAll="0"/>
    <pivotField axis="axisRow" showAll="0" measureFilter="1" sortType="descending">
      <items count="1338">
        <item x="1259"/>
        <item x="1261"/>
        <item x="1040"/>
        <item x="764"/>
        <item x="1041"/>
        <item x="793"/>
        <item x="1177"/>
        <item x="464"/>
        <item x="437"/>
        <item x="196"/>
        <item x="1037"/>
        <item x="539"/>
        <item x="638"/>
        <item x="429"/>
        <item x="950"/>
        <item x="302"/>
        <item x="198"/>
        <item x="86"/>
        <item x="869"/>
        <item x="663"/>
        <item x="147"/>
        <item x="682"/>
        <item x="839"/>
        <item x="589"/>
        <item x="495"/>
        <item x="415"/>
        <item x="81"/>
        <item x="338"/>
        <item x="785"/>
        <item x="814"/>
        <item x="251"/>
        <item x="907"/>
        <item x="471"/>
        <item x="519"/>
        <item x="571"/>
        <item x="731"/>
        <item x="306"/>
        <item x="1263"/>
        <item x="1242"/>
        <item x="1326"/>
        <item x="1143"/>
        <item x="922"/>
        <item x="783"/>
        <item x="40"/>
        <item x="424"/>
        <item x="1262"/>
        <item x="498"/>
        <item x="204"/>
        <item x="427"/>
        <item x="1232"/>
        <item x="1154"/>
        <item x="960"/>
        <item x="1026"/>
        <item x="1197"/>
        <item x="1236"/>
        <item x="1174"/>
        <item x="947"/>
        <item x="878"/>
        <item x="1330"/>
        <item x="1206"/>
        <item x="768"/>
        <item x="68"/>
        <item x="225"/>
        <item x="1042"/>
        <item x="1029"/>
        <item x="1199"/>
        <item x="461"/>
        <item x="794"/>
        <item x="713"/>
        <item x="352"/>
        <item x="1004"/>
        <item x="599"/>
        <item x="844"/>
        <item x="453"/>
        <item x="809"/>
        <item x="790"/>
        <item x="231"/>
        <item x="805"/>
        <item x="791"/>
        <item x="780"/>
        <item x="969"/>
        <item x="1010"/>
        <item x="604"/>
        <item x="446"/>
        <item x="229"/>
        <item x="232"/>
        <item x="389"/>
        <item x="394"/>
        <item x="235"/>
        <item x="230"/>
        <item x="234"/>
        <item x="1244"/>
        <item x="1332"/>
        <item x="388"/>
        <item x="1182"/>
        <item x="583"/>
        <item x="763"/>
        <item x="701"/>
        <item x="735"/>
        <item x="749"/>
        <item x="1247"/>
        <item x="1179"/>
        <item x="1292"/>
        <item x="278"/>
        <item x="992"/>
        <item x="621"/>
        <item x="626"/>
        <item x="888"/>
        <item x="1101"/>
        <item x="828"/>
        <item x="1327"/>
        <item x="658"/>
        <item x="636"/>
        <item x="384"/>
        <item x="386"/>
        <item x="574"/>
        <item x="997"/>
        <item x="1270"/>
        <item x="659"/>
        <item x="695"/>
        <item x="134"/>
        <item x="433"/>
        <item x="653"/>
        <item x="329"/>
        <item x="945"/>
        <item x="354"/>
        <item x="135"/>
        <item x="515"/>
        <item x="136"/>
        <item x="846"/>
        <item x="751"/>
        <item x="391"/>
        <item x="1061"/>
        <item x="936"/>
        <item x="609"/>
        <item x="688"/>
        <item x="651"/>
        <item x="330"/>
        <item x="324"/>
        <item x="1136"/>
        <item x="1036"/>
        <item x="21"/>
        <item x="22"/>
        <item x="47"/>
        <item x="247"/>
        <item x="248"/>
        <item x="328"/>
        <item x="29"/>
        <item x="52"/>
        <item x="20"/>
        <item x="412"/>
        <item x="39"/>
        <item x="144"/>
        <item x="103"/>
        <item x="74"/>
        <item x="223"/>
        <item x="239"/>
        <item x="224"/>
        <item x="404"/>
        <item x="968"/>
        <item x="383"/>
        <item x="1122"/>
        <item x="1156"/>
        <item x="633"/>
        <item x="410"/>
        <item x="419"/>
        <item x="435"/>
        <item x="1096"/>
        <item x="1139"/>
        <item x="928"/>
        <item x="1138"/>
        <item x="767"/>
        <item x="587"/>
        <item x="1317"/>
        <item x="1133"/>
        <item x="1293"/>
        <item x="1269"/>
        <item x="766"/>
        <item x="582"/>
        <item x="775"/>
        <item x="1166"/>
        <item x="800"/>
        <item x="527"/>
        <item x="1226"/>
        <item x="961"/>
        <item x="432"/>
        <item x="773"/>
        <item x="958"/>
        <item x="197"/>
        <item x="965"/>
        <item x="778"/>
        <item x="1167"/>
        <item x="1110"/>
        <item x="1208"/>
        <item x="1079"/>
        <item x="95"/>
        <item x="998"/>
        <item x="759"/>
        <item x="1222"/>
        <item x="894"/>
        <item x="327"/>
        <item x="1059"/>
        <item x="973"/>
        <item x="819"/>
        <item x="632"/>
        <item x="573"/>
        <item x="825"/>
        <item x="596"/>
        <item x="851"/>
        <item x="1187"/>
        <item x="715"/>
        <item x="506"/>
        <item x="826"/>
        <item x="121"/>
        <item x="817"/>
        <item x="1123"/>
        <item x="858"/>
        <item x="975"/>
        <item x="222"/>
        <item x="877"/>
        <item x="852"/>
        <item x="893"/>
        <item x="801"/>
        <item x="840"/>
        <item x="955"/>
        <item x="1318"/>
        <item x="881"/>
        <item x="553"/>
        <item x="917"/>
        <item x="203"/>
        <item x="525"/>
        <item x="606"/>
        <item x="919"/>
        <item x="666"/>
        <item x="586"/>
        <item x="534"/>
        <item x="1185"/>
        <item x="921"/>
        <item x="834"/>
        <item x="1298"/>
        <item x="608"/>
        <item x="1100"/>
        <item x="889"/>
        <item x="747"/>
        <item x="944"/>
        <item x="434"/>
        <item x="1035"/>
        <item x="918"/>
        <item x="1212"/>
        <item x="1120"/>
        <item x="821"/>
        <item x="335"/>
        <item x="1181"/>
        <item x="1291"/>
        <item x="662"/>
        <item x="1219"/>
        <item x="1160"/>
        <item x="1069"/>
        <item x="45"/>
        <item x="102"/>
        <item x="100"/>
        <item x="549"/>
        <item x="1284"/>
        <item x="1044"/>
        <item x="76"/>
        <item x="77"/>
        <item x="78"/>
        <item x="72"/>
        <item x="80"/>
        <item x="79"/>
        <item x="179"/>
        <item x="241"/>
        <item x="97"/>
        <item x="18"/>
        <item x="63"/>
        <item x="90"/>
        <item x="15"/>
        <item x="280"/>
        <item x="14"/>
        <item x="124"/>
        <item x="1105"/>
        <item x="166"/>
        <item x="552"/>
        <item x="676"/>
        <item x="193"/>
        <item x="503"/>
        <item x="246"/>
        <item x="249"/>
        <item x="89"/>
        <item x="289"/>
        <item x="282"/>
        <item x="292"/>
        <item x="291"/>
        <item x="290"/>
        <item x="296"/>
        <item x="1128"/>
        <item x="1098"/>
        <item x="1241"/>
        <item x="681"/>
        <item x="31"/>
        <item x="32"/>
        <item x="161"/>
        <item x="332"/>
        <item x="326"/>
        <item x="494"/>
        <item x="762"/>
        <item x="560"/>
        <item x="581"/>
        <item x="577"/>
        <item x="576"/>
        <item x="812"/>
        <item x="1281"/>
        <item x="1237"/>
        <item x="748"/>
        <item x="1294"/>
        <item x="1017"/>
        <item x="1065"/>
        <item x="687"/>
        <item x="625"/>
        <item x="824"/>
        <item x="1082"/>
        <item x="719"/>
        <item x="1273"/>
        <item x="610"/>
        <item x="623"/>
        <item x="1131"/>
        <item x="699"/>
        <item x="1071"/>
        <item x="949"/>
        <item x="474"/>
        <item x="273"/>
        <item x="1305"/>
        <item x="1198"/>
        <item x="989"/>
        <item x="1290"/>
        <item x="1027"/>
        <item x="162"/>
        <item x="164"/>
        <item x="160"/>
        <item x="213"/>
        <item x="212"/>
        <item x="209"/>
        <item x="101"/>
        <item x="99"/>
        <item x="98"/>
        <item x="561"/>
        <item x="538"/>
        <item x="542"/>
        <item x="11"/>
        <item x="9"/>
        <item x="10"/>
        <item x="8"/>
        <item x="108"/>
        <item x="110"/>
        <item x="833"/>
        <item x="863"/>
        <item x="403"/>
        <item x="398"/>
        <item x="402"/>
        <item x="109"/>
        <item x="218"/>
        <item x="149"/>
        <item x="368"/>
        <item x="400"/>
        <item x="333"/>
        <item x="1223"/>
        <item x="170"/>
        <item x="381"/>
        <item x="69"/>
        <item x="133"/>
        <item x="591"/>
        <item x="1043"/>
        <item x="1211"/>
        <item x="522"/>
        <item x="841"/>
        <item x="1303"/>
        <item x="741"/>
        <item x="516"/>
        <item x="807"/>
        <item x="772"/>
        <item x="87"/>
        <item x="62"/>
        <item x="227"/>
        <item x="1024"/>
        <item x="226"/>
        <item x="1186"/>
        <item x="221"/>
        <item x="1007"/>
        <item x="1039"/>
        <item x="673"/>
        <item x="679"/>
        <item x="689"/>
        <item x="356"/>
        <item x="301"/>
        <item x="1031"/>
        <item x="1202"/>
        <item x="1257"/>
        <item x="1310"/>
        <item x="449"/>
        <item x="517"/>
        <item x="1271"/>
        <item x="979"/>
        <item x="639"/>
        <item x="710"/>
        <item x="984"/>
        <item x="128"/>
        <item x="875"/>
        <item x="617"/>
        <item x="382"/>
        <item x="339"/>
        <item x="167"/>
        <item x="346"/>
        <item x="585"/>
        <item x="374"/>
        <item x="118"/>
        <item x="84"/>
        <item x="706"/>
        <item x="850"/>
        <item x="163"/>
        <item x="704"/>
        <item x="417"/>
        <item x="985"/>
        <item x="904"/>
        <item x="906"/>
        <item x="739"/>
        <item x="1"/>
        <item x="315"/>
        <item x="782"/>
        <item x="880"/>
        <item x="323"/>
        <item x="1306"/>
        <item x="900"/>
        <item x="378"/>
        <item x="915"/>
        <item x="1106"/>
        <item x="570"/>
        <item x="646"/>
        <item x="318"/>
        <item x="823"/>
        <item x="443"/>
        <item x="294"/>
        <item x="641"/>
        <item x="502"/>
        <item x="1333"/>
        <item x="1204"/>
        <item x="556"/>
        <item x="650"/>
        <item x="1064"/>
        <item x="1205"/>
        <item x="1158"/>
        <item x="529"/>
        <item x="528"/>
        <item x="810"/>
        <item x="602"/>
        <item x="971"/>
        <item x="13"/>
        <item x="357"/>
        <item x="1085"/>
        <item x="310"/>
        <item x="94"/>
        <item x="518"/>
        <item x="38"/>
        <item x="497"/>
        <item x="692"/>
        <item x="1023"/>
        <item x="594"/>
        <item x="891"/>
        <item x="813"/>
        <item x="127"/>
        <item x="309"/>
        <item x="206"/>
        <item x="370"/>
        <item x="537"/>
        <item x="838"/>
        <item x="475"/>
        <item x="963"/>
        <item x="848"/>
        <item x="551"/>
        <item x="131"/>
        <item x="342"/>
        <item x="757"/>
        <item x="776"/>
        <item x="942"/>
        <item x="870"/>
        <item x="1184"/>
        <item x="753"/>
        <item x="546"/>
        <item x="836"/>
        <item x="874"/>
        <item x="698"/>
        <item x="1173"/>
        <item x="733"/>
        <item x="786"/>
        <item x="724"/>
        <item x="861"/>
        <item x="871"/>
        <item x="784"/>
        <item x="857"/>
        <item x="629"/>
        <item x="738"/>
        <item x="208"/>
        <item x="205"/>
        <item x="981"/>
        <item x="366"/>
        <item x="305"/>
        <item x="605"/>
        <item x="393"/>
        <item x="1072"/>
        <item x="277"/>
        <item x="364"/>
        <item x="1324"/>
        <item x="1165"/>
        <item x="355"/>
        <item x="158"/>
        <item x="159"/>
        <item x="88"/>
        <item x="490"/>
        <item x="1243"/>
        <item x="311"/>
        <item x="312"/>
        <item x="316"/>
        <item x="141"/>
        <item x="140"/>
        <item x="579"/>
        <item x="565"/>
        <item x="568"/>
        <item x="754"/>
        <item x="421"/>
        <item x="142"/>
        <item x="567"/>
        <item x="202"/>
        <item x="865"/>
        <item x="418"/>
        <item x="655"/>
        <item x="927"/>
        <item x="362"/>
        <item x="34"/>
        <item x="35"/>
        <item x="37"/>
        <item x="36"/>
        <item x="1220"/>
        <item x="440"/>
        <item x="545"/>
        <item x="544"/>
        <item x="562"/>
        <item x="129"/>
        <item x="130"/>
        <item x="631"/>
        <item x="458"/>
        <item x="75"/>
        <item x="173"/>
        <item x="175"/>
        <item x="174"/>
        <item x="1311"/>
        <item x="630"/>
        <item x="57"/>
        <item x="56"/>
        <item x="740"/>
        <item x="348"/>
        <item x="411"/>
        <item x="1012"/>
        <item x="1094"/>
        <item x="1162"/>
        <item x="1118"/>
        <item x="1335"/>
        <item x="1088"/>
        <item x="1109"/>
        <item x="853"/>
        <item x="714"/>
        <item x="849"/>
        <item x="1148"/>
        <item x="485"/>
        <item x="473"/>
        <item x="774"/>
        <item x="722"/>
        <item x="685"/>
        <item x="319"/>
        <item x="1218"/>
        <item x="769"/>
        <item x="803"/>
        <item x="363"/>
        <item x="911"/>
        <item x="843"/>
        <item x="862"/>
        <item x="177"/>
        <item x="1015"/>
        <item x="172"/>
        <item x="847"/>
        <item x="977"/>
        <item x="25"/>
        <item x="288"/>
        <item x="717"/>
        <item x="152"/>
        <item x="195"/>
        <item x="150"/>
        <item x="112"/>
        <item x="864"/>
        <item x="1252"/>
        <item x="258"/>
        <item x="253"/>
        <item x="200"/>
        <item x="259"/>
        <item x="154"/>
        <item x="334"/>
        <item x="24"/>
        <item x="26"/>
        <item x="155"/>
        <item x="153"/>
        <item x="211"/>
        <item x="1207"/>
        <item x="274"/>
        <item x="693"/>
        <item x="1231"/>
        <item x="962"/>
        <item x="1001"/>
        <item x="536"/>
        <item x="708"/>
        <item x="1289"/>
        <item x="401"/>
        <item x="1183"/>
        <item x="620"/>
        <item x="1239"/>
        <item x="924"/>
        <item x="1250"/>
        <item x="1161"/>
        <item x="1224"/>
        <item x="1003"/>
        <item x="1152"/>
        <item x="1253"/>
        <item x="1045"/>
        <item x="436"/>
        <item x="314"/>
        <item x="572"/>
        <item x="219"/>
        <item x="405"/>
        <item x="93"/>
        <item x="143"/>
        <item x="243"/>
        <item x="325"/>
        <item x="377"/>
        <item x="441"/>
        <item x="450"/>
        <item x="271"/>
        <item x="85"/>
        <item x="169"/>
        <item x="1328"/>
        <item x="430"/>
        <item x="954"/>
        <item x="1265"/>
        <item x="1283"/>
        <item x="524"/>
        <item x="1002"/>
        <item x="640"/>
        <item x="897"/>
        <item x="1300"/>
        <item x="1103"/>
        <item x="684"/>
        <item x="890"/>
        <item x="114"/>
        <item x="1235"/>
        <item x="1077"/>
        <item x="883"/>
        <item x="1153"/>
        <item x="1084"/>
        <item x="987"/>
        <item x="409"/>
        <item x="951"/>
        <item x="1022"/>
        <item x="761"/>
        <item x="1062"/>
        <item x="1314"/>
        <item x="680"/>
        <item x="702"/>
        <item x="597"/>
        <item x="210"/>
        <item x="445"/>
        <item x="743"/>
        <item x="1282"/>
        <item x="808"/>
        <item x="1147"/>
        <item x="1144"/>
        <item x="1141"/>
        <item x="1331"/>
        <item x="499"/>
        <item x="930"/>
        <item x="1055"/>
        <item x="804"/>
        <item x="1169"/>
        <item x="972"/>
        <item x="991"/>
        <item x="946"/>
        <item x="1155"/>
        <item x="1150"/>
        <item x="723"/>
        <item x="974"/>
        <item x="468"/>
        <item x="1087"/>
        <item x="541"/>
        <item x="1129"/>
        <item x="943"/>
        <item x="770"/>
        <item x="914"/>
        <item x="603"/>
        <item x="935"/>
        <item x="913"/>
        <item x="1299"/>
        <item x="1063"/>
        <item x="1116"/>
        <item x="1176"/>
        <item x="1121"/>
        <item x="1137"/>
        <item x="667"/>
        <item x="1132"/>
        <item x="297"/>
        <item x="931"/>
        <item x="322"/>
        <item x="1000"/>
        <item x="1301"/>
        <item x="1201"/>
        <item x="1108"/>
        <item x="1124"/>
        <item x="564"/>
        <item x="423"/>
        <item x="1245"/>
        <item x="1091"/>
        <item x="929"/>
        <item x="867"/>
        <item x="369"/>
        <item x="373"/>
        <item x="588"/>
        <item x="802"/>
        <item x="672"/>
        <item x="872"/>
        <item x="1280"/>
        <item x="447"/>
        <item x="1248"/>
        <item x="1107"/>
        <item x="909"/>
        <item x="1279"/>
        <item x="1203"/>
        <item x="61"/>
        <item x="83"/>
        <item x="345"/>
        <item x="53"/>
        <item x="96"/>
        <item x="16"/>
        <item x="17"/>
        <item x="460"/>
        <item x="937"/>
        <item x="1225"/>
        <item x="465"/>
        <item x="472"/>
        <item x="478"/>
        <item x="285"/>
        <item x="284"/>
        <item x="281"/>
        <item x="287"/>
        <item x="286"/>
        <item x="283"/>
        <item x="264"/>
        <item x="268"/>
        <item x="265"/>
        <item x="275"/>
        <item x="509"/>
        <item x="1117"/>
        <item x="1216"/>
        <item x="926"/>
        <item x="959"/>
        <item x="379"/>
        <item x="690"/>
        <item x="899"/>
        <item x="1056"/>
        <item x="1048"/>
        <item x="729"/>
        <item x="1049"/>
        <item x="837"/>
        <item x="119"/>
        <item x="171"/>
        <item x="217"/>
        <item x="1135"/>
        <item x="531"/>
        <item x="1053"/>
        <item x="1313"/>
        <item x="351"/>
        <item x="442"/>
        <item x="645"/>
        <item x="532"/>
        <item x="1189"/>
        <item x="612"/>
        <item x="792"/>
        <item x="628"/>
        <item x="1083"/>
        <item x="1272"/>
        <item x="1021"/>
        <item x="795"/>
        <item x="1008"/>
        <item x="1011"/>
        <item x="1080"/>
        <item x="1066"/>
        <item x="903"/>
        <item x="952"/>
        <item x="1258"/>
        <item x="1113"/>
        <item x="781"/>
        <item x="397"/>
        <item x="456"/>
        <item x="665"/>
        <item x="505"/>
        <item x="237"/>
        <item x="523"/>
        <item x="92"/>
        <item x="575"/>
        <item x="811"/>
        <item x="755"/>
        <item x="82"/>
        <item x="670"/>
        <item x="557"/>
        <item x="916"/>
        <item x="656"/>
        <item x="789"/>
        <item x="1249"/>
        <item x="716"/>
        <item x="252"/>
        <item x="563"/>
        <item x="675"/>
        <item x="815"/>
        <item x="1168"/>
        <item x="157"/>
        <item x="707"/>
        <item x="1171"/>
        <item x="1329"/>
        <item x="1266"/>
        <item x="923"/>
        <item x="967"/>
        <item x="1046"/>
        <item x="1057"/>
        <item x="806"/>
        <item x="1264"/>
        <item x="860"/>
        <item x="480"/>
        <item x="1126"/>
        <item x="340"/>
        <item x="1255"/>
        <item x="1288"/>
        <item x="550"/>
        <item x="530"/>
        <item x="1170"/>
        <item x="431"/>
        <item x="1081"/>
        <item x="1009"/>
        <item x="908"/>
        <item x="320"/>
        <item x="696"/>
        <item x="983"/>
        <item x="1093"/>
        <item x="558"/>
        <item x="590"/>
        <item x="788"/>
        <item x="1140"/>
        <item x="236"/>
        <item x="750"/>
        <item x="467"/>
        <item x="1297"/>
        <item x="1090"/>
        <item x="426"/>
        <item x="111"/>
        <item x="1013"/>
        <item x="1104"/>
        <item x="451"/>
        <item x="347"/>
        <item x="613"/>
        <item x="228"/>
        <item x="216"/>
        <item x="593"/>
        <item x="466"/>
        <item x="976"/>
        <item x="395"/>
        <item x="358"/>
        <item x="644"/>
        <item x="240"/>
        <item x="1112"/>
        <item x="1019"/>
        <item x="671"/>
        <item x="1215"/>
        <item x="1163"/>
        <item x="660"/>
        <item x="820"/>
        <item x="854"/>
        <item x="491"/>
        <item x="483"/>
        <item x="487"/>
        <item x="470"/>
        <item x="818"/>
        <item x="484"/>
        <item x="486"/>
        <item x="482"/>
        <item x="510"/>
        <item x="1130"/>
        <item x="317"/>
        <item x="1054"/>
        <item x="481"/>
        <item x="260"/>
        <item x="194"/>
        <item x="168"/>
        <item x="365"/>
        <item x="245"/>
        <item x="244"/>
        <item x="242"/>
        <item x="183"/>
        <item x="122"/>
        <item x="1256"/>
        <item x="956"/>
        <item x="521"/>
        <item x="1302"/>
        <item x="331"/>
        <item x="1278"/>
        <item x="1336"/>
        <item x="999"/>
        <item x="686"/>
        <item x="156"/>
        <item x="1006"/>
        <item x="816"/>
        <item x="1005"/>
        <item x="718"/>
        <item x="1058"/>
        <item x="279"/>
        <item x="321"/>
        <item x="635"/>
        <item x="796"/>
        <item x="742"/>
        <item x="496"/>
        <item x="1296"/>
        <item x="372"/>
        <item x="126"/>
        <item x="797"/>
        <item x="1287"/>
        <item x="1321"/>
        <item x="845"/>
        <item x="107"/>
        <item x="184"/>
        <item x="186"/>
        <item x="1210"/>
        <item x="1260"/>
        <item x="1095"/>
        <item x="452"/>
        <item x="637"/>
        <item x="1200"/>
        <item x="779"/>
        <item x="618"/>
        <item x="964"/>
        <item x="652"/>
        <item x="661"/>
        <item x="648"/>
        <item x="1016"/>
        <item x="1127"/>
        <item x="902"/>
        <item x="304"/>
        <item x="192"/>
        <item x="1074"/>
        <item x="1190"/>
        <item x="165"/>
        <item x="416"/>
        <item x="201"/>
        <item x="1151"/>
        <item x="1134"/>
        <item x="1309"/>
        <item x="756"/>
        <item x="948"/>
        <item x="709"/>
        <item x="520"/>
        <item x="250"/>
        <item x="598"/>
        <item x="261"/>
        <item x="359"/>
        <item x="615"/>
        <item x="341"/>
        <item x="957"/>
        <item x="492"/>
        <item x="148"/>
        <item x="151"/>
        <item x="189"/>
        <item x="691"/>
        <item x="1145"/>
        <item x="504"/>
        <item x="1068"/>
        <item x="1060"/>
        <item x="1030"/>
        <item x="1050"/>
        <item x="207"/>
        <item x="829"/>
        <item x="54"/>
        <item x="1028"/>
        <item x="654"/>
        <item x="489"/>
        <item x="535"/>
        <item x="353"/>
        <item x="1275"/>
        <item x="1251"/>
        <item x="1246"/>
        <item x="647"/>
        <item x="380"/>
        <item x="337"/>
        <item x="1018"/>
        <item x="455"/>
        <item x="737"/>
        <item x="360"/>
        <item x="457"/>
        <item x="832"/>
        <item x="584"/>
        <item x="1070"/>
        <item x="898"/>
        <item x="896"/>
        <item x="712"/>
        <item x="1178"/>
        <item x="1047"/>
        <item x="508"/>
        <item x="488"/>
        <item x="700"/>
        <item x="501"/>
        <item x="939"/>
        <item x="507"/>
        <item x="1286"/>
        <item x="614"/>
        <item x="856"/>
        <item x="438"/>
        <item x="752"/>
        <item x="978"/>
        <item x="664"/>
        <item x="601"/>
        <item x="726"/>
        <item x="1172"/>
        <item x="578"/>
        <item x="1175"/>
        <item x="512"/>
        <item x="720"/>
        <item x="622"/>
        <item x="406"/>
        <item x="554"/>
        <item x="728"/>
        <item x="966"/>
        <item x="986"/>
        <item x="408"/>
        <item x="514"/>
        <item x="765"/>
        <item x="1229"/>
        <item x="1276"/>
        <item x="873"/>
        <item x="831"/>
        <item x="649"/>
        <item x="477"/>
        <item x="454"/>
        <item x="611"/>
        <item x="270"/>
        <item x="1267"/>
        <item x="980"/>
        <item x="1323"/>
        <item x="694"/>
        <item x="1325"/>
        <item x="396"/>
        <item x="267"/>
        <item x="215"/>
        <item x="444"/>
        <item x="137"/>
        <item x="1052"/>
        <item x="887"/>
        <item x="940"/>
        <item x="1073"/>
        <item x="830"/>
        <item x="941"/>
        <item x="540"/>
        <item x="73"/>
        <item x="350"/>
        <item x="214"/>
        <item x="44"/>
        <item x="885"/>
        <item x="734"/>
        <item x="64"/>
        <item x="1025"/>
        <item x="399"/>
        <item x="469"/>
        <item x="390"/>
        <item x="190"/>
        <item x="422"/>
        <item x="1254"/>
        <item x="910"/>
        <item x="798"/>
        <item x="569"/>
        <item x="1191"/>
        <item x="526"/>
        <item x="104"/>
        <item x="71"/>
        <item x="254"/>
        <item x="256"/>
        <item x="257"/>
        <item x="307"/>
        <item x="303"/>
        <item x="313"/>
        <item x="308"/>
        <item x="269"/>
        <item x="895"/>
        <item x="995"/>
        <item x="387"/>
        <item x="125"/>
        <item x="771"/>
        <item x="300"/>
        <item x="48"/>
        <item x="50"/>
        <item x="91"/>
        <item x="43"/>
        <item x="46"/>
        <item x="146"/>
        <item x="41"/>
        <item x="30"/>
        <item x="1304"/>
        <item x="1195"/>
        <item x="344"/>
        <item x="1164"/>
        <item x="580"/>
        <item x="607"/>
        <item x="262"/>
        <item x="199"/>
        <item x="132"/>
        <item x="49"/>
        <item x="51"/>
        <item x="60"/>
        <item x="27"/>
        <item x="28"/>
        <item x="12"/>
        <item x="59"/>
        <item x="1149"/>
        <item x="65"/>
        <item x="5"/>
        <item x="7"/>
        <item x="6"/>
        <item x="1102"/>
        <item x="428"/>
        <item x="105"/>
        <item x="33"/>
        <item x="19"/>
        <item x="266"/>
        <item x="185"/>
        <item x="191"/>
        <item x="113"/>
        <item x="178"/>
        <item x="180"/>
        <item x="993"/>
        <item x="859"/>
        <item x="953"/>
        <item x="1238"/>
        <item x="1159"/>
        <item x="1038"/>
        <item x="272"/>
        <item x="548"/>
        <item x="555"/>
        <item x="868"/>
        <item x="876"/>
        <item x="879"/>
        <item x="892"/>
        <item x="744"/>
        <item x="255"/>
        <item x="882"/>
        <item x="1157"/>
        <item x="678"/>
        <item x="123"/>
        <item x="705"/>
        <item x="1014"/>
        <item x="996"/>
        <item x="760"/>
        <item x="595"/>
        <item x="886"/>
        <item x="835"/>
        <item x="901"/>
        <item x="1188"/>
        <item x="233"/>
        <item x="736"/>
        <item x="138"/>
        <item x="592"/>
        <item x="479"/>
        <item x="106"/>
        <item x="238"/>
        <item x="787"/>
        <item x="642"/>
        <item x="462"/>
        <item x="1020"/>
        <item x="476"/>
        <item x="1221"/>
        <item x="188"/>
        <item x="683"/>
        <item x="1142"/>
        <item x="1051"/>
        <item x="543"/>
        <item x="299"/>
        <item x="425"/>
        <item x="1285"/>
        <item x="1125"/>
        <item x="643"/>
        <item x="336"/>
        <item x="414"/>
        <item x="500"/>
        <item x="1316"/>
        <item x="925"/>
        <item x="982"/>
        <item x="732"/>
        <item x="746"/>
        <item x="116"/>
        <item x="117"/>
        <item x="115"/>
        <item x="1228"/>
        <item x="799"/>
        <item x="920"/>
        <item x="1033"/>
        <item x="1217"/>
        <item x="855"/>
        <item x="932"/>
        <item x="970"/>
        <item x="933"/>
        <item x="777"/>
        <item x="293"/>
        <item x="1092"/>
        <item x="566"/>
        <item x="559"/>
        <item x="182"/>
        <item x="181"/>
        <item x="343"/>
        <item x="385"/>
        <item x="376"/>
        <item x="66"/>
        <item x="42"/>
        <item x="67"/>
        <item x="375"/>
        <item x="627"/>
        <item x="533"/>
        <item x="120"/>
        <item x="58"/>
        <item x="55"/>
        <item x="1099"/>
        <item x="139"/>
        <item x="616"/>
        <item x="2"/>
        <item x="634"/>
        <item x="624"/>
        <item x="745"/>
        <item x="413"/>
        <item x="187"/>
        <item x="220"/>
        <item x="70"/>
        <item x="392"/>
        <item x="721"/>
        <item x="988"/>
        <item x="493"/>
        <item x="1274"/>
        <item x="1308"/>
        <item x="1277"/>
        <item x="298"/>
        <item x="1115"/>
        <item x="276"/>
        <item x="513"/>
        <item x="145"/>
        <item x="23"/>
        <item x="448"/>
        <item x="600"/>
        <item x="994"/>
        <item x="1268"/>
        <item x="3"/>
        <item x="4"/>
        <item x="295"/>
        <item x="1089"/>
        <item x="1233"/>
        <item x="1322"/>
        <item x="1315"/>
        <item x="407"/>
        <item x="1227"/>
        <item x="866"/>
        <item x="176"/>
        <item x="703"/>
        <item x="1078"/>
        <item x="842"/>
        <item x="827"/>
        <item x="1295"/>
        <item x="884"/>
        <item x="938"/>
        <item x="1180"/>
        <item x="730"/>
        <item x="439"/>
        <item x="263"/>
        <item x="420"/>
        <item x="459"/>
        <item x="463"/>
        <item x="1214"/>
        <item x="1034"/>
        <item x="1111"/>
        <item x="1194"/>
        <item x="1213"/>
        <item x="361"/>
        <item x="511"/>
        <item x="1067"/>
        <item x="905"/>
        <item x="1319"/>
        <item x="822"/>
        <item x="1192"/>
        <item x="371"/>
        <item x="367"/>
        <item x="727"/>
        <item x="758"/>
        <item x="711"/>
        <item x="1240"/>
        <item x="1312"/>
        <item x="619"/>
        <item x="934"/>
        <item x="990"/>
        <item x="1193"/>
        <item x="677"/>
        <item x="669"/>
        <item x="912"/>
        <item x="657"/>
        <item x="668"/>
        <item x="674"/>
        <item x="697"/>
        <item x="1086"/>
        <item x="1307"/>
        <item x="1032"/>
        <item x="1097"/>
        <item x="0"/>
        <item x="1075"/>
        <item x="1230"/>
        <item x="1196"/>
        <item x="1234"/>
        <item x="1114"/>
        <item x="1076"/>
        <item x="1209"/>
        <item x="1119"/>
        <item x="349"/>
        <item x="547"/>
        <item x="1146"/>
        <item x="725"/>
        <item x="1320"/>
        <item x="1334"/>
        <item t="default"/>
      </items>
    </pivotField>
    <pivotField showAll="0"/>
    <pivotField showAll="0"/>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dataField="1" numFmtId="164"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12">
    <i>
      <x v="348"/>
    </i>
    <i>
      <x v="349"/>
    </i>
    <i>
      <x v="350"/>
    </i>
    <i>
      <x v="351"/>
    </i>
    <i>
      <x v="746"/>
    </i>
    <i>
      <x v="1131"/>
    </i>
    <i>
      <x v="1132"/>
    </i>
    <i>
      <x v="1133"/>
    </i>
    <i>
      <x v="1238"/>
    </i>
    <i>
      <x v="1263"/>
    </i>
    <i>
      <x v="1264"/>
    </i>
    <i t="grand">
      <x/>
    </i>
  </rowItems>
  <colItems count="1">
    <i/>
  </colItems>
  <dataFields count="1">
    <dataField name="Sum of rating_count" fld="17" baseField="0" baseItem="0" numFmtId="164"/>
  </dataFields>
  <chartFormats count="4">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4F9CA7-66FF-4784-9951-17EDE7DCE499}" name="PivotTable17"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Z3:AA96" firstHeaderRow="1" firstDataRow="1" firstDataCol="1"/>
  <pivotFields count="28">
    <pivotField showAll="0"/>
    <pivotField showAll="0" sortType="descending"/>
    <pivotField showAll="0"/>
    <pivotField showAll="0"/>
    <pivotField showAll="0"/>
    <pivotField showAll="0"/>
    <pivotField showAll="0"/>
    <pivotField numFmtId="165" showAll="0"/>
    <pivotField showAll="0"/>
    <pivotField numFmtId="165" showAll="0"/>
    <pivotField axis="axisRow" numFmtId="9" showAll="0">
      <items count="93">
        <item x="52"/>
        <item x="85"/>
        <item x="86"/>
        <item x="44"/>
        <item x="60"/>
        <item x="61"/>
        <item x="21"/>
        <item x="54"/>
        <item x="89"/>
        <item x="68"/>
        <item x="46"/>
        <item x="87"/>
        <item x="77"/>
        <item x="69"/>
        <item x="79"/>
        <item x="38"/>
        <item x="76"/>
        <item x="45"/>
        <item x="9"/>
        <item x="67"/>
        <item x="10"/>
        <item x="27"/>
        <item x="7"/>
        <item x="8"/>
        <item x="32"/>
        <item x="58"/>
        <item x="48"/>
        <item x="29"/>
        <item x="74"/>
        <item x="11"/>
        <item x="57"/>
        <item x="28"/>
        <item x="34"/>
        <item x="81"/>
        <item x="3"/>
        <item x="39"/>
        <item x="47"/>
        <item x="49"/>
        <item x="51"/>
        <item x="16"/>
        <item x="22"/>
        <item x="75"/>
        <item x="40"/>
        <item x="19"/>
        <item x="42"/>
        <item x="56"/>
        <item x="41"/>
        <item x="14"/>
        <item x="66"/>
        <item x="20"/>
        <item x="70"/>
        <item x="55"/>
        <item x="33"/>
        <item x="15"/>
        <item x="62"/>
        <item x="13"/>
        <item x="18"/>
        <item x="53"/>
        <item x="17"/>
        <item x="12"/>
        <item x="0"/>
        <item x="5"/>
        <item x="4"/>
        <item x="35"/>
        <item x="6"/>
        <item x="36"/>
        <item x="26"/>
        <item x="23"/>
        <item x="1"/>
        <item x="30"/>
        <item x="25"/>
        <item x="83"/>
        <item x="37"/>
        <item x="24"/>
        <item x="50"/>
        <item x="43"/>
        <item x="59"/>
        <item x="2"/>
        <item x="64"/>
        <item x="31"/>
        <item x="73"/>
        <item x="63"/>
        <item x="65"/>
        <item x="78"/>
        <item x="71"/>
        <item x="90"/>
        <item x="80"/>
        <item x="72"/>
        <item x="91"/>
        <item x="84"/>
        <item x="82"/>
        <item x="88"/>
        <item t="default"/>
      </items>
    </pivotField>
    <pivotField showAll="0"/>
    <pivotField showAll="0"/>
    <pivotField dataField="1"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413276-3711-483A-A8A8-8E0B9B8D0730}" name="PivotTable1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ice Range Bucket">
  <location ref="V3:W7" firstHeaderRow="1" firstDataRow="1" firstDataCol="1"/>
  <pivotFields count="28">
    <pivotField showAll="0"/>
    <pivotField dataField="1" showAll="0" sortType="descending"/>
    <pivotField showAll="0"/>
    <pivotField showAll="0"/>
    <pivotField showAll="0"/>
    <pivotField showAll="0"/>
    <pivotField showAll="0"/>
    <pivotField numFmtId="165" showAll="0"/>
    <pivotField axis="axisRow" showAll="0">
      <items count="4">
        <item x="0"/>
        <item x="2"/>
        <item x="1"/>
        <item t="default"/>
      </items>
    </pivotField>
    <pivotField numFmtId="165" showAll="0"/>
    <pivotField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596271-3399-49A2-B6AF-6F63C66C2745}" name="PivotTable1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in Category">
  <location ref="A3:C13" firstHeaderRow="0" firstDataRow="1" firstDataCol="1"/>
  <pivotFields count="28">
    <pivotField showAll="0"/>
    <pivotField showAll="0"/>
    <pivotField showAll="0"/>
    <pivotField axis="axisRow" showAll="0">
      <items count="10">
        <item x="8"/>
        <item x="1"/>
        <item x="0"/>
        <item x="7"/>
        <item x="2"/>
        <item x="6"/>
        <item x="3"/>
        <item x="5"/>
        <item x="4"/>
        <item t="default"/>
      </items>
    </pivotField>
    <pivotField showAll="0"/>
    <pivotField showAll="0"/>
    <pivotField showAll="0"/>
    <pivotField dataField="1" numFmtId="165" showAll="0"/>
    <pivotField showAll="0"/>
    <pivotField dataField="1" numFmtId="165" showAll="0"/>
    <pivotField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ed_price" fld="7" subtotal="average" baseField="0" baseItem="0" numFmtId="165"/>
    <dataField name="Average of actual_price" fld="9" subtotal="average"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6C59FA-F52F-4870-B8EB-E11393C6C1D3}" name="PivotTable1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ain Category">
  <location ref="R3:S13" firstHeaderRow="1" firstDataRow="1" firstDataCol="1"/>
  <pivotFields count="28">
    <pivotField showAll="0"/>
    <pivotField showAll="0" sortType="descending"/>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numFmtId="164" showAll="0"/>
    <pivotField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9" baseField="0" baseItem="0" numFmtId="16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C694449-9A75-4AB0-9A9C-8CC3A547197F}" name="PivotTable6"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A1:B94" firstHeaderRow="1" firstDataRow="1" firstDataCol="1"/>
  <pivotFields count="28">
    <pivotField showAll="0"/>
    <pivotField showAll="0" sortType="descending"/>
    <pivotField showAll="0"/>
    <pivotField showAll="0"/>
    <pivotField showAll="0"/>
    <pivotField showAll="0"/>
    <pivotField showAll="0"/>
    <pivotField numFmtId="165" showAll="0"/>
    <pivotField showAll="0"/>
    <pivotField numFmtId="165" showAll="0"/>
    <pivotField axis="axisRow" numFmtId="9" showAll="0">
      <items count="93">
        <item x="52"/>
        <item x="85"/>
        <item x="86"/>
        <item x="44"/>
        <item x="60"/>
        <item x="61"/>
        <item x="21"/>
        <item x="54"/>
        <item x="89"/>
        <item x="68"/>
        <item x="46"/>
        <item x="87"/>
        <item x="77"/>
        <item x="69"/>
        <item x="79"/>
        <item x="38"/>
        <item x="76"/>
        <item x="45"/>
        <item x="9"/>
        <item x="67"/>
        <item x="10"/>
        <item x="27"/>
        <item x="7"/>
        <item x="8"/>
        <item x="32"/>
        <item x="58"/>
        <item x="48"/>
        <item x="29"/>
        <item x="74"/>
        <item x="11"/>
        <item x="57"/>
        <item x="28"/>
        <item x="34"/>
        <item x="81"/>
        <item x="3"/>
        <item x="39"/>
        <item x="47"/>
        <item x="49"/>
        <item x="51"/>
        <item x="16"/>
        <item x="22"/>
        <item x="75"/>
        <item x="40"/>
        <item x="19"/>
        <item x="42"/>
        <item x="56"/>
        <item x="41"/>
        <item x="14"/>
        <item x="66"/>
        <item x="20"/>
        <item x="70"/>
        <item x="55"/>
        <item x="33"/>
        <item x="15"/>
        <item x="62"/>
        <item x="13"/>
        <item x="18"/>
        <item x="53"/>
        <item x="17"/>
        <item x="12"/>
        <item x="0"/>
        <item x="5"/>
        <item x="4"/>
        <item x="35"/>
        <item x="6"/>
        <item x="36"/>
        <item x="26"/>
        <item x="23"/>
        <item x="1"/>
        <item x="30"/>
        <item x="25"/>
        <item x="83"/>
        <item x="37"/>
        <item x="24"/>
        <item x="50"/>
        <item x="43"/>
        <item x="59"/>
        <item x="2"/>
        <item x="64"/>
        <item x="31"/>
        <item x="73"/>
        <item x="63"/>
        <item x="65"/>
        <item x="78"/>
        <item x="71"/>
        <item x="90"/>
        <item x="80"/>
        <item x="72"/>
        <item x="91"/>
        <item x="84"/>
        <item x="82"/>
        <item x="88"/>
        <item t="default"/>
      </items>
    </pivotField>
    <pivotField showAll="0"/>
    <pivotField showAll="0"/>
    <pivotField dataField="1"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 fld="1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77EC260-627B-46EC-80F5-B46359D9C861}" name="PivotTable2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H6:I12" firstHeaderRow="1" firstDataRow="1" firstDataCol="1"/>
  <pivotFields count="28">
    <pivotField showAll="0"/>
    <pivotField axis="axisRow" showAll="0" measureFilter="1" sortType="descending">
      <items count="1338">
        <item x="1259"/>
        <item x="1261"/>
        <item x="1040"/>
        <item x="764"/>
        <item x="1041"/>
        <item x="793"/>
        <item x="1177"/>
        <item x="464"/>
        <item x="437"/>
        <item x="196"/>
        <item x="1037"/>
        <item x="539"/>
        <item x="638"/>
        <item x="429"/>
        <item x="950"/>
        <item x="302"/>
        <item x="198"/>
        <item x="86"/>
        <item x="869"/>
        <item x="663"/>
        <item x="147"/>
        <item x="682"/>
        <item x="839"/>
        <item x="589"/>
        <item x="495"/>
        <item x="415"/>
        <item x="81"/>
        <item x="338"/>
        <item x="785"/>
        <item x="814"/>
        <item x="251"/>
        <item x="907"/>
        <item x="471"/>
        <item x="519"/>
        <item x="571"/>
        <item x="731"/>
        <item x="306"/>
        <item x="1263"/>
        <item x="1242"/>
        <item x="1326"/>
        <item x="1143"/>
        <item x="922"/>
        <item x="783"/>
        <item x="40"/>
        <item x="424"/>
        <item x="1262"/>
        <item x="498"/>
        <item x="204"/>
        <item x="427"/>
        <item x="1232"/>
        <item x="1154"/>
        <item x="960"/>
        <item x="1026"/>
        <item x="1197"/>
        <item x="1236"/>
        <item x="1174"/>
        <item x="947"/>
        <item x="878"/>
        <item x="1330"/>
        <item x="1206"/>
        <item x="768"/>
        <item x="68"/>
        <item x="225"/>
        <item x="1042"/>
        <item x="1029"/>
        <item x="1199"/>
        <item x="461"/>
        <item x="794"/>
        <item x="713"/>
        <item x="352"/>
        <item x="1004"/>
        <item x="599"/>
        <item x="844"/>
        <item x="453"/>
        <item x="809"/>
        <item x="790"/>
        <item x="231"/>
        <item x="805"/>
        <item x="791"/>
        <item x="780"/>
        <item x="969"/>
        <item x="1010"/>
        <item x="604"/>
        <item x="446"/>
        <item x="229"/>
        <item x="232"/>
        <item x="389"/>
        <item x="394"/>
        <item x="235"/>
        <item x="230"/>
        <item x="234"/>
        <item x="1244"/>
        <item x="1332"/>
        <item x="388"/>
        <item x="1182"/>
        <item x="583"/>
        <item x="763"/>
        <item x="701"/>
        <item x="735"/>
        <item x="749"/>
        <item x="1247"/>
        <item x="1179"/>
        <item x="1292"/>
        <item x="278"/>
        <item x="992"/>
        <item x="621"/>
        <item x="626"/>
        <item x="888"/>
        <item x="1101"/>
        <item x="828"/>
        <item x="1327"/>
        <item x="658"/>
        <item x="636"/>
        <item x="384"/>
        <item x="386"/>
        <item x="574"/>
        <item x="997"/>
        <item x="1270"/>
        <item x="659"/>
        <item x="695"/>
        <item x="134"/>
        <item x="433"/>
        <item x="653"/>
        <item x="329"/>
        <item x="945"/>
        <item x="354"/>
        <item x="135"/>
        <item x="515"/>
        <item x="136"/>
        <item x="846"/>
        <item x="751"/>
        <item x="391"/>
        <item x="1061"/>
        <item x="936"/>
        <item x="609"/>
        <item x="688"/>
        <item x="651"/>
        <item x="330"/>
        <item x="324"/>
        <item x="1136"/>
        <item x="1036"/>
        <item x="21"/>
        <item x="22"/>
        <item x="47"/>
        <item x="247"/>
        <item x="248"/>
        <item x="328"/>
        <item x="29"/>
        <item x="52"/>
        <item x="20"/>
        <item x="412"/>
        <item x="39"/>
        <item x="144"/>
        <item x="103"/>
        <item x="74"/>
        <item x="223"/>
        <item x="239"/>
        <item x="224"/>
        <item x="404"/>
        <item x="968"/>
        <item x="383"/>
        <item x="1122"/>
        <item x="1156"/>
        <item x="633"/>
        <item x="410"/>
        <item x="419"/>
        <item x="435"/>
        <item x="1096"/>
        <item x="1139"/>
        <item x="928"/>
        <item x="1138"/>
        <item x="767"/>
        <item x="587"/>
        <item x="1317"/>
        <item x="1133"/>
        <item x="1293"/>
        <item x="1269"/>
        <item x="766"/>
        <item x="582"/>
        <item x="775"/>
        <item x="1166"/>
        <item x="800"/>
        <item x="527"/>
        <item x="1226"/>
        <item x="961"/>
        <item x="432"/>
        <item x="773"/>
        <item x="958"/>
        <item x="197"/>
        <item x="965"/>
        <item x="778"/>
        <item x="1167"/>
        <item x="1110"/>
        <item x="1208"/>
        <item x="1079"/>
        <item x="95"/>
        <item x="998"/>
        <item x="759"/>
        <item x="1222"/>
        <item x="894"/>
        <item x="327"/>
        <item x="1059"/>
        <item x="973"/>
        <item x="819"/>
        <item x="632"/>
        <item x="573"/>
        <item x="825"/>
        <item x="596"/>
        <item x="851"/>
        <item x="1187"/>
        <item x="715"/>
        <item x="506"/>
        <item x="826"/>
        <item x="121"/>
        <item x="817"/>
        <item x="1123"/>
        <item x="858"/>
        <item x="975"/>
        <item x="222"/>
        <item x="877"/>
        <item x="852"/>
        <item x="893"/>
        <item x="801"/>
        <item x="840"/>
        <item x="955"/>
        <item x="1318"/>
        <item x="881"/>
        <item x="553"/>
        <item x="917"/>
        <item x="203"/>
        <item x="525"/>
        <item x="606"/>
        <item x="919"/>
        <item x="666"/>
        <item x="586"/>
        <item x="534"/>
        <item x="1185"/>
        <item x="921"/>
        <item x="834"/>
        <item x="1298"/>
        <item x="608"/>
        <item x="1100"/>
        <item x="889"/>
        <item x="747"/>
        <item x="944"/>
        <item x="434"/>
        <item x="1035"/>
        <item x="918"/>
        <item x="1212"/>
        <item x="1120"/>
        <item x="821"/>
        <item x="335"/>
        <item x="1181"/>
        <item x="1291"/>
        <item x="662"/>
        <item x="1219"/>
        <item x="1160"/>
        <item x="1069"/>
        <item x="45"/>
        <item x="102"/>
        <item x="100"/>
        <item x="549"/>
        <item x="1284"/>
        <item x="1044"/>
        <item x="76"/>
        <item x="77"/>
        <item x="78"/>
        <item x="72"/>
        <item x="80"/>
        <item x="79"/>
        <item x="179"/>
        <item x="241"/>
        <item x="97"/>
        <item x="18"/>
        <item x="63"/>
        <item x="90"/>
        <item x="15"/>
        <item x="280"/>
        <item x="14"/>
        <item x="124"/>
        <item x="1105"/>
        <item x="166"/>
        <item x="552"/>
        <item x="676"/>
        <item x="193"/>
        <item x="503"/>
        <item x="246"/>
        <item x="249"/>
        <item x="89"/>
        <item x="289"/>
        <item x="282"/>
        <item x="292"/>
        <item x="291"/>
        <item x="290"/>
        <item x="296"/>
        <item x="1128"/>
        <item x="1098"/>
        <item x="1241"/>
        <item x="681"/>
        <item x="31"/>
        <item x="32"/>
        <item x="161"/>
        <item x="332"/>
        <item x="326"/>
        <item x="494"/>
        <item x="762"/>
        <item x="560"/>
        <item x="581"/>
        <item x="577"/>
        <item x="576"/>
        <item x="812"/>
        <item x="1281"/>
        <item x="1237"/>
        <item x="748"/>
        <item x="1294"/>
        <item x="1017"/>
        <item x="1065"/>
        <item x="687"/>
        <item x="625"/>
        <item x="824"/>
        <item x="1082"/>
        <item x="719"/>
        <item x="1273"/>
        <item x="610"/>
        <item x="623"/>
        <item x="1131"/>
        <item x="699"/>
        <item x="1071"/>
        <item x="949"/>
        <item x="474"/>
        <item x="273"/>
        <item x="1305"/>
        <item x="1198"/>
        <item x="989"/>
        <item x="1290"/>
        <item x="1027"/>
        <item x="162"/>
        <item x="164"/>
        <item x="160"/>
        <item x="213"/>
        <item x="212"/>
        <item x="209"/>
        <item x="101"/>
        <item x="99"/>
        <item x="98"/>
        <item x="561"/>
        <item x="538"/>
        <item x="542"/>
        <item x="11"/>
        <item x="9"/>
        <item x="10"/>
        <item x="8"/>
        <item x="108"/>
        <item x="110"/>
        <item x="833"/>
        <item x="863"/>
        <item x="403"/>
        <item x="398"/>
        <item x="402"/>
        <item x="109"/>
        <item x="218"/>
        <item x="149"/>
        <item x="368"/>
        <item x="400"/>
        <item x="333"/>
        <item x="1223"/>
        <item x="170"/>
        <item x="381"/>
        <item x="69"/>
        <item x="133"/>
        <item x="591"/>
        <item x="1043"/>
        <item x="1211"/>
        <item x="522"/>
        <item x="841"/>
        <item x="1303"/>
        <item x="741"/>
        <item x="516"/>
        <item x="807"/>
        <item x="772"/>
        <item x="87"/>
        <item x="62"/>
        <item x="227"/>
        <item x="1024"/>
        <item x="226"/>
        <item x="1186"/>
        <item x="221"/>
        <item x="1007"/>
        <item x="1039"/>
        <item x="673"/>
        <item x="679"/>
        <item x="689"/>
        <item x="356"/>
        <item x="301"/>
        <item x="1031"/>
        <item x="1202"/>
        <item x="1257"/>
        <item x="1310"/>
        <item x="449"/>
        <item x="517"/>
        <item x="1271"/>
        <item x="979"/>
        <item x="639"/>
        <item x="710"/>
        <item x="984"/>
        <item x="128"/>
        <item x="875"/>
        <item x="617"/>
        <item x="382"/>
        <item x="339"/>
        <item x="167"/>
        <item x="346"/>
        <item x="585"/>
        <item x="374"/>
        <item x="118"/>
        <item x="84"/>
        <item x="706"/>
        <item x="850"/>
        <item x="163"/>
        <item x="704"/>
        <item x="417"/>
        <item x="985"/>
        <item x="904"/>
        <item x="906"/>
        <item x="739"/>
        <item x="1"/>
        <item x="315"/>
        <item x="782"/>
        <item x="880"/>
        <item x="323"/>
        <item x="1306"/>
        <item x="900"/>
        <item x="378"/>
        <item x="915"/>
        <item x="1106"/>
        <item x="570"/>
        <item x="646"/>
        <item x="318"/>
        <item x="823"/>
        <item x="443"/>
        <item x="294"/>
        <item x="641"/>
        <item x="502"/>
        <item x="1333"/>
        <item x="1204"/>
        <item x="556"/>
        <item x="650"/>
        <item x="1064"/>
        <item x="1205"/>
        <item x="1158"/>
        <item x="529"/>
        <item x="528"/>
        <item x="810"/>
        <item x="602"/>
        <item x="971"/>
        <item x="13"/>
        <item x="357"/>
        <item x="1085"/>
        <item x="310"/>
        <item x="94"/>
        <item x="518"/>
        <item x="38"/>
        <item x="497"/>
        <item x="692"/>
        <item x="1023"/>
        <item x="594"/>
        <item x="891"/>
        <item x="813"/>
        <item x="127"/>
        <item x="309"/>
        <item x="206"/>
        <item x="370"/>
        <item x="537"/>
        <item x="838"/>
        <item x="475"/>
        <item x="963"/>
        <item x="848"/>
        <item x="551"/>
        <item x="131"/>
        <item x="342"/>
        <item x="757"/>
        <item x="776"/>
        <item x="942"/>
        <item x="870"/>
        <item x="1184"/>
        <item x="753"/>
        <item x="546"/>
        <item x="836"/>
        <item x="874"/>
        <item x="698"/>
        <item x="1173"/>
        <item x="733"/>
        <item x="786"/>
        <item x="724"/>
        <item x="861"/>
        <item x="871"/>
        <item x="784"/>
        <item x="857"/>
        <item x="629"/>
        <item x="738"/>
        <item x="208"/>
        <item x="205"/>
        <item x="981"/>
        <item x="366"/>
        <item x="305"/>
        <item x="605"/>
        <item x="393"/>
        <item x="1072"/>
        <item x="277"/>
        <item x="364"/>
        <item x="1324"/>
        <item x="1165"/>
        <item x="355"/>
        <item x="158"/>
        <item x="159"/>
        <item x="88"/>
        <item x="490"/>
        <item x="1243"/>
        <item x="311"/>
        <item x="312"/>
        <item x="316"/>
        <item x="141"/>
        <item x="140"/>
        <item x="579"/>
        <item x="565"/>
        <item x="568"/>
        <item x="754"/>
        <item x="421"/>
        <item x="142"/>
        <item x="567"/>
        <item x="202"/>
        <item x="865"/>
        <item x="418"/>
        <item x="655"/>
        <item x="927"/>
        <item x="362"/>
        <item x="34"/>
        <item x="35"/>
        <item x="37"/>
        <item x="36"/>
        <item x="1220"/>
        <item x="440"/>
        <item x="545"/>
        <item x="544"/>
        <item x="562"/>
        <item x="129"/>
        <item x="130"/>
        <item x="631"/>
        <item x="458"/>
        <item x="75"/>
        <item x="173"/>
        <item x="175"/>
        <item x="174"/>
        <item x="1311"/>
        <item x="630"/>
        <item x="57"/>
        <item x="56"/>
        <item x="740"/>
        <item x="348"/>
        <item x="411"/>
        <item x="1012"/>
        <item x="1094"/>
        <item x="1162"/>
        <item x="1118"/>
        <item x="1335"/>
        <item x="1088"/>
        <item x="1109"/>
        <item x="853"/>
        <item x="714"/>
        <item x="849"/>
        <item x="1148"/>
        <item x="485"/>
        <item x="473"/>
        <item x="774"/>
        <item x="722"/>
        <item x="685"/>
        <item x="319"/>
        <item x="1218"/>
        <item x="769"/>
        <item x="803"/>
        <item x="363"/>
        <item x="911"/>
        <item x="843"/>
        <item x="862"/>
        <item x="177"/>
        <item x="1015"/>
        <item x="172"/>
        <item x="847"/>
        <item x="977"/>
        <item x="25"/>
        <item x="288"/>
        <item x="717"/>
        <item x="152"/>
        <item x="195"/>
        <item x="150"/>
        <item x="112"/>
        <item x="864"/>
        <item x="1252"/>
        <item x="258"/>
        <item x="253"/>
        <item x="200"/>
        <item x="259"/>
        <item x="154"/>
        <item x="334"/>
        <item x="24"/>
        <item x="26"/>
        <item x="155"/>
        <item x="153"/>
        <item x="211"/>
        <item x="1207"/>
        <item x="274"/>
        <item x="693"/>
        <item x="1231"/>
        <item x="962"/>
        <item x="1001"/>
        <item x="536"/>
        <item x="708"/>
        <item x="1289"/>
        <item x="401"/>
        <item x="1183"/>
        <item x="620"/>
        <item x="1239"/>
        <item x="924"/>
        <item x="1250"/>
        <item x="1161"/>
        <item x="1224"/>
        <item x="1003"/>
        <item x="1152"/>
        <item x="1253"/>
        <item x="1045"/>
        <item x="436"/>
        <item x="314"/>
        <item x="572"/>
        <item x="219"/>
        <item x="405"/>
        <item x="93"/>
        <item x="143"/>
        <item x="243"/>
        <item x="325"/>
        <item x="377"/>
        <item x="441"/>
        <item x="450"/>
        <item x="271"/>
        <item x="85"/>
        <item x="169"/>
        <item x="1328"/>
        <item x="430"/>
        <item x="954"/>
        <item x="1265"/>
        <item x="1283"/>
        <item x="524"/>
        <item x="1002"/>
        <item x="640"/>
        <item x="897"/>
        <item x="1300"/>
        <item x="1103"/>
        <item x="684"/>
        <item x="890"/>
        <item x="114"/>
        <item x="1235"/>
        <item x="1077"/>
        <item x="883"/>
        <item x="1153"/>
        <item x="1084"/>
        <item x="987"/>
        <item x="409"/>
        <item x="951"/>
        <item x="1022"/>
        <item x="761"/>
        <item x="1062"/>
        <item x="1314"/>
        <item x="680"/>
        <item x="702"/>
        <item x="597"/>
        <item x="210"/>
        <item x="445"/>
        <item x="743"/>
        <item x="1282"/>
        <item x="808"/>
        <item x="1147"/>
        <item x="1144"/>
        <item x="1141"/>
        <item x="1331"/>
        <item x="499"/>
        <item x="930"/>
        <item x="1055"/>
        <item x="804"/>
        <item x="1169"/>
        <item x="972"/>
        <item x="991"/>
        <item x="946"/>
        <item x="1155"/>
        <item x="1150"/>
        <item x="723"/>
        <item x="974"/>
        <item x="468"/>
        <item x="1087"/>
        <item x="541"/>
        <item x="1129"/>
        <item x="943"/>
        <item x="770"/>
        <item x="914"/>
        <item x="603"/>
        <item x="935"/>
        <item x="913"/>
        <item x="1299"/>
        <item x="1063"/>
        <item x="1116"/>
        <item x="1176"/>
        <item x="1121"/>
        <item x="1137"/>
        <item x="667"/>
        <item x="1132"/>
        <item x="297"/>
        <item x="931"/>
        <item x="322"/>
        <item x="1000"/>
        <item x="1301"/>
        <item x="1201"/>
        <item x="1108"/>
        <item x="1124"/>
        <item x="564"/>
        <item x="423"/>
        <item x="1245"/>
        <item x="1091"/>
        <item x="929"/>
        <item x="867"/>
        <item x="369"/>
        <item x="373"/>
        <item x="588"/>
        <item x="802"/>
        <item x="672"/>
        <item x="872"/>
        <item x="1280"/>
        <item x="447"/>
        <item x="1248"/>
        <item x="1107"/>
        <item x="909"/>
        <item x="1279"/>
        <item x="1203"/>
        <item x="61"/>
        <item x="83"/>
        <item x="345"/>
        <item x="53"/>
        <item x="96"/>
        <item x="16"/>
        <item x="17"/>
        <item x="460"/>
        <item x="937"/>
        <item x="1225"/>
        <item x="465"/>
        <item x="472"/>
        <item x="478"/>
        <item x="285"/>
        <item x="284"/>
        <item x="281"/>
        <item x="287"/>
        <item x="286"/>
        <item x="283"/>
        <item x="264"/>
        <item x="268"/>
        <item x="265"/>
        <item x="275"/>
        <item x="509"/>
        <item x="1117"/>
        <item x="1216"/>
        <item x="926"/>
        <item x="959"/>
        <item x="379"/>
        <item x="690"/>
        <item x="899"/>
        <item x="1056"/>
        <item x="1048"/>
        <item x="729"/>
        <item x="1049"/>
        <item x="837"/>
        <item x="119"/>
        <item x="171"/>
        <item x="217"/>
        <item x="1135"/>
        <item x="531"/>
        <item x="1053"/>
        <item x="1313"/>
        <item x="351"/>
        <item x="442"/>
        <item x="645"/>
        <item x="532"/>
        <item x="1189"/>
        <item x="612"/>
        <item x="792"/>
        <item x="628"/>
        <item x="1083"/>
        <item x="1272"/>
        <item x="1021"/>
        <item x="795"/>
        <item x="1008"/>
        <item x="1011"/>
        <item x="1080"/>
        <item x="1066"/>
        <item x="903"/>
        <item x="952"/>
        <item x="1258"/>
        <item x="1113"/>
        <item x="781"/>
        <item x="397"/>
        <item x="456"/>
        <item x="665"/>
        <item x="505"/>
        <item x="237"/>
        <item x="523"/>
        <item x="92"/>
        <item x="575"/>
        <item x="811"/>
        <item x="755"/>
        <item x="82"/>
        <item x="670"/>
        <item x="557"/>
        <item x="916"/>
        <item x="656"/>
        <item x="789"/>
        <item x="1249"/>
        <item x="716"/>
        <item x="252"/>
        <item x="563"/>
        <item x="675"/>
        <item x="815"/>
        <item x="1168"/>
        <item x="157"/>
        <item x="707"/>
        <item x="1171"/>
        <item x="1329"/>
        <item x="1266"/>
        <item x="923"/>
        <item x="967"/>
        <item x="1046"/>
        <item x="1057"/>
        <item x="806"/>
        <item x="1264"/>
        <item x="860"/>
        <item x="480"/>
        <item x="1126"/>
        <item x="340"/>
        <item x="1255"/>
        <item x="1288"/>
        <item x="550"/>
        <item x="530"/>
        <item x="1170"/>
        <item x="431"/>
        <item x="1081"/>
        <item x="1009"/>
        <item x="908"/>
        <item x="320"/>
        <item x="696"/>
        <item x="983"/>
        <item x="1093"/>
        <item x="558"/>
        <item x="590"/>
        <item x="788"/>
        <item x="1140"/>
        <item x="236"/>
        <item x="750"/>
        <item x="467"/>
        <item x="1297"/>
        <item x="1090"/>
        <item x="426"/>
        <item x="111"/>
        <item x="1013"/>
        <item x="1104"/>
        <item x="451"/>
        <item x="347"/>
        <item x="613"/>
        <item x="228"/>
        <item x="216"/>
        <item x="593"/>
        <item x="466"/>
        <item x="976"/>
        <item x="395"/>
        <item x="358"/>
        <item x="644"/>
        <item x="240"/>
        <item x="1112"/>
        <item x="1019"/>
        <item x="671"/>
        <item x="1215"/>
        <item x="1163"/>
        <item x="660"/>
        <item x="820"/>
        <item x="854"/>
        <item x="491"/>
        <item x="483"/>
        <item x="487"/>
        <item x="470"/>
        <item x="818"/>
        <item x="484"/>
        <item x="486"/>
        <item x="482"/>
        <item x="510"/>
        <item x="1130"/>
        <item x="317"/>
        <item x="1054"/>
        <item x="481"/>
        <item x="260"/>
        <item x="194"/>
        <item x="168"/>
        <item x="365"/>
        <item x="245"/>
        <item x="244"/>
        <item x="242"/>
        <item x="183"/>
        <item x="122"/>
        <item x="1256"/>
        <item x="956"/>
        <item x="521"/>
        <item x="1302"/>
        <item x="331"/>
        <item x="1278"/>
        <item x="1336"/>
        <item x="999"/>
        <item x="686"/>
        <item x="156"/>
        <item x="1006"/>
        <item x="816"/>
        <item x="1005"/>
        <item x="718"/>
        <item x="1058"/>
        <item x="279"/>
        <item x="321"/>
        <item x="635"/>
        <item x="796"/>
        <item x="742"/>
        <item x="496"/>
        <item x="1296"/>
        <item x="372"/>
        <item x="126"/>
        <item x="797"/>
        <item x="1287"/>
        <item x="1321"/>
        <item x="845"/>
        <item x="107"/>
        <item x="184"/>
        <item x="186"/>
        <item x="1210"/>
        <item x="1260"/>
        <item x="1095"/>
        <item x="452"/>
        <item x="637"/>
        <item x="1200"/>
        <item x="779"/>
        <item x="618"/>
        <item x="964"/>
        <item x="652"/>
        <item x="661"/>
        <item x="648"/>
        <item x="1016"/>
        <item x="1127"/>
        <item x="902"/>
        <item x="304"/>
        <item x="192"/>
        <item x="1074"/>
        <item x="1190"/>
        <item x="165"/>
        <item x="416"/>
        <item x="201"/>
        <item x="1151"/>
        <item x="1134"/>
        <item x="1309"/>
        <item x="756"/>
        <item x="948"/>
        <item x="709"/>
        <item x="520"/>
        <item x="250"/>
        <item x="598"/>
        <item x="261"/>
        <item x="359"/>
        <item x="615"/>
        <item x="341"/>
        <item x="957"/>
        <item x="492"/>
        <item x="148"/>
        <item x="151"/>
        <item x="189"/>
        <item x="691"/>
        <item x="1145"/>
        <item x="504"/>
        <item x="1068"/>
        <item x="1060"/>
        <item x="1030"/>
        <item x="1050"/>
        <item x="207"/>
        <item x="829"/>
        <item x="54"/>
        <item x="1028"/>
        <item x="654"/>
        <item x="489"/>
        <item x="535"/>
        <item x="353"/>
        <item x="1275"/>
        <item x="1251"/>
        <item x="1246"/>
        <item x="647"/>
        <item x="380"/>
        <item x="337"/>
        <item x="1018"/>
        <item x="455"/>
        <item x="737"/>
        <item x="360"/>
        <item x="457"/>
        <item x="832"/>
        <item x="584"/>
        <item x="1070"/>
        <item x="898"/>
        <item x="896"/>
        <item x="712"/>
        <item x="1178"/>
        <item x="1047"/>
        <item x="508"/>
        <item x="488"/>
        <item x="700"/>
        <item x="501"/>
        <item x="939"/>
        <item x="507"/>
        <item x="1286"/>
        <item x="614"/>
        <item x="856"/>
        <item x="438"/>
        <item x="752"/>
        <item x="978"/>
        <item x="664"/>
        <item x="601"/>
        <item x="726"/>
        <item x="1172"/>
        <item x="578"/>
        <item x="1175"/>
        <item x="512"/>
        <item x="720"/>
        <item x="622"/>
        <item x="406"/>
        <item x="554"/>
        <item x="728"/>
        <item x="966"/>
        <item x="986"/>
        <item x="408"/>
        <item x="514"/>
        <item x="765"/>
        <item x="1229"/>
        <item x="1276"/>
        <item x="873"/>
        <item x="831"/>
        <item x="649"/>
        <item x="477"/>
        <item x="454"/>
        <item x="611"/>
        <item x="270"/>
        <item x="1267"/>
        <item x="980"/>
        <item x="1323"/>
        <item x="694"/>
        <item x="1325"/>
        <item x="396"/>
        <item x="267"/>
        <item x="215"/>
        <item x="444"/>
        <item x="137"/>
        <item x="1052"/>
        <item x="887"/>
        <item x="940"/>
        <item x="1073"/>
        <item x="830"/>
        <item x="941"/>
        <item x="540"/>
        <item x="73"/>
        <item x="350"/>
        <item x="214"/>
        <item x="44"/>
        <item x="885"/>
        <item x="734"/>
        <item x="64"/>
        <item x="1025"/>
        <item x="399"/>
        <item x="469"/>
        <item x="390"/>
        <item x="190"/>
        <item x="422"/>
        <item x="1254"/>
        <item x="910"/>
        <item x="798"/>
        <item x="569"/>
        <item x="1191"/>
        <item x="526"/>
        <item x="104"/>
        <item x="71"/>
        <item x="254"/>
        <item x="256"/>
        <item x="257"/>
        <item x="307"/>
        <item x="303"/>
        <item x="313"/>
        <item x="308"/>
        <item x="269"/>
        <item x="895"/>
        <item x="995"/>
        <item x="387"/>
        <item x="125"/>
        <item x="771"/>
        <item x="300"/>
        <item x="48"/>
        <item x="50"/>
        <item x="91"/>
        <item x="43"/>
        <item x="46"/>
        <item x="146"/>
        <item x="41"/>
        <item x="30"/>
        <item x="1304"/>
        <item x="1195"/>
        <item x="344"/>
        <item x="1164"/>
        <item x="580"/>
        <item x="607"/>
        <item x="262"/>
        <item x="199"/>
        <item x="132"/>
        <item x="49"/>
        <item x="51"/>
        <item x="60"/>
        <item x="27"/>
        <item x="28"/>
        <item x="12"/>
        <item x="59"/>
        <item x="1149"/>
        <item x="65"/>
        <item x="5"/>
        <item x="7"/>
        <item x="6"/>
        <item x="1102"/>
        <item x="428"/>
        <item x="105"/>
        <item x="33"/>
        <item x="19"/>
        <item x="266"/>
        <item x="185"/>
        <item x="191"/>
        <item x="113"/>
        <item x="178"/>
        <item x="180"/>
        <item x="993"/>
        <item x="859"/>
        <item x="953"/>
        <item x="1238"/>
        <item x="1159"/>
        <item x="1038"/>
        <item x="272"/>
        <item x="548"/>
        <item x="555"/>
        <item x="868"/>
        <item x="876"/>
        <item x="879"/>
        <item x="892"/>
        <item x="744"/>
        <item x="255"/>
        <item x="882"/>
        <item x="1157"/>
        <item x="678"/>
        <item x="123"/>
        <item x="705"/>
        <item x="1014"/>
        <item x="996"/>
        <item x="760"/>
        <item x="595"/>
        <item x="886"/>
        <item x="835"/>
        <item x="901"/>
        <item x="1188"/>
        <item x="233"/>
        <item x="736"/>
        <item x="138"/>
        <item x="592"/>
        <item x="479"/>
        <item x="106"/>
        <item x="238"/>
        <item x="787"/>
        <item x="642"/>
        <item x="462"/>
        <item x="1020"/>
        <item x="476"/>
        <item x="1221"/>
        <item x="188"/>
        <item x="683"/>
        <item x="1142"/>
        <item x="1051"/>
        <item x="543"/>
        <item x="299"/>
        <item x="425"/>
        <item x="1285"/>
        <item x="1125"/>
        <item x="643"/>
        <item x="336"/>
        <item x="414"/>
        <item x="500"/>
        <item x="1316"/>
        <item x="925"/>
        <item x="982"/>
        <item x="732"/>
        <item x="746"/>
        <item x="116"/>
        <item x="117"/>
        <item x="115"/>
        <item x="1228"/>
        <item x="799"/>
        <item x="920"/>
        <item x="1033"/>
        <item x="1217"/>
        <item x="855"/>
        <item x="932"/>
        <item x="970"/>
        <item x="933"/>
        <item x="777"/>
        <item x="293"/>
        <item x="1092"/>
        <item x="566"/>
        <item x="559"/>
        <item x="182"/>
        <item x="181"/>
        <item x="343"/>
        <item x="385"/>
        <item x="376"/>
        <item x="66"/>
        <item x="42"/>
        <item x="67"/>
        <item x="375"/>
        <item x="627"/>
        <item x="533"/>
        <item x="120"/>
        <item x="58"/>
        <item x="55"/>
        <item x="1099"/>
        <item x="139"/>
        <item x="616"/>
        <item x="2"/>
        <item x="634"/>
        <item x="624"/>
        <item x="745"/>
        <item x="413"/>
        <item x="187"/>
        <item x="220"/>
        <item x="70"/>
        <item x="392"/>
        <item x="721"/>
        <item x="988"/>
        <item x="493"/>
        <item x="1274"/>
        <item x="1308"/>
        <item x="1277"/>
        <item x="298"/>
        <item x="1115"/>
        <item x="276"/>
        <item x="513"/>
        <item x="145"/>
        <item x="23"/>
        <item x="448"/>
        <item x="600"/>
        <item x="994"/>
        <item x="1268"/>
        <item x="3"/>
        <item x="4"/>
        <item x="295"/>
        <item x="1089"/>
        <item x="1233"/>
        <item x="1322"/>
        <item x="1315"/>
        <item x="407"/>
        <item x="1227"/>
        <item x="866"/>
        <item x="176"/>
        <item x="703"/>
        <item x="1078"/>
        <item x="842"/>
        <item x="827"/>
        <item x="1295"/>
        <item x="884"/>
        <item x="938"/>
        <item x="1180"/>
        <item x="730"/>
        <item x="439"/>
        <item x="263"/>
        <item x="420"/>
        <item x="459"/>
        <item x="463"/>
        <item x="1214"/>
        <item x="1034"/>
        <item x="1111"/>
        <item x="1194"/>
        <item x="1213"/>
        <item x="361"/>
        <item x="511"/>
        <item x="1067"/>
        <item x="905"/>
        <item x="1319"/>
        <item x="822"/>
        <item x="1192"/>
        <item x="371"/>
        <item x="367"/>
        <item x="727"/>
        <item x="758"/>
        <item x="711"/>
        <item x="1240"/>
        <item x="1312"/>
        <item x="619"/>
        <item x="934"/>
        <item x="990"/>
        <item x="1193"/>
        <item x="677"/>
        <item x="669"/>
        <item x="912"/>
        <item x="657"/>
        <item x="668"/>
        <item x="674"/>
        <item x="697"/>
        <item x="1086"/>
        <item x="1307"/>
        <item x="1032"/>
        <item x="1097"/>
        <item x="0"/>
        <item x="1075"/>
        <item x="1230"/>
        <item x="1196"/>
        <item x="1234"/>
        <item x="1114"/>
        <item x="1076"/>
        <item x="1209"/>
        <item x="1119"/>
        <item x="349"/>
        <item x="547"/>
        <item x="1146"/>
        <item x="725"/>
        <item x="1320"/>
        <item x="1334"/>
        <item t="default"/>
      </items>
    </pivotField>
    <pivotField showAll="0"/>
    <pivotField showAll="0" sortType="descending"/>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dataField="1"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6">
    <i>
      <x v="746"/>
    </i>
    <i>
      <x v="1131"/>
    </i>
    <i>
      <x v="1238"/>
    </i>
    <i>
      <x v="1263"/>
    </i>
    <i>
      <x v="1264"/>
    </i>
    <i t="grand">
      <x/>
    </i>
  </rowItems>
  <colItems count="1">
    <i/>
  </colItems>
  <dataFields count="1">
    <dataField name="Sum of COMBINED SCORE" fld="16"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B839BF1-980B-4C87-96BB-788BEA465652}" name="PivotTable24"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in Category">
  <location ref="F6:G16" firstHeaderRow="1" firstDataRow="1" firstDataCol="1"/>
  <pivotFields count="28">
    <pivotField showAll="0"/>
    <pivotField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dataField="1"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7"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5BCBD7-AAB1-4A47-BC97-382F1B07E522}" name="PivotTable23"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in Category">
  <location ref="B20:C30" firstHeaderRow="1" firstDataRow="1" firstDataCol="1"/>
  <pivotFields count="28">
    <pivotField showAll="0"/>
    <pivotField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dataField="1"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7" baseField="0" baseItem="0" numFmtId="164"/>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68C4DB6-42F8-4792-BD53-457B2A2EC802}" name="PivotTable2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D20:E26" firstHeaderRow="1" firstDataRow="1" firstDataCol="1"/>
  <pivotFields count="28">
    <pivotField showAll="0"/>
    <pivotField axis="axisRow" showAll="0" measureFilter="1" sortType="descending">
      <items count="1338">
        <item x="1259"/>
        <item x="1261"/>
        <item x="1040"/>
        <item x="764"/>
        <item x="1041"/>
        <item x="793"/>
        <item x="1177"/>
        <item x="464"/>
        <item x="437"/>
        <item x="196"/>
        <item x="1037"/>
        <item x="539"/>
        <item x="638"/>
        <item x="429"/>
        <item x="950"/>
        <item x="302"/>
        <item x="198"/>
        <item x="86"/>
        <item x="869"/>
        <item x="663"/>
        <item x="147"/>
        <item x="682"/>
        <item x="839"/>
        <item x="589"/>
        <item x="495"/>
        <item x="415"/>
        <item x="81"/>
        <item x="338"/>
        <item x="785"/>
        <item x="814"/>
        <item x="251"/>
        <item x="907"/>
        <item x="471"/>
        <item x="519"/>
        <item x="571"/>
        <item x="731"/>
        <item x="306"/>
        <item x="1263"/>
        <item x="1242"/>
        <item x="1326"/>
        <item x="1143"/>
        <item x="922"/>
        <item x="783"/>
        <item x="40"/>
        <item x="424"/>
        <item x="1262"/>
        <item x="498"/>
        <item x="204"/>
        <item x="427"/>
        <item x="1232"/>
        <item x="1154"/>
        <item x="960"/>
        <item x="1026"/>
        <item x="1197"/>
        <item x="1236"/>
        <item x="1174"/>
        <item x="947"/>
        <item x="878"/>
        <item x="1330"/>
        <item x="1206"/>
        <item x="768"/>
        <item x="68"/>
        <item x="225"/>
        <item x="1042"/>
        <item x="1029"/>
        <item x="1199"/>
        <item x="461"/>
        <item x="794"/>
        <item x="713"/>
        <item x="352"/>
        <item x="1004"/>
        <item x="599"/>
        <item x="844"/>
        <item x="453"/>
        <item x="809"/>
        <item x="790"/>
        <item x="231"/>
        <item x="805"/>
        <item x="791"/>
        <item x="780"/>
        <item x="969"/>
        <item x="1010"/>
        <item x="604"/>
        <item x="446"/>
        <item x="229"/>
        <item x="232"/>
        <item x="389"/>
        <item x="394"/>
        <item x="235"/>
        <item x="230"/>
        <item x="234"/>
        <item x="1244"/>
        <item x="1332"/>
        <item x="388"/>
        <item x="1182"/>
        <item x="583"/>
        <item x="763"/>
        <item x="701"/>
        <item x="735"/>
        <item x="749"/>
        <item x="1247"/>
        <item x="1179"/>
        <item x="1292"/>
        <item x="278"/>
        <item x="992"/>
        <item x="621"/>
        <item x="626"/>
        <item x="888"/>
        <item x="1101"/>
        <item x="828"/>
        <item x="1327"/>
        <item x="658"/>
        <item x="636"/>
        <item x="384"/>
        <item x="386"/>
        <item x="574"/>
        <item x="997"/>
        <item x="1270"/>
        <item x="659"/>
        <item x="695"/>
        <item x="134"/>
        <item x="433"/>
        <item x="653"/>
        <item x="329"/>
        <item x="945"/>
        <item x="354"/>
        <item x="135"/>
        <item x="515"/>
        <item x="136"/>
        <item x="846"/>
        <item x="751"/>
        <item x="391"/>
        <item x="1061"/>
        <item x="936"/>
        <item x="609"/>
        <item x="688"/>
        <item x="651"/>
        <item x="330"/>
        <item x="324"/>
        <item x="1136"/>
        <item x="1036"/>
        <item x="21"/>
        <item x="22"/>
        <item x="47"/>
        <item x="247"/>
        <item x="248"/>
        <item x="328"/>
        <item x="29"/>
        <item x="52"/>
        <item x="20"/>
        <item x="412"/>
        <item x="39"/>
        <item x="144"/>
        <item x="103"/>
        <item x="74"/>
        <item x="223"/>
        <item x="239"/>
        <item x="224"/>
        <item x="404"/>
        <item x="968"/>
        <item x="383"/>
        <item x="1122"/>
        <item x="1156"/>
        <item x="633"/>
        <item x="410"/>
        <item x="419"/>
        <item x="435"/>
        <item x="1096"/>
        <item x="1139"/>
        <item x="928"/>
        <item x="1138"/>
        <item x="767"/>
        <item x="587"/>
        <item x="1317"/>
        <item x="1133"/>
        <item x="1293"/>
        <item x="1269"/>
        <item x="766"/>
        <item x="582"/>
        <item x="775"/>
        <item x="1166"/>
        <item x="800"/>
        <item x="527"/>
        <item x="1226"/>
        <item x="961"/>
        <item x="432"/>
        <item x="773"/>
        <item x="958"/>
        <item x="197"/>
        <item x="965"/>
        <item x="778"/>
        <item x="1167"/>
        <item x="1110"/>
        <item x="1208"/>
        <item x="1079"/>
        <item x="95"/>
        <item x="998"/>
        <item x="759"/>
        <item x="1222"/>
        <item x="894"/>
        <item x="327"/>
        <item x="1059"/>
        <item x="973"/>
        <item x="819"/>
        <item x="632"/>
        <item x="573"/>
        <item x="825"/>
        <item x="596"/>
        <item x="851"/>
        <item x="1187"/>
        <item x="715"/>
        <item x="506"/>
        <item x="826"/>
        <item x="121"/>
        <item x="817"/>
        <item x="1123"/>
        <item x="858"/>
        <item x="975"/>
        <item x="222"/>
        <item x="877"/>
        <item x="852"/>
        <item x="893"/>
        <item x="801"/>
        <item x="840"/>
        <item x="955"/>
        <item x="1318"/>
        <item x="881"/>
        <item x="553"/>
        <item x="917"/>
        <item x="203"/>
        <item x="525"/>
        <item x="606"/>
        <item x="919"/>
        <item x="666"/>
        <item x="586"/>
        <item x="534"/>
        <item x="1185"/>
        <item x="921"/>
        <item x="834"/>
        <item x="1298"/>
        <item x="608"/>
        <item x="1100"/>
        <item x="889"/>
        <item x="747"/>
        <item x="944"/>
        <item x="434"/>
        <item x="1035"/>
        <item x="918"/>
        <item x="1212"/>
        <item x="1120"/>
        <item x="821"/>
        <item x="335"/>
        <item x="1181"/>
        <item x="1291"/>
        <item x="662"/>
        <item x="1219"/>
        <item x="1160"/>
        <item x="1069"/>
        <item x="45"/>
        <item x="102"/>
        <item x="100"/>
        <item x="549"/>
        <item x="1284"/>
        <item x="1044"/>
        <item x="76"/>
        <item x="77"/>
        <item x="78"/>
        <item x="72"/>
        <item x="80"/>
        <item x="79"/>
        <item x="179"/>
        <item x="241"/>
        <item x="97"/>
        <item x="18"/>
        <item x="63"/>
        <item x="90"/>
        <item x="15"/>
        <item x="280"/>
        <item x="14"/>
        <item x="124"/>
        <item x="1105"/>
        <item x="166"/>
        <item x="552"/>
        <item x="676"/>
        <item x="193"/>
        <item x="503"/>
        <item x="246"/>
        <item x="249"/>
        <item x="89"/>
        <item x="289"/>
        <item x="282"/>
        <item x="292"/>
        <item x="291"/>
        <item x="290"/>
        <item x="296"/>
        <item x="1128"/>
        <item x="1098"/>
        <item x="1241"/>
        <item x="681"/>
        <item x="31"/>
        <item x="32"/>
        <item x="161"/>
        <item x="332"/>
        <item x="326"/>
        <item x="494"/>
        <item x="762"/>
        <item x="560"/>
        <item x="581"/>
        <item x="577"/>
        <item x="576"/>
        <item x="812"/>
        <item x="1281"/>
        <item x="1237"/>
        <item x="748"/>
        <item x="1294"/>
        <item x="1017"/>
        <item x="1065"/>
        <item x="687"/>
        <item x="625"/>
        <item x="824"/>
        <item x="1082"/>
        <item x="719"/>
        <item x="1273"/>
        <item x="610"/>
        <item x="623"/>
        <item x="1131"/>
        <item x="699"/>
        <item x="1071"/>
        <item x="949"/>
        <item x="474"/>
        <item x="273"/>
        <item x="1305"/>
        <item x="1198"/>
        <item x="989"/>
        <item x="1290"/>
        <item x="1027"/>
        <item x="162"/>
        <item x="164"/>
        <item x="160"/>
        <item x="213"/>
        <item x="212"/>
        <item x="209"/>
        <item x="101"/>
        <item x="99"/>
        <item x="98"/>
        <item x="561"/>
        <item x="538"/>
        <item x="542"/>
        <item x="11"/>
        <item x="9"/>
        <item x="10"/>
        <item x="8"/>
        <item x="108"/>
        <item x="110"/>
        <item x="833"/>
        <item x="863"/>
        <item x="403"/>
        <item x="398"/>
        <item x="402"/>
        <item x="109"/>
        <item x="218"/>
        <item x="149"/>
        <item x="368"/>
        <item x="400"/>
        <item x="333"/>
        <item x="1223"/>
        <item x="170"/>
        <item x="381"/>
        <item x="69"/>
        <item x="133"/>
        <item x="591"/>
        <item x="1043"/>
        <item x="1211"/>
        <item x="522"/>
        <item x="841"/>
        <item x="1303"/>
        <item x="741"/>
        <item x="516"/>
        <item x="807"/>
        <item x="772"/>
        <item x="87"/>
        <item x="62"/>
        <item x="227"/>
        <item x="1024"/>
        <item x="226"/>
        <item x="1186"/>
        <item x="221"/>
        <item x="1007"/>
        <item x="1039"/>
        <item x="673"/>
        <item x="679"/>
        <item x="689"/>
        <item x="356"/>
        <item x="301"/>
        <item x="1031"/>
        <item x="1202"/>
        <item x="1257"/>
        <item x="1310"/>
        <item x="449"/>
        <item x="517"/>
        <item x="1271"/>
        <item x="979"/>
        <item x="639"/>
        <item x="710"/>
        <item x="984"/>
        <item x="128"/>
        <item x="875"/>
        <item x="617"/>
        <item x="382"/>
        <item x="339"/>
        <item x="167"/>
        <item x="346"/>
        <item x="585"/>
        <item x="374"/>
        <item x="118"/>
        <item x="84"/>
        <item x="706"/>
        <item x="850"/>
        <item x="163"/>
        <item x="704"/>
        <item x="417"/>
        <item x="985"/>
        <item x="904"/>
        <item x="906"/>
        <item x="739"/>
        <item x="1"/>
        <item x="315"/>
        <item x="782"/>
        <item x="880"/>
        <item x="323"/>
        <item x="1306"/>
        <item x="900"/>
        <item x="378"/>
        <item x="915"/>
        <item x="1106"/>
        <item x="570"/>
        <item x="646"/>
        <item x="318"/>
        <item x="823"/>
        <item x="443"/>
        <item x="294"/>
        <item x="641"/>
        <item x="502"/>
        <item x="1333"/>
        <item x="1204"/>
        <item x="556"/>
        <item x="650"/>
        <item x="1064"/>
        <item x="1205"/>
        <item x="1158"/>
        <item x="529"/>
        <item x="528"/>
        <item x="810"/>
        <item x="602"/>
        <item x="971"/>
        <item x="13"/>
        <item x="357"/>
        <item x="1085"/>
        <item x="310"/>
        <item x="94"/>
        <item x="518"/>
        <item x="38"/>
        <item x="497"/>
        <item x="692"/>
        <item x="1023"/>
        <item x="594"/>
        <item x="891"/>
        <item x="813"/>
        <item x="127"/>
        <item x="309"/>
        <item x="206"/>
        <item x="370"/>
        <item x="537"/>
        <item x="838"/>
        <item x="475"/>
        <item x="963"/>
        <item x="848"/>
        <item x="551"/>
        <item x="131"/>
        <item x="342"/>
        <item x="757"/>
        <item x="776"/>
        <item x="942"/>
        <item x="870"/>
        <item x="1184"/>
        <item x="753"/>
        <item x="546"/>
        <item x="836"/>
        <item x="874"/>
        <item x="698"/>
        <item x="1173"/>
        <item x="733"/>
        <item x="786"/>
        <item x="724"/>
        <item x="861"/>
        <item x="871"/>
        <item x="784"/>
        <item x="857"/>
        <item x="629"/>
        <item x="738"/>
        <item x="208"/>
        <item x="205"/>
        <item x="981"/>
        <item x="366"/>
        <item x="305"/>
        <item x="605"/>
        <item x="393"/>
        <item x="1072"/>
        <item x="277"/>
        <item x="364"/>
        <item x="1324"/>
        <item x="1165"/>
        <item x="355"/>
        <item x="158"/>
        <item x="159"/>
        <item x="88"/>
        <item x="490"/>
        <item x="1243"/>
        <item x="311"/>
        <item x="312"/>
        <item x="316"/>
        <item x="141"/>
        <item x="140"/>
        <item x="579"/>
        <item x="565"/>
        <item x="568"/>
        <item x="754"/>
        <item x="421"/>
        <item x="142"/>
        <item x="567"/>
        <item x="202"/>
        <item x="865"/>
        <item x="418"/>
        <item x="655"/>
        <item x="927"/>
        <item x="362"/>
        <item x="34"/>
        <item x="35"/>
        <item x="37"/>
        <item x="36"/>
        <item x="1220"/>
        <item x="440"/>
        <item x="545"/>
        <item x="544"/>
        <item x="562"/>
        <item x="129"/>
        <item x="130"/>
        <item x="631"/>
        <item x="458"/>
        <item x="75"/>
        <item x="173"/>
        <item x="175"/>
        <item x="174"/>
        <item x="1311"/>
        <item x="630"/>
        <item x="57"/>
        <item x="56"/>
        <item x="740"/>
        <item x="348"/>
        <item x="411"/>
        <item x="1012"/>
        <item x="1094"/>
        <item x="1162"/>
        <item x="1118"/>
        <item x="1335"/>
        <item x="1088"/>
        <item x="1109"/>
        <item x="853"/>
        <item x="714"/>
        <item x="849"/>
        <item x="1148"/>
        <item x="485"/>
        <item x="473"/>
        <item x="774"/>
        <item x="722"/>
        <item x="685"/>
        <item x="319"/>
        <item x="1218"/>
        <item x="769"/>
        <item x="803"/>
        <item x="363"/>
        <item x="911"/>
        <item x="843"/>
        <item x="862"/>
        <item x="177"/>
        <item x="1015"/>
        <item x="172"/>
        <item x="847"/>
        <item x="977"/>
        <item x="25"/>
        <item x="288"/>
        <item x="717"/>
        <item x="152"/>
        <item x="195"/>
        <item x="150"/>
        <item x="112"/>
        <item x="864"/>
        <item x="1252"/>
        <item x="258"/>
        <item x="253"/>
        <item x="200"/>
        <item x="259"/>
        <item x="154"/>
        <item x="334"/>
        <item x="24"/>
        <item x="26"/>
        <item x="155"/>
        <item x="153"/>
        <item x="211"/>
        <item x="1207"/>
        <item x="274"/>
        <item x="693"/>
        <item x="1231"/>
        <item x="962"/>
        <item x="1001"/>
        <item x="536"/>
        <item x="708"/>
        <item x="1289"/>
        <item x="401"/>
        <item x="1183"/>
        <item x="620"/>
        <item x="1239"/>
        <item x="924"/>
        <item x="1250"/>
        <item x="1161"/>
        <item x="1224"/>
        <item x="1003"/>
        <item x="1152"/>
        <item x="1253"/>
        <item x="1045"/>
        <item x="436"/>
        <item x="314"/>
        <item x="572"/>
        <item x="219"/>
        <item x="405"/>
        <item x="93"/>
        <item x="143"/>
        <item x="243"/>
        <item x="325"/>
        <item x="377"/>
        <item x="441"/>
        <item x="450"/>
        <item x="271"/>
        <item x="85"/>
        <item x="169"/>
        <item x="1328"/>
        <item x="430"/>
        <item x="954"/>
        <item x="1265"/>
        <item x="1283"/>
        <item x="524"/>
        <item x="1002"/>
        <item x="640"/>
        <item x="897"/>
        <item x="1300"/>
        <item x="1103"/>
        <item x="684"/>
        <item x="890"/>
        <item x="114"/>
        <item x="1235"/>
        <item x="1077"/>
        <item x="883"/>
        <item x="1153"/>
        <item x="1084"/>
        <item x="987"/>
        <item x="409"/>
        <item x="951"/>
        <item x="1022"/>
        <item x="761"/>
        <item x="1062"/>
        <item x="1314"/>
        <item x="680"/>
        <item x="702"/>
        <item x="597"/>
        <item x="210"/>
        <item x="445"/>
        <item x="743"/>
        <item x="1282"/>
        <item x="808"/>
        <item x="1147"/>
        <item x="1144"/>
        <item x="1141"/>
        <item x="1331"/>
        <item x="499"/>
        <item x="930"/>
        <item x="1055"/>
        <item x="804"/>
        <item x="1169"/>
        <item x="972"/>
        <item x="991"/>
        <item x="946"/>
        <item x="1155"/>
        <item x="1150"/>
        <item x="723"/>
        <item x="974"/>
        <item x="468"/>
        <item x="1087"/>
        <item x="541"/>
        <item x="1129"/>
        <item x="943"/>
        <item x="770"/>
        <item x="914"/>
        <item x="603"/>
        <item x="935"/>
        <item x="913"/>
        <item x="1299"/>
        <item x="1063"/>
        <item x="1116"/>
        <item x="1176"/>
        <item x="1121"/>
        <item x="1137"/>
        <item x="667"/>
        <item x="1132"/>
        <item x="297"/>
        <item x="931"/>
        <item x="322"/>
        <item x="1000"/>
        <item x="1301"/>
        <item x="1201"/>
        <item x="1108"/>
        <item x="1124"/>
        <item x="564"/>
        <item x="423"/>
        <item x="1245"/>
        <item x="1091"/>
        <item x="929"/>
        <item x="867"/>
        <item x="369"/>
        <item x="373"/>
        <item x="588"/>
        <item x="802"/>
        <item x="672"/>
        <item x="872"/>
        <item x="1280"/>
        <item x="447"/>
        <item x="1248"/>
        <item x="1107"/>
        <item x="909"/>
        <item x="1279"/>
        <item x="1203"/>
        <item x="61"/>
        <item x="83"/>
        <item x="345"/>
        <item x="53"/>
        <item x="96"/>
        <item x="16"/>
        <item x="17"/>
        <item x="460"/>
        <item x="937"/>
        <item x="1225"/>
        <item x="465"/>
        <item x="472"/>
        <item x="478"/>
        <item x="285"/>
        <item x="284"/>
        <item x="281"/>
        <item x="287"/>
        <item x="286"/>
        <item x="283"/>
        <item x="264"/>
        <item x="268"/>
        <item x="265"/>
        <item x="275"/>
        <item x="509"/>
        <item x="1117"/>
        <item x="1216"/>
        <item x="926"/>
        <item x="959"/>
        <item x="379"/>
        <item x="690"/>
        <item x="899"/>
        <item x="1056"/>
        <item x="1048"/>
        <item x="729"/>
        <item x="1049"/>
        <item x="837"/>
        <item x="119"/>
        <item x="171"/>
        <item x="217"/>
        <item x="1135"/>
        <item x="531"/>
        <item x="1053"/>
        <item x="1313"/>
        <item x="351"/>
        <item x="442"/>
        <item x="645"/>
        <item x="532"/>
        <item x="1189"/>
        <item x="612"/>
        <item x="792"/>
        <item x="628"/>
        <item x="1083"/>
        <item x="1272"/>
        <item x="1021"/>
        <item x="795"/>
        <item x="1008"/>
        <item x="1011"/>
        <item x="1080"/>
        <item x="1066"/>
        <item x="903"/>
        <item x="952"/>
        <item x="1258"/>
        <item x="1113"/>
        <item x="781"/>
        <item x="397"/>
        <item x="456"/>
        <item x="665"/>
        <item x="505"/>
        <item x="237"/>
        <item x="523"/>
        <item x="92"/>
        <item x="575"/>
        <item x="811"/>
        <item x="755"/>
        <item x="82"/>
        <item x="670"/>
        <item x="557"/>
        <item x="916"/>
        <item x="656"/>
        <item x="789"/>
        <item x="1249"/>
        <item x="716"/>
        <item x="252"/>
        <item x="563"/>
        <item x="675"/>
        <item x="815"/>
        <item x="1168"/>
        <item x="157"/>
        <item x="707"/>
        <item x="1171"/>
        <item x="1329"/>
        <item x="1266"/>
        <item x="923"/>
        <item x="967"/>
        <item x="1046"/>
        <item x="1057"/>
        <item x="806"/>
        <item x="1264"/>
        <item x="860"/>
        <item x="480"/>
        <item x="1126"/>
        <item x="340"/>
        <item x="1255"/>
        <item x="1288"/>
        <item x="550"/>
        <item x="530"/>
        <item x="1170"/>
        <item x="431"/>
        <item x="1081"/>
        <item x="1009"/>
        <item x="908"/>
        <item x="320"/>
        <item x="696"/>
        <item x="983"/>
        <item x="1093"/>
        <item x="558"/>
        <item x="590"/>
        <item x="788"/>
        <item x="1140"/>
        <item x="236"/>
        <item x="750"/>
        <item x="467"/>
        <item x="1297"/>
        <item x="1090"/>
        <item x="426"/>
        <item x="111"/>
        <item x="1013"/>
        <item x="1104"/>
        <item x="451"/>
        <item x="347"/>
        <item x="613"/>
        <item x="228"/>
        <item x="216"/>
        <item x="593"/>
        <item x="466"/>
        <item x="976"/>
        <item x="395"/>
        <item x="358"/>
        <item x="644"/>
        <item x="240"/>
        <item x="1112"/>
        <item x="1019"/>
        <item x="671"/>
        <item x="1215"/>
        <item x="1163"/>
        <item x="660"/>
        <item x="820"/>
        <item x="854"/>
        <item x="491"/>
        <item x="483"/>
        <item x="487"/>
        <item x="470"/>
        <item x="818"/>
        <item x="484"/>
        <item x="486"/>
        <item x="482"/>
        <item x="510"/>
        <item x="1130"/>
        <item x="317"/>
        <item x="1054"/>
        <item x="481"/>
        <item x="260"/>
        <item x="194"/>
        <item x="168"/>
        <item x="365"/>
        <item x="245"/>
        <item x="244"/>
        <item x="242"/>
        <item x="183"/>
        <item x="122"/>
        <item x="1256"/>
        <item x="956"/>
        <item x="521"/>
        <item x="1302"/>
        <item x="331"/>
        <item x="1278"/>
        <item x="1336"/>
        <item x="999"/>
        <item x="686"/>
        <item x="156"/>
        <item x="1006"/>
        <item x="816"/>
        <item x="1005"/>
        <item x="718"/>
        <item x="1058"/>
        <item x="279"/>
        <item x="321"/>
        <item x="635"/>
        <item x="796"/>
        <item x="742"/>
        <item x="496"/>
        <item x="1296"/>
        <item x="372"/>
        <item x="126"/>
        <item x="797"/>
        <item x="1287"/>
        <item x="1321"/>
        <item x="845"/>
        <item x="107"/>
        <item x="184"/>
        <item x="186"/>
        <item x="1210"/>
        <item x="1260"/>
        <item x="1095"/>
        <item x="452"/>
        <item x="637"/>
        <item x="1200"/>
        <item x="779"/>
        <item x="618"/>
        <item x="964"/>
        <item x="652"/>
        <item x="661"/>
        <item x="648"/>
        <item x="1016"/>
        <item x="1127"/>
        <item x="902"/>
        <item x="304"/>
        <item x="192"/>
        <item x="1074"/>
        <item x="1190"/>
        <item x="165"/>
        <item x="416"/>
        <item x="201"/>
        <item x="1151"/>
        <item x="1134"/>
        <item x="1309"/>
        <item x="756"/>
        <item x="948"/>
        <item x="709"/>
        <item x="520"/>
        <item x="250"/>
        <item x="598"/>
        <item x="261"/>
        <item x="359"/>
        <item x="615"/>
        <item x="341"/>
        <item x="957"/>
        <item x="492"/>
        <item x="148"/>
        <item x="151"/>
        <item x="189"/>
        <item x="691"/>
        <item x="1145"/>
        <item x="504"/>
        <item x="1068"/>
        <item x="1060"/>
        <item x="1030"/>
        <item x="1050"/>
        <item x="207"/>
        <item x="829"/>
        <item x="54"/>
        <item x="1028"/>
        <item x="654"/>
        <item x="489"/>
        <item x="535"/>
        <item x="353"/>
        <item x="1275"/>
        <item x="1251"/>
        <item x="1246"/>
        <item x="647"/>
        <item x="380"/>
        <item x="337"/>
        <item x="1018"/>
        <item x="455"/>
        <item x="737"/>
        <item x="360"/>
        <item x="457"/>
        <item x="832"/>
        <item x="584"/>
        <item x="1070"/>
        <item x="898"/>
        <item x="896"/>
        <item x="712"/>
        <item x="1178"/>
        <item x="1047"/>
        <item x="508"/>
        <item x="488"/>
        <item x="700"/>
        <item x="501"/>
        <item x="939"/>
        <item x="507"/>
        <item x="1286"/>
        <item x="614"/>
        <item x="856"/>
        <item x="438"/>
        <item x="752"/>
        <item x="978"/>
        <item x="664"/>
        <item x="601"/>
        <item x="726"/>
        <item x="1172"/>
        <item x="578"/>
        <item x="1175"/>
        <item x="512"/>
        <item x="720"/>
        <item x="622"/>
        <item x="406"/>
        <item x="554"/>
        <item x="728"/>
        <item x="966"/>
        <item x="986"/>
        <item x="408"/>
        <item x="514"/>
        <item x="765"/>
        <item x="1229"/>
        <item x="1276"/>
        <item x="873"/>
        <item x="831"/>
        <item x="649"/>
        <item x="477"/>
        <item x="454"/>
        <item x="611"/>
        <item x="270"/>
        <item x="1267"/>
        <item x="980"/>
        <item x="1323"/>
        <item x="694"/>
        <item x="1325"/>
        <item x="396"/>
        <item x="267"/>
        <item x="215"/>
        <item x="444"/>
        <item x="137"/>
        <item x="1052"/>
        <item x="887"/>
        <item x="940"/>
        <item x="1073"/>
        <item x="830"/>
        <item x="941"/>
        <item x="540"/>
        <item x="73"/>
        <item x="350"/>
        <item x="214"/>
        <item x="44"/>
        <item x="885"/>
        <item x="734"/>
        <item x="64"/>
        <item x="1025"/>
        <item x="399"/>
        <item x="469"/>
        <item x="390"/>
        <item x="190"/>
        <item x="422"/>
        <item x="1254"/>
        <item x="910"/>
        <item x="798"/>
        <item x="569"/>
        <item x="1191"/>
        <item x="526"/>
        <item x="104"/>
        <item x="71"/>
        <item x="254"/>
        <item x="256"/>
        <item x="257"/>
        <item x="307"/>
        <item x="303"/>
        <item x="313"/>
        <item x="308"/>
        <item x="269"/>
        <item x="895"/>
        <item x="995"/>
        <item x="387"/>
        <item x="125"/>
        <item x="771"/>
        <item x="300"/>
        <item x="48"/>
        <item x="50"/>
        <item x="91"/>
        <item x="43"/>
        <item x="46"/>
        <item x="146"/>
        <item x="41"/>
        <item x="30"/>
        <item x="1304"/>
        <item x="1195"/>
        <item x="344"/>
        <item x="1164"/>
        <item x="580"/>
        <item x="607"/>
        <item x="262"/>
        <item x="199"/>
        <item x="132"/>
        <item x="49"/>
        <item x="51"/>
        <item x="60"/>
        <item x="27"/>
        <item x="28"/>
        <item x="12"/>
        <item x="59"/>
        <item x="1149"/>
        <item x="65"/>
        <item x="5"/>
        <item x="7"/>
        <item x="6"/>
        <item x="1102"/>
        <item x="428"/>
        <item x="105"/>
        <item x="33"/>
        <item x="19"/>
        <item x="266"/>
        <item x="185"/>
        <item x="191"/>
        <item x="113"/>
        <item x="178"/>
        <item x="180"/>
        <item x="993"/>
        <item x="859"/>
        <item x="953"/>
        <item x="1238"/>
        <item x="1159"/>
        <item x="1038"/>
        <item x="272"/>
        <item x="548"/>
        <item x="555"/>
        <item x="868"/>
        <item x="876"/>
        <item x="879"/>
        <item x="892"/>
        <item x="744"/>
        <item x="255"/>
        <item x="882"/>
        <item x="1157"/>
        <item x="678"/>
        <item x="123"/>
        <item x="705"/>
        <item x="1014"/>
        <item x="996"/>
        <item x="760"/>
        <item x="595"/>
        <item x="886"/>
        <item x="835"/>
        <item x="901"/>
        <item x="1188"/>
        <item x="233"/>
        <item x="736"/>
        <item x="138"/>
        <item x="592"/>
        <item x="479"/>
        <item x="106"/>
        <item x="238"/>
        <item x="787"/>
        <item x="642"/>
        <item x="462"/>
        <item x="1020"/>
        <item x="476"/>
        <item x="1221"/>
        <item x="188"/>
        <item x="683"/>
        <item x="1142"/>
        <item x="1051"/>
        <item x="543"/>
        <item x="299"/>
        <item x="425"/>
        <item x="1285"/>
        <item x="1125"/>
        <item x="643"/>
        <item x="336"/>
        <item x="414"/>
        <item x="500"/>
        <item x="1316"/>
        <item x="925"/>
        <item x="982"/>
        <item x="732"/>
        <item x="746"/>
        <item x="116"/>
        <item x="117"/>
        <item x="115"/>
        <item x="1228"/>
        <item x="799"/>
        <item x="920"/>
        <item x="1033"/>
        <item x="1217"/>
        <item x="855"/>
        <item x="932"/>
        <item x="970"/>
        <item x="933"/>
        <item x="777"/>
        <item x="293"/>
        <item x="1092"/>
        <item x="566"/>
        <item x="559"/>
        <item x="182"/>
        <item x="181"/>
        <item x="343"/>
        <item x="385"/>
        <item x="376"/>
        <item x="66"/>
        <item x="42"/>
        <item x="67"/>
        <item x="375"/>
        <item x="627"/>
        <item x="533"/>
        <item x="120"/>
        <item x="58"/>
        <item x="55"/>
        <item x="1099"/>
        <item x="139"/>
        <item x="616"/>
        <item x="2"/>
        <item x="634"/>
        <item x="624"/>
        <item x="745"/>
        <item x="413"/>
        <item x="187"/>
        <item x="220"/>
        <item x="70"/>
        <item x="392"/>
        <item x="721"/>
        <item x="988"/>
        <item x="493"/>
        <item x="1274"/>
        <item x="1308"/>
        <item x="1277"/>
        <item x="298"/>
        <item x="1115"/>
        <item x="276"/>
        <item x="513"/>
        <item x="145"/>
        <item x="23"/>
        <item x="448"/>
        <item x="600"/>
        <item x="994"/>
        <item x="1268"/>
        <item x="3"/>
        <item x="4"/>
        <item x="295"/>
        <item x="1089"/>
        <item x="1233"/>
        <item x="1322"/>
        <item x="1315"/>
        <item x="407"/>
        <item x="1227"/>
        <item x="866"/>
        <item x="176"/>
        <item x="703"/>
        <item x="1078"/>
        <item x="842"/>
        <item x="827"/>
        <item x="1295"/>
        <item x="884"/>
        <item x="938"/>
        <item x="1180"/>
        <item x="730"/>
        <item x="439"/>
        <item x="263"/>
        <item x="420"/>
        <item x="459"/>
        <item x="463"/>
        <item x="1214"/>
        <item x="1034"/>
        <item x="1111"/>
        <item x="1194"/>
        <item x="1213"/>
        <item x="361"/>
        <item x="511"/>
        <item x="1067"/>
        <item x="905"/>
        <item x="1319"/>
        <item x="822"/>
        <item x="1192"/>
        <item x="371"/>
        <item x="367"/>
        <item x="727"/>
        <item x="758"/>
        <item x="711"/>
        <item x="1240"/>
        <item x="1312"/>
        <item x="619"/>
        <item x="934"/>
        <item x="990"/>
        <item x="1193"/>
        <item x="677"/>
        <item x="669"/>
        <item x="912"/>
        <item x="657"/>
        <item x="668"/>
        <item x="674"/>
        <item x="697"/>
        <item x="1086"/>
        <item x="1307"/>
        <item x="1032"/>
        <item x="1097"/>
        <item x="0"/>
        <item x="1075"/>
        <item x="1230"/>
        <item x="1196"/>
        <item x="1234"/>
        <item x="1114"/>
        <item x="1076"/>
        <item x="1209"/>
        <item x="1119"/>
        <item x="349"/>
        <item x="547"/>
        <item x="1146"/>
        <item x="725"/>
        <item x="1320"/>
        <item x="1334"/>
        <item t="default"/>
      </items>
    </pivotField>
    <pivotField showAll="0"/>
    <pivotField showAll="0" sortType="descending"/>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dataField="1"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
  </rowFields>
  <rowItems count="6">
    <i>
      <x v="746"/>
    </i>
    <i>
      <x v="1131"/>
    </i>
    <i>
      <x v="1238"/>
    </i>
    <i>
      <x v="1263"/>
    </i>
    <i>
      <x v="1264"/>
    </i>
    <i t="grand">
      <x/>
    </i>
  </rowItems>
  <colItems count="1">
    <i/>
  </colItems>
  <dataFields count="1">
    <dataField name="Sum of COMBINED SCORE" fld="16"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704E7E2-B6FB-4646-8986-E363F5BC14D0}" name="PivotTable2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in Category">
  <location ref="B6:C16" firstHeaderRow="1" firstDataRow="1" firstDataCol="1"/>
  <pivotFields count="28">
    <pivotField showAll="0"/>
    <pivotField dataField="1" showAll="0"/>
    <pivotField showAll="0"/>
    <pivotField axis="axisRow" showAll="0">
      <items count="10">
        <item x="8"/>
        <item x="1"/>
        <item x="0"/>
        <item x="7"/>
        <item x="2"/>
        <item x="6"/>
        <item x="3"/>
        <item x="5"/>
        <item x="4"/>
        <item t="default"/>
      </items>
    </pivotField>
    <pivotField showAll="0"/>
    <pivotField showAll="0"/>
    <pivotField showAll="0"/>
    <pivotField numFmtId="165" showAll="0"/>
    <pivotField showAll="0"/>
    <pivotField numFmtId="165" showAll="0"/>
    <pivotField numFmtId="9" showAll="0"/>
    <pivotField showAll="0"/>
    <pivotField showAll="0"/>
    <pivotField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021D1D9-6C3F-420B-B618-A401E475EB76}" name="PivotTable20"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D6:E17" firstHeaderRow="1" firstDataRow="1" firstDataCol="1"/>
  <pivotFields count="28">
    <pivotField showAll="0"/>
    <pivotField showAll="0" sortType="descending"/>
    <pivotField showAll="0"/>
    <pivotField showAll="0"/>
    <pivotField showAll="0"/>
    <pivotField showAll="0"/>
    <pivotField showAll="0"/>
    <pivotField numFmtId="165" showAll="0"/>
    <pivotField showAll="0"/>
    <pivotField numFmtId="165" showAll="0"/>
    <pivotField axis="axisRow" numFmtId="9" showAll="0" measureFilter="1" sortType="descending">
      <items count="93">
        <item x="88"/>
        <item x="82"/>
        <item x="84"/>
        <item x="91"/>
        <item x="72"/>
        <item x="80"/>
        <item x="90"/>
        <item x="71"/>
        <item x="78"/>
        <item x="65"/>
        <item x="63"/>
        <item x="73"/>
        <item x="31"/>
        <item x="64"/>
        <item x="2"/>
        <item x="59"/>
        <item x="43"/>
        <item x="50"/>
        <item x="24"/>
        <item x="37"/>
        <item x="83"/>
        <item x="25"/>
        <item x="30"/>
        <item x="1"/>
        <item x="23"/>
        <item x="26"/>
        <item x="36"/>
        <item x="6"/>
        <item x="35"/>
        <item x="4"/>
        <item x="5"/>
        <item x="0"/>
        <item x="12"/>
        <item x="17"/>
        <item x="53"/>
        <item x="18"/>
        <item x="13"/>
        <item x="62"/>
        <item x="15"/>
        <item x="33"/>
        <item x="55"/>
        <item x="70"/>
        <item x="20"/>
        <item x="66"/>
        <item x="14"/>
        <item x="41"/>
        <item x="56"/>
        <item x="42"/>
        <item x="19"/>
        <item x="40"/>
        <item x="75"/>
        <item x="22"/>
        <item x="16"/>
        <item x="51"/>
        <item x="49"/>
        <item x="47"/>
        <item x="39"/>
        <item x="3"/>
        <item x="81"/>
        <item x="34"/>
        <item x="28"/>
        <item x="57"/>
        <item x="11"/>
        <item x="74"/>
        <item x="29"/>
        <item x="48"/>
        <item x="58"/>
        <item x="32"/>
        <item x="8"/>
        <item x="7"/>
        <item x="27"/>
        <item x="10"/>
        <item x="67"/>
        <item x="9"/>
        <item x="45"/>
        <item x="76"/>
        <item x="38"/>
        <item x="79"/>
        <item x="69"/>
        <item x="77"/>
        <item x="87"/>
        <item x="46"/>
        <item x="68"/>
        <item x="89"/>
        <item x="54"/>
        <item x="21"/>
        <item x="61"/>
        <item x="60"/>
        <item x="44"/>
        <item x="86"/>
        <item x="85"/>
        <item x="52"/>
        <item t="default"/>
      </items>
    </pivotField>
    <pivotField showAll="0"/>
    <pivotField showAll="0"/>
    <pivotField dataField="1" showAll="0"/>
    <pivotField numFmtId="43" showAll="0"/>
    <pivotField showAll="0"/>
    <pivotField showAll="0"/>
    <pivotField numFmtId="164" showAll="0"/>
    <pivotField showAll="0"/>
    <pivotField numFmtId="165" showAll="0"/>
    <pivotField showAll="0"/>
    <pivotField showAll="0"/>
    <pivotField showAll="0"/>
    <pivotField showAll="0"/>
    <pivotField showAll="0"/>
    <pivotField showAll="0"/>
    <pivotField showAll="0"/>
    <pivotField showAll="0"/>
  </pivotFields>
  <rowFields count="1">
    <field x="10"/>
  </rowFields>
  <rowItems count="11">
    <i>
      <x/>
    </i>
    <i>
      <x v="61"/>
    </i>
    <i>
      <x v="65"/>
    </i>
    <i>
      <x v="68"/>
    </i>
    <i>
      <x v="72"/>
    </i>
    <i>
      <x v="77"/>
    </i>
    <i>
      <x v="80"/>
    </i>
    <i>
      <x v="87"/>
    </i>
    <i>
      <x v="90"/>
    </i>
    <i>
      <x v="91"/>
    </i>
    <i t="grand">
      <x/>
    </i>
  </rowItems>
  <colItems count="1">
    <i/>
  </colItems>
  <dataFields count="1">
    <dataField name="Average of rating" fld="13" subtotal="average"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4BE35E19-CFC2-4AC6-A14D-6A156D754292}" sourceName="Price Range Bucket">
  <pivotTables>
    <pivotTable tabId="5" name="PivotTable14"/>
  </pivotTables>
  <data>
    <tabular pivotCacheId="1585481259">
      <items count="3">
        <i x="1"/>
        <i x="0" s="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DISCOUNT" xr10:uid="{045EDDAB-D2B6-4014-9762-9AE84943EEEA}" sourceName="HIGHDISCOUNT ">
  <pivotTables>
    <pivotTable tabId="5" name="PivotTable14"/>
  </pivotTables>
  <data>
    <tabular pivotCacheId="1585481259">
      <items count="2">
        <i x="1" s="1" nd="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B88F405F-2464-456F-9447-0435E5B04A6F}" sourceName="Main category">
  <pivotTables>
    <pivotTable tabId="5" name="PivotTable14"/>
  </pivotTables>
  <data>
    <tabular pivotCacheId="1585481259">
      <items count="9">
        <i x="1"/>
        <i x="0"/>
        <i x="2"/>
        <i x="3"/>
        <i x="5"/>
        <i x="8" s="1" nd="1"/>
        <i x="7" nd="1"/>
        <i x="6"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Bucket" xr10:uid="{98C89B6E-3E91-4111-A851-C51406962729}" cache="Slicer_Price_Range_Bucket" caption="Price Range Bucket" columnCount="2" rowHeight="273050"/>
  <slicer name="HIGHDISCOUNT " xr10:uid="{D8832138-D4BA-491E-A667-45535BBA396F}" cache="Slicer_HIGHDISCOUNT" caption="HIGHDISCOUNT " rowHeight="273050"/>
  <slicer name="Main category" xr10:uid="{4CA02343-BFBC-4679-8BCE-40F8D2A9B0E2}" cache="Slicer_Main_category" caption="Main category" columnCount="3"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9.xml"/><Relationship Id="rId7" Type="http://schemas.openxmlformats.org/officeDocument/2006/relationships/drawing" Target="../drawings/drawing5.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48625-5E58-4682-8827-6A47170A2F64}">
  <dimension ref="A14:A15"/>
  <sheetViews>
    <sheetView tabSelected="1" topLeftCell="D121" zoomScale="89" zoomScaleNormal="89" workbookViewId="0">
      <selection activeCell="R141" sqref="R141"/>
    </sheetView>
  </sheetViews>
  <sheetFormatPr defaultRowHeight="15.75" x14ac:dyDescent="0.25"/>
  <cols>
    <col min="4" max="7" width="9" customWidth="1"/>
  </cols>
  <sheetData>
    <row r="14" spans="1:1" x14ac:dyDescent="0.25">
      <c r="A14" s="11">
        <v>45815</v>
      </c>
    </row>
    <row r="15" spans="1:1" x14ac:dyDescent="0.25">
      <c r="A15" t="s">
        <v>13426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75C58-A7E6-4867-BDE2-3E3B05574D26}">
  <dimension ref="A1:P16"/>
  <sheetViews>
    <sheetView topLeftCell="C3" workbookViewId="0">
      <selection activeCell="L8" sqref="K3:L13"/>
    </sheetView>
  </sheetViews>
  <sheetFormatPr defaultRowHeight="15.75" x14ac:dyDescent="0.25"/>
  <cols>
    <col min="1" max="1" width="21.25" bestFit="1" customWidth="1"/>
    <col min="2" max="2" width="27.125" bestFit="1" customWidth="1"/>
    <col min="6" max="6" width="21.25" bestFit="1" customWidth="1"/>
    <col min="7" max="7" width="20" bestFit="1" customWidth="1"/>
    <col min="11" max="11" width="21.25" bestFit="1" customWidth="1"/>
    <col min="12" max="12" width="17.25" bestFit="1" customWidth="1"/>
    <col min="15" max="15" width="150" bestFit="1" customWidth="1"/>
    <col min="16" max="16" width="11.625" bestFit="1" customWidth="1"/>
  </cols>
  <sheetData>
    <row r="1" spans="1:16" x14ac:dyDescent="0.25">
      <c r="A1">
        <v>1</v>
      </c>
      <c r="F1">
        <v>2</v>
      </c>
      <c r="K1">
        <v>3</v>
      </c>
      <c r="O1">
        <v>4</v>
      </c>
    </row>
    <row r="3" spans="1:16" x14ac:dyDescent="0.25">
      <c r="A3" s="5" t="s">
        <v>13422</v>
      </c>
      <c r="B3" t="s">
        <v>13399</v>
      </c>
      <c r="F3" s="5" t="s">
        <v>13422</v>
      </c>
      <c r="G3" t="s">
        <v>13400</v>
      </c>
      <c r="K3" s="5" t="s">
        <v>13422</v>
      </c>
      <c r="L3" t="s">
        <v>13401</v>
      </c>
      <c r="O3" s="5" t="s">
        <v>13425</v>
      </c>
      <c r="P3" t="s">
        <v>13402</v>
      </c>
    </row>
    <row r="4" spans="1:16" x14ac:dyDescent="0.25">
      <c r="A4" s="6" t="s">
        <v>13343</v>
      </c>
      <c r="B4" s="1">
        <v>0.42</v>
      </c>
      <c r="F4" s="6" t="s">
        <v>13343</v>
      </c>
      <c r="G4" s="9">
        <v>1</v>
      </c>
      <c r="K4" s="6" t="s">
        <v>13343</v>
      </c>
      <c r="L4" s="7">
        <v>1118</v>
      </c>
      <c r="O4" s="6" t="s">
        <v>113</v>
      </c>
      <c r="P4" s="9">
        <v>12.899999999999999</v>
      </c>
    </row>
    <row r="5" spans="1:16" x14ac:dyDescent="0.25">
      <c r="A5" s="6" t="s">
        <v>13073</v>
      </c>
      <c r="B5" s="1">
        <v>0.54024282560706438</v>
      </c>
      <c r="F5" s="6" t="s">
        <v>13073</v>
      </c>
      <c r="G5" s="9">
        <v>453</v>
      </c>
      <c r="K5" s="6" t="s">
        <v>13073</v>
      </c>
      <c r="L5" s="7">
        <v>7728689</v>
      </c>
      <c r="O5" s="6" t="s">
        <v>87</v>
      </c>
      <c r="P5" s="9">
        <v>12.899999999999999</v>
      </c>
    </row>
    <row r="6" spans="1:16" x14ac:dyDescent="0.25">
      <c r="A6" s="6" t="s">
        <v>13081</v>
      </c>
      <c r="B6" s="1">
        <v>0.50828897338403001</v>
      </c>
      <c r="F6" s="6" t="s">
        <v>13081</v>
      </c>
      <c r="G6" s="9">
        <v>526</v>
      </c>
      <c r="K6" s="6" t="s">
        <v>13081</v>
      </c>
      <c r="L6" s="7">
        <v>15778848</v>
      </c>
      <c r="O6" s="6" t="s">
        <v>158</v>
      </c>
      <c r="P6" s="9">
        <v>13.200000000000001</v>
      </c>
    </row>
    <row r="7" spans="1:16" x14ac:dyDescent="0.25">
      <c r="A7" s="6" t="s">
        <v>13361</v>
      </c>
      <c r="B7" s="1">
        <v>0.53</v>
      </c>
      <c r="F7" s="6" t="s">
        <v>13361</v>
      </c>
      <c r="G7" s="9">
        <v>1</v>
      </c>
      <c r="K7" s="6" t="s">
        <v>13361</v>
      </c>
      <c r="L7" s="7">
        <v>3663</v>
      </c>
      <c r="O7" s="6" t="s">
        <v>3281</v>
      </c>
      <c r="P7" s="9">
        <v>12.899999999999999</v>
      </c>
    </row>
    <row r="8" spans="1:16" x14ac:dyDescent="0.25">
      <c r="A8" s="6" t="s">
        <v>13166</v>
      </c>
      <c r="B8" s="1">
        <v>0.40120535714285754</v>
      </c>
      <c r="F8" s="6" t="s">
        <v>13166</v>
      </c>
      <c r="G8" s="9">
        <v>448</v>
      </c>
      <c r="K8" s="6" t="s">
        <v>13166</v>
      </c>
      <c r="L8" s="7">
        <v>2991069</v>
      </c>
      <c r="O8" s="6" t="s">
        <v>2958</v>
      </c>
      <c r="P8" s="9">
        <v>17.2</v>
      </c>
    </row>
    <row r="9" spans="1:16" x14ac:dyDescent="0.25">
      <c r="A9" s="6" t="s">
        <v>13236</v>
      </c>
      <c r="B9" s="1">
        <v>0.57499999999999996</v>
      </c>
      <c r="F9" s="6" t="s">
        <v>13236</v>
      </c>
      <c r="G9" s="9">
        <v>2</v>
      </c>
      <c r="K9" s="6" t="s">
        <v>13236</v>
      </c>
      <c r="L9" s="7">
        <v>8566</v>
      </c>
      <c r="O9" s="6" t="s">
        <v>2947</v>
      </c>
      <c r="P9" s="9">
        <v>21</v>
      </c>
    </row>
    <row r="10" spans="1:16" x14ac:dyDescent="0.25">
      <c r="A10" s="6" t="s">
        <v>13154</v>
      </c>
      <c r="B10" s="1">
        <v>0.45999999999999996</v>
      </c>
      <c r="F10" s="6" t="s">
        <v>13154</v>
      </c>
      <c r="G10" s="9">
        <v>2</v>
      </c>
      <c r="K10" s="6" t="s">
        <v>13154</v>
      </c>
      <c r="L10" s="7">
        <v>88882</v>
      </c>
      <c r="O10" s="6" t="s">
        <v>204</v>
      </c>
      <c r="P10" s="9">
        <v>13.5</v>
      </c>
    </row>
    <row r="11" spans="1:16" x14ac:dyDescent="0.25">
      <c r="A11" s="6" t="s">
        <v>13159</v>
      </c>
      <c r="B11" s="1">
        <v>0.12354838709677421</v>
      </c>
      <c r="F11" s="6" t="s">
        <v>13159</v>
      </c>
      <c r="G11" s="9">
        <v>31</v>
      </c>
      <c r="K11" s="6" t="s">
        <v>13159</v>
      </c>
      <c r="L11" s="7">
        <v>149675</v>
      </c>
      <c r="O11" s="6" t="s">
        <v>283</v>
      </c>
      <c r="P11" s="9">
        <v>13.200000000000001</v>
      </c>
    </row>
    <row r="12" spans="1:16" x14ac:dyDescent="0.25">
      <c r="A12" s="6" t="s">
        <v>13263</v>
      </c>
      <c r="B12" s="1">
        <v>0</v>
      </c>
      <c r="F12" s="6" t="s">
        <v>13263</v>
      </c>
      <c r="G12" s="9">
        <v>1</v>
      </c>
      <c r="K12" s="6" t="s">
        <v>13263</v>
      </c>
      <c r="L12" s="7">
        <v>15867</v>
      </c>
      <c r="O12" s="6" t="s">
        <v>293</v>
      </c>
      <c r="P12" s="9">
        <v>12.899999999999999</v>
      </c>
    </row>
    <row r="13" spans="1:16" x14ac:dyDescent="0.25">
      <c r="A13" s="6" t="s">
        <v>13398</v>
      </c>
      <c r="B13" s="1">
        <v>0.4769146757679178</v>
      </c>
      <c r="F13" s="6" t="s">
        <v>13398</v>
      </c>
      <c r="G13" s="9">
        <v>1465</v>
      </c>
      <c r="K13" s="6" t="s">
        <v>13398</v>
      </c>
      <c r="L13" s="7">
        <v>26766377</v>
      </c>
      <c r="O13" s="6" t="s">
        <v>357</v>
      </c>
      <c r="P13" s="9">
        <v>13.200000000000001</v>
      </c>
    </row>
    <row r="14" spans="1:16" x14ac:dyDescent="0.25">
      <c r="O14" s="6" t="s">
        <v>497</v>
      </c>
      <c r="P14" s="9">
        <v>12.899999999999999</v>
      </c>
    </row>
    <row r="15" spans="1:16" x14ac:dyDescent="0.25">
      <c r="O15" s="6" t="s">
        <v>653</v>
      </c>
      <c r="P15" s="9">
        <v>12.899999999999999</v>
      </c>
    </row>
    <row r="16" spans="1:16" x14ac:dyDescent="0.25">
      <c r="O16" s="6" t="s">
        <v>13398</v>
      </c>
      <c r="P16" s="9">
        <v>168.7</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DAA89-9C1B-4D3E-95F3-BAA7793646D7}">
  <dimension ref="A1:AP260"/>
  <sheetViews>
    <sheetView topLeftCell="C1" workbookViewId="0">
      <selection activeCell="F5" sqref="F5"/>
    </sheetView>
  </sheetViews>
  <sheetFormatPr defaultRowHeight="15.75" x14ac:dyDescent="0.25"/>
  <cols>
    <col min="1" max="1" width="21.25" bestFit="1" customWidth="1"/>
    <col min="2" max="2" width="24" bestFit="1" customWidth="1"/>
    <col min="3" max="3" width="20" bestFit="1" customWidth="1"/>
    <col min="6" max="6" width="114.5" bestFit="1" customWidth="1"/>
    <col min="7" max="7" width="17.25" bestFit="1" customWidth="1"/>
    <col min="10" max="10" width="12" bestFit="1" customWidth="1"/>
    <col min="11" max="11" width="20" bestFit="1" customWidth="1"/>
    <col min="14" max="14" width="10.125" bestFit="1" customWidth="1"/>
    <col min="15" max="15" width="20" bestFit="1" customWidth="1"/>
    <col min="18" max="18" width="21.25" bestFit="1" customWidth="1"/>
    <col min="19" max="19" width="26.625" bestFit="1" customWidth="1"/>
    <col min="22" max="22" width="12" bestFit="1" customWidth="1"/>
    <col min="23" max="23" width="20" bestFit="1" customWidth="1"/>
    <col min="26" max="26" width="12" bestFit="1" customWidth="1"/>
    <col min="27" max="27" width="14.5" bestFit="1" customWidth="1"/>
    <col min="30" max="30" width="12" bestFit="1" customWidth="1"/>
    <col min="31" max="31" width="20" bestFit="1" customWidth="1"/>
    <col min="34" max="34" width="21.25" bestFit="1" customWidth="1"/>
    <col min="35" max="35" width="27.125" bestFit="1" customWidth="1"/>
    <col min="38" max="38" width="114.5" bestFit="1" customWidth="1"/>
    <col min="39" max="39" width="22.875" bestFit="1" customWidth="1"/>
    <col min="41" max="41" width="12" bestFit="1" customWidth="1"/>
    <col min="42" max="42" width="20" bestFit="1" customWidth="1"/>
  </cols>
  <sheetData>
    <row r="1" spans="1:42" x14ac:dyDescent="0.25">
      <c r="A1">
        <v>5</v>
      </c>
      <c r="F1">
        <v>6</v>
      </c>
      <c r="K1">
        <v>7</v>
      </c>
      <c r="O1">
        <v>8</v>
      </c>
      <c r="S1">
        <v>9</v>
      </c>
      <c r="W1">
        <v>10</v>
      </c>
      <c r="AA1">
        <v>11</v>
      </c>
      <c r="AE1">
        <v>12</v>
      </c>
      <c r="AI1">
        <v>13</v>
      </c>
      <c r="AL1">
        <v>14</v>
      </c>
      <c r="AP1">
        <v>77</v>
      </c>
    </row>
    <row r="3" spans="1:42" x14ac:dyDescent="0.25">
      <c r="A3" s="5" t="s">
        <v>13422</v>
      </c>
      <c r="B3" t="s">
        <v>13403</v>
      </c>
      <c r="C3" t="s">
        <v>13404</v>
      </c>
      <c r="F3" s="5" t="s">
        <v>13425</v>
      </c>
      <c r="G3" t="s">
        <v>13401</v>
      </c>
      <c r="J3" s="5" t="s">
        <v>13424</v>
      </c>
      <c r="K3" t="s">
        <v>13400</v>
      </c>
      <c r="N3" s="5" t="s">
        <v>13423</v>
      </c>
      <c r="O3" t="s">
        <v>13400</v>
      </c>
      <c r="R3" s="5" t="s">
        <v>13422</v>
      </c>
      <c r="S3" t="s">
        <v>13407</v>
      </c>
      <c r="V3" s="5" t="s">
        <v>13397</v>
      </c>
      <c r="W3" t="s">
        <v>13400</v>
      </c>
      <c r="Z3" s="5" t="s">
        <v>13421</v>
      </c>
      <c r="AA3" t="s">
        <v>13411</v>
      </c>
      <c r="AD3" s="5" t="s">
        <v>13420</v>
      </c>
      <c r="AE3" t="s">
        <v>13400</v>
      </c>
      <c r="AH3" s="5" t="s">
        <v>13390</v>
      </c>
      <c r="AI3" t="s">
        <v>13399</v>
      </c>
      <c r="AL3" s="5" t="s">
        <v>13419</v>
      </c>
      <c r="AM3" t="s">
        <v>13416</v>
      </c>
      <c r="AO3" s="5" t="s">
        <v>13417</v>
      </c>
      <c r="AP3" t="s">
        <v>13400</v>
      </c>
    </row>
    <row r="4" spans="1:42" x14ac:dyDescent="0.25">
      <c r="A4" s="6" t="s">
        <v>13343</v>
      </c>
      <c r="B4" s="3">
        <v>2339</v>
      </c>
      <c r="C4" s="3">
        <v>4000</v>
      </c>
      <c r="F4" s="6" t="s">
        <v>4674</v>
      </c>
      <c r="G4" s="7">
        <v>313832</v>
      </c>
      <c r="J4" s="6" t="s">
        <v>13405</v>
      </c>
      <c r="K4" s="9">
        <v>714</v>
      </c>
      <c r="N4" s="6" t="s">
        <v>13398</v>
      </c>
      <c r="O4" s="9"/>
      <c r="R4" s="6" t="s">
        <v>13343</v>
      </c>
      <c r="S4" s="3">
        <v>4472000</v>
      </c>
      <c r="V4" s="6" t="s">
        <v>13408</v>
      </c>
      <c r="W4" s="9">
        <v>377</v>
      </c>
      <c r="Z4" s="8">
        <v>0</v>
      </c>
      <c r="AA4" s="9">
        <v>4.2408163265306129</v>
      </c>
      <c r="AD4" s="6">
        <v>0</v>
      </c>
      <c r="AE4" s="9">
        <v>2</v>
      </c>
      <c r="AH4" s="6" t="s">
        <v>13263</v>
      </c>
      <c r="AI4" s="1">
        <v>0</v>
      </c>
      <c r="AL4" s="6" t="s">
        <v>3065</v>
      </c>
      <c r="AM4" s="9">
        <v>393.37699999999995</v>
      </c>
      <c r="AO4" s="6"/>
      <c r="AP4" s="9">
        <v>714</v>
      </c>
    </row>
    <row r="5" spans="1:42" x14ac:dyDescent="0.25">
      <c r="A5" s="6" t="s">
        <v>13073</v>
      </c>
      <c r="B5" s="3">
        <v>842.65037527593813</v>
      </c>
      <c r="C5" s="3">
        <v>1683.6231346578368</v>
      </c>
      <c r="F5" s="6" t="s">
        <v>3261</v>
      </c>
      <c r="G5" s="7">
        <v>313836</v>
      </c>
      <c r="J5" s="6" t="s">
        <v>13406</v>
      </c>
      <c r="K5" s="9">
        <v>751</v>
      </c>
      <c r="R5" s="6" t="s">
        <v>13073</v>
      </c>
      <c r="S5" s="3">
        <v>12614808460.58</v>
      </c>
      <c r="V5" s="6" t="s">
        <v>13409</v>
      </c>
      <c r="W5" s="9">
        <v>199</v>
      </c>
      <c r="Z5" s="8">
        <v>0.02</v>
      </c>
      <c r="AA5" s="9">
        <v>4.5</v>
      </c>
      <c r="AD5" s="6">
        <v>2</v>
      </c>
      <c r="AE5" s="9">
        <v>2</v>
      </c>
      <c r="AH5" s="6" t="s">
        <v>13159</v>
      </c>
      <c r="AI5" s="1">
        <v>0.12354838709677421</v>
      </c>
      <c r="AL5" s="6" t="s">
        <v>4815</v>
      </c>
      <c r="AM5" s="9">
        <v>368.11099999999999</v>
      </c>
      <c r="AO5" s="6" t="s">
        <v>13417</v>
      </c>
      <c r="AP5" s="9">
        <v>751</v>
      </c>
    </row>
    <row r="6" spans="1:42" x14ac:dyDescent="0.25">
      <c r="A6" s="6" t="s">
        <v>13081</v>
      </c>
      <c r="B6" s="3">
        <v>5965.88783269962</v>
      </c>
      <c r="C6" s="3">
        <v>10127.311787072244</v>
      </c>
      <c r="F6" s="6" t="s">
        <v>3957</v>
      </c>
      <c r="G6" s="7">
        <v>313832</v>
      </c>
      <c r="J6" s="6" t="s">
        <v>13398</v>
      </c>
      <c r="K6" s="9">
        <v>1465</v>
      </c>
      <c r="R6" s="6" t="s">
        <v>13081</v>
      </c>
      <c r="S6" s="3">
        <v>98020806794</v>
      </c>
      <c r="V6" s="6" t="s">
        <v>13410</v>
      </c>
      <c r="W6" s="9">
        <v>889</v>
      </c>
      <c r="Z6" s="8">
        <v>0.03</v>
      </c>
      <c r="AA6" s="9">
        <v>4.1999999999999993</v>
      </c>
      <c r="AD6" s="6">
        <v>4</v>
      </c>
      <c r="AE6" s="9">
        <v>3</v>
      </c>
      <c r="AH6" s="6" t="s">
        <v>13154</v>
      </c>
      <c r="AI6" s="1">
        <v>0.45999999999999996</v>
      </c>
      <c r="AL6" s="6" t="s">
        <v>128</v>
      </c>
      <c r="AM6" s="9">
        <v>862.44499999999994</v>
      </c>
      <c r="AO6" s="6" t="s">
        <v>13398</v>
      </c>
      <c r="AP6" s="9">
        <v>1465</v>
      </c>
    </row>
    <row r="7" spans="1:42" x14ac:dyDescent="0.25">
      <c r="A7" s="6" t="s">
        <v>13361</v>
      </c>
      <c r="B7" s="3">
        <v>899</v>
      </c>
      <c r="C7" s="3">
        <v>1900</v>
      </c>
      <c r="F7" s="6" t="s">
        <v>3251</v>
      </c>
      <c r="G7" s="7">
        <v>313836</v>
      </c>
      <c r="R7" s="6" t="s">
        <v>13361</v>
      </c>
      <c r="S7" s="3">
        <v>6959700</v>
      </c>
      <c r="V7" s="6" t="s">
        <v>13398</v>
      </c>
      <c r="W7" s="9">
        <v>1465</v>
      </c>
      <c r="Z7" s="8">
        <v>0.04</v>
      </c>
      <c r="AA7" s="9">
        <v>4.1999999999999993</v>
      </c>
      <c r="AD7" s="6">
        <v>5</v>
      </c>
      <c r="AE7" s="9">
        <v>1</v>
      </c>
      <c r="AH7" s="6" t="s">
        <v>13236</v>
      </c>
      <c r="AI7" s="1">
        <v>0.57499999999999996</v>
      </c>
      <c r="AL7" s="6" t="s">
        <v>617</v>
      </c>
      <c r="AM7" s="9">
        <v>431.37299999999999</v>
      </c>
    </row>
    <row r="8" spans="1:42" x14ac:dyDescent="0.25">
      <c r="A8" s="6" t="s">
        <v>13166</v>
      </c>
      <c r="B8" s="3">
        <v>2330.6156473214287</v>
      </c>
      <c r="C8" s="3">
        <v>4162.0736607142853</v>
      </c>
      <c r="F8" s="6" t="s">
        <v>3065</v>
      </c>
      <c r="G8" s="7">
        <v>385177</v>
      </c>
      <c r="R8" s="6" t="s">
        <v>13166</v>
      </c>
      <c r="S8" s="3">
        <v>10459722337</v>
      </c>
      <c r="Z8" s="8">
        <v>0.05</v>
      </c>
      <c r="AA8" s="9">
        <v>4.3000000000000007</v>
      </c>
      <c r="AD8" s="6">
        <v>6</v>
      </c>
      <c r="AE8" s="9">
        <v>1</v>
      </c>
      <c r="AH8" s="6" t="s">
        <v>13166</v>
      </c>
      <c r="AI8" s="1">
        <v>0.40120535714285754</v>
      </c>
      <c r="AL8" s="6" t="s">
        <v>456</v>
      </c>
      <c r="AM8" s="9">
        <v>431.37299999999999</v>
      </c>
    </row>
    <row r="9" spans="1:42" x14ac:dyDescent="0.25">
      <c r="A9" s="6" t="s">
        <v>13236</v>
      </c>
      <c r="B9" s="3">
        <v>337</v>
      </c>
      <c r="C9" s="3">
        <v>799</v>
      </c>
      <c r="F9" s="6" t="s">
        <v>4815</v>
      </c>
      <c r="G9" s="7">
        <v>363711</v>
      </c>
      <c r="R9" s="6" t="s">
        <v>13236</v>
      </c>
      <c r="S9" s="3">
        <v>6163434</v>
      </c>
      <c r="Z9" s="8">
        <v>0.06</v>
      </c>
      <c r="AA9" s="9">
        <v>3.95</v>
      </c>
      <c r="AD9" s="6">
        <v>7</v>
      </c>
      <c r="AE9" s="9">
        <v>2</v>
      </c>
      <c r="AH9" s="6" t="s">
        <v>13361</v>
      </c>
      <c r="AI9" s="1">
        <v>0.53</v>
      </c>
      <c r="AL9" s="6" t="s">
        <v>13398</v>
      </c>
      <c r="AM9" s="9">
        <v>2486.6790000000001</v>
      </c>
    </row>
    <row r="10" spans="1:42" x14ac:dyDescent="0.25">
      <c r="A10" s="6" t="s">
        <v>13154</v>
      </c>
      <c r="B10" s="3">
        <v>638</v>
      </c>
      <c r="C10" s="3">
        <v>1347</v>
      </c>
      <c r="F10" s="6" t="s">
        <v>3117</v>
      </c>
      <c r="G10" s="7">
        <v>363713</v>
      </c>
      <c r="R10" s="6" t="s">
        <v>13154</v>
      </c>
      <c r="S10" s="3">
        <v>151117062</v>
      </c>
      <c r="Z10" s="8">
        <v>7.0000000000000007E-2</v>
      </c>
      <c r="AA10" s="9">
        <v>4.1999999999999993</v>
      </c>
      <c r="AD10" s="6">
        <v>8</v>
      </c>
      <c r="AE10" s="9">
        <v>1</v>
      </c>
      <c r="AH10" s="6" t="s">
        <v>13081</v>
      </c>
      <c r="AI10" s="1">
        <v>0.50828897338403001</v>
      </c>
    </row>
    <row r="11" spans="1:42" x14ac:dyDescent="0.25">
      <c r="A11" s="6" t="s">
        <v>13159</v>
      </c>
      <c r="B11" s="3">
        <v>301.58064516129031</v>
      </c>
      <c r="C11" s="3">
        <v>397.19354838709677</v>
      </c>
      <c r="F11" s="6" t="s">
        <v>3467</v>
      </c>
      <c r="G11" s="7">
        <v>363713</v>
      </c>
      <c r="R11" s="6" t="s">
        <v>13159</v>
      </c>
      <c r="S11" s="3">
        <v>60778817</v>
      </c>
      <c r="Z11" s="8">
        <v>0.08</v>
      </c>
      <c r="AA11" s="9">
        <v>4</v>
      </c>
      <c r="AD11" s="6">
        <v>9</v>
      </c>
      <c r="AE11" s="9">
        <v>1</v>
      </c>
      <c r="AH11" s="6" t="s">
        <v>13073</v>
      </c>
      <c r="AI11" s="1">
        <v>0.54024282560706438</v>
      </c>
    </row>
    <row r="12" spans="1:42" x14ac:dyDescent="0.25">
      <c r="A12" s="6" t="s">
        <v>13263</v>
      </c>
      <c r="B12" s="3">
        <v>150</v>
      </c>
      <c r="C12" s="3">
        <v>150</v>
      </c>
      <c r="F12" s="6" t="s">
        <v>128</v>
      </c>
      <c r="G12" s="7">
        <v>853945</v>
      </c>
      <c r="R12" s="6" t="s">
        <v>13263</v>
      </c>
      <c r="S12" s="3">
        <v>2380050</v>
      </c>
      <c r="Z12" s="8">
        <v>0.09</v>
      </c>
      <c r="AA12" s="9">
        <v>4.2</v>
      </c>
      <c r="AD12" s="6">
        <v>11</v>
      </c>
      <c r="AE12" s="9">
        <v>1</v>
      </c>
      <c r="AH12" s="6" t="s">
        <v>13343</v>
      </c>
      <c r="AI12" s="1">
        <v>0.42</v>
      </c>
    </row>
    <row r="13" spans="1:42" x14ac:dyDescent="0.25">
      <c r="A13" s="6" t="s">
        <v>13398</v>
      </c>
      <c r="B13" s="3">
        <v>3125.3108737201364</v>
      </c>
      <c r="C13" s="3">
        <v>5444.9906348122868</v>
      </c>
      <c r="F13" s="6" t="s">
        <v>617</v>
      </c>
      <c r="G13" s="7">
        <v>426973</v>
      </c>
      <c r="R13" s="6" t="s">
        <v>13398</v>
      </c>
      <c r="S13" s="3">
        <v>121327208654.58</v>
      </c>
      <c r="Z13" s="8">
        <v>0.1</v>
      </c>
      <c r="AA13" s="9">
        <v>4.160000000000001</v>
      </c>
      <c r="AD13" s="6">
        <v>12</v>
      </c>
      <c r="AE13" s="9">
        <v>2</v>
      </c>
      <c r="AH13" s="6" t="s">
        <v>13398</v>
      </c>
      <c r="AI13" s="1">
        <v>0.4769146757679173</v>
      </c>
    </row>
    <row r="14" spans="1:42" x14ac:dyDescent="0.25">
      <c r="F14" s="6" t="s">
        <v>456</v>
      </c>
      <c r="G14" s="7">
        <v>426973</v>
      </c>
      <c r="Z14" s="8">
        <v>0.11</v>
      </c>
      <c r="AA14" s="9">
        <v>4.0375000000000005</v>
      </c>
      <c r="AD14" s="6">
        <v>13</v>
      </c>
      <c r="AE14" s="9">
        <v>1</v>
      </c>
    </row>
    <row r="15" spans="1:42" x14ac:dyDescent="0.25">
      <c r="F15" s="6" t="s">
        <v>13398</v>
      </c>
      <c r="G15" s="7">
        <v>4439541</v>
      </c>
      <c r="Z15" s="8">
        <v>0.12</v>
      </c>
      <c r="AA15" s="9">
        <v>4.26</v>
      </c>
      <c r="AD15" s="6">
        <v>14</v>
      </c>
      <c r="AE15" s="9">
        <v>1</v>
      </c>
    </row>
    <row r="16" spans="1:42" x14ac:dyDescent="0.25">
      <c r="Z16" s="8">
        <v>0.13</v>
      </c>
      <c r="AA16" s="9">
        <v>4.1222222222222227</v>
      </c>
      <c r="AD16" s="6">
        <v>15</v>
      </c>
      <c r="AE16" s="9">
        <v>1</v>
      </c>
    </row>
    <row r="17" spans="26:31" x14ac:dyDescent="0.25">
      <c r="Z17" s="8">
        <v>0.14000000000000001</v>
      </c>
      <c r="AA17" s="9">
        <v>4.1363636363636367</v>
      </c>
      <c r="AD17" s="6">
        <v>17</v>
      </c>
      <c r="AE17" s="9">
        <v>1</v>
      </c>
    </row>
    <row r="18" spans="26:31" x14ac:dyDescent="0.25">
      <c r="Z18" s="8">
        <v>0.15</v>
      </c>
      <c r="AA18" s="9">
        <v>4.2222222222222214</v>
      </c>
      <c r="AD18" s="6">
        <v>19</v>
      </c>
      <c r="AE18" s="9">
        <v>1</v>
      </c>
    </row>
    <row r="19" spans="26:31" x14ac:dyDescent="0.25">
      <c r="Z19" s="8">
        <v>0.16</v>
      </c>
      <c r="AA19" s="9">
        <v>3.5500000000000003</v>
      </c>
      <c r="AD19" s="6">
        <v>21</v>
      </c>
      <c r="AE19" s="9">
        <v>1</v>
      </c>
    </row>
    <row r="20" spans="26:31" x14ac:dyDescent="0.25">
      <c r="Z20" s="8">
        <v>0.17</v>
      </c>
      <c r="AA20" s="9">
        <v>4.1181818181818182</v>
      </c>
      <c r="AD20" s="6">
        <v>23</v>
      </c>
      <c r="AE20" s="9">
        <v>2</v>
      </c>
    </row>
    <row r="21" spans="26:31" x14ac:dyDescent="0.25">
      <c r="Z21" s="8">
        <v>0.18</v>
      </c>
      <c r="AA21" s="9">
        <v>4.1083333333333334</v>
      </c>
      <c r="AD21" s="6">
        <v>24</v>
      </c>
      <c r="AE21" s="9">
        <v>3</v>
      </c>
    </row>
    <row r="22" spans="26:31" x14ac:dyDescent="0.25">
      <c r="Z22" s="8">
        <v>0.19</v>
      </c>
      <c r="AA22" s="9">
        <v>4.1333333333333329</v>
      </c>
      <c r="AD22" s="6">
        <v>25</v>
      </c>
      <c r="AE22" s="9">
        <v>2</v>
      </c>
    </row>
    <row r="23" spans="26:31" x14ac:dyDescent="0.25">
      <c r="Z23" s="8">
        <v>0.2</v>
      </c>
      <c r="AA23" s="9">
        <v>4.2214285714285706</v>
      </c>
      <c r="AD23" s="6">
        <v>27</v>
      </c>
      <c r="AE23" s="9">
        <v>1</v>
      </c>
    </row>
    <row r="24" spans="26:31" x14ac:dyDescent="0.25">
      <c r="Z24" s="8">
        <v>0.21</v>
      </c>
      <c r="AA24" s="9">
        <v>4.1571428571428575</v>
      </c>
      <c r="AD24" s="6">
        <v>28</v>
      </c>
      <c r="AE24" s="9">
        <v>1</v>
      </c>
    </row>
    <row r="25" spans="26:31" x14ac:dyDescent="0.25">
      <c r="Z25" s="8">
        <v>0.22</v>
      </c>
      <c r="AA25" s="9">
        <v>4.1266666666666669</v>
      </c>
      <c r="AD25" s="6">
        <v>29</v>
      </c>
      <c r="AE25" s="9">
        <v>1</v>
      </c>
    </row>
    <row r="26" spans="26:31" x14ac:dyDescent="0.25">
      <c r="Z26" s="8">
        <v>0.23</v>
      </c>
      <c r="AA26" s="9">
        <v>4.1545454545454543</v>
      </c>
      <c r="AD26" s="6">
        <v>32</v>
      </c>
      <c r="AE26" s="9">
        <v>1</v>
      </c>
    </row>
    <row r="27" spans="26:31" x14ac:dyDescent="0.25">
      <c r="Z27" s="8">
        <v>0.24</v>
      </c>
      <c r="AA27" s="9">
        <v>4.3071428571428569</v>
      </c>
      <c r="AD27" s="6">
        <v>37</v>
      </c>
      <c r="AE27" s="9">
        <v>3</v>
      </c>
    </row>
    <row r="28" spans="26:31" x14ac:dyDescent="0.25">
      <c r="Z28" s="8">
        <v>0.25</v>
      </c>
      <c r="AA28" s="9">
        <v>4.1478260869565222</v>
      </c>
      <c r="AD28" s="6">
        <v>38</v>
      </c>
      <c r="AE28" s="9">
        <v>1</v>
      </c>
    </row>
    <row r="29" spans="26:31" x14ac:dyDescent="0.25">
      <c r="Z29" s="8">
        <v>0.26</v>
      </c>
      <c r="AA29" s="9">
        <v>4.1142857142857148</v>
      </c>
      <c r="AD29" s="6">
        <v>39</v>
      </c>
      <c r="AE29" s="9">
        <v>1</v>
      </c>
    </row>
    <row r="30" spans="26:31" x14ac:dyDescent="0.25">
      <c r="Z30" s="8">
        <v>0.27</v>
      </c>
      <c r="AA30" s="9">
        <v>4.2133333333333338</v>
      </c>
      <c r="AD30" s="6">
        <v>41</v>
      </c>
      <c r="AE30" s="9">
        <v>1</v>
      </c>
    </row>
    <row r="31" spans="26:31" x14ac:dyDescent="0.25">
      <c r="Z31" s="8">
        <v>0.28000000000000003</v>
      </c>
      <c r="AA31" s="9">
        <v>4.1366666666666667</v>
      </c>
      <c r="AD31" s="6">
        <v>43</v>
      </c>
      <c r="AE31" s="9">
        <v>1</v>
      </c>
    </row>
    <row r="32" spans="26:31" x14ac:dyDescent="0.25">
      <c r="Z32" s="8">
        <v>0.28999999999999998</v>
      </c>
      <c r="AA32" s="9">
        <v>4.0749999999999993</v>
      </c>
      <c r="AD32" s="6">
        <v>47</v>
      </c>
      <c r="AE32" s="9">
        <v>1</v>
      </c>
    </row>
    <row r="33" spans="26:31" x14ac:dyDescent="0.25">
      <c r="Z33" s="8">
        <v>0.3</v>
      </c>
      <c r="AA33" s="9">
        <v>4.1333333333333329</v>
      </c>
      <c r="AD33" s="6">
        <v>49</v>
      </c>
      <c r="AE33" s="9">
        <v>1</v>
      </c>
    </row>
    <row r="34" spans="26:31" x14ac:dyDescent="0.25">
      <c r="Z34" s="8">
        <v>0.31</v>
      </c>
      <c r="AA34" s="9">
        <v>4.2285714285714278</v>
      </c>
      <c r="AD34" s="6">
        <v>51</v>
      </c>
      <c r="AE34" s="9">
        <v>1</v>
      </c>
    </row>
    <row r="35" spans="26:31" x14ac:dyDescent="0.25">
      <c r="Z35" s="8">
        <v>0.32</v>
      </c>
      <c r="AA35" s="9">
        <v>4.1249999999999991</v>
      </c>
      <c r="AD35" s="6">
        <v>53</v>
      </c>
      <c r="AE35" s="9">
        <v>1</v>
      </c>
    </row>
    <row r="36" spans="26:31" x14ac:dyDescent="0.25">
      <c r="Z36" s="8">
        <v>0.33</v>
      </c>
      <c r="AA36" s="9">
        <v>4.1363636363636367</v>
      </c>
      <c r="AD36" s="6">
        <v>54</v>
      </c>
      <c r="AE36" s="9">
        <v>1</v>
      </c>
    </row>
    <row r="37" spans="26:31" x14ac:dyDescent="0.25">
      <c r="Z37" s="8">
        <v>0.34</v>
      </c>
      <c r="AA37" s="9">
        <v>4.0777777777777775</v>
      </c>
      <c r="AD37" s="6">
        <v>55</v>
      </c>
      <c r="AE37" s="9">
        <v>1</v>
      </c>
    </row>
    <row r="38" spans="26:31" x14ac:dyDescent="0.25">
      <c r="Z38" s="8">
        <v>0.35</v>
      </c>
      <c r="AA38" s="9">
        <v>4.0166666666666666</v>
      </c>
      <c r="AD38" s="6">
        <v>57</v>
      </c>
      <c r="AE38" s="9">
        <v>2</v>
      </c>
    </row>
    <row r="39" spans="26:31" x14ac:dyDescent="0.25">
      <c r="Z39" s="8">
        <v>0.36</v>
      </c>
      <c r="AA39" s="9">
        <v>4.0699999999999994</v>
      </c>
      <c r="AD39" s="6">
        <v>61</v>
      </c>
      <c r="AE39" s="9">
        <v>2</v>
      </c>
    </row>
    <row r="40" spans="26:31" x14ac:dyDescent="0.25">
      <c r="Z40" s="8">
        <v>0.37</v>
      </c>
      <c r="AA40" s="9">
        <v>4.1214285714285719</v>
      </c>
      <c r="AD40" s="6">
        <v>63</v>
      </c>
      <c r="AE40" s="9">
        <v>3</v>
      </c>
    </row>
    <row r="41" spans="26:31" x14ac:dyDescent="0.25">
      <c r="Z41" s="8">
        <v>0.38</v>
      </c>
      <c r="AA41" s="9">
        <v>4.0676470588235283</v>
      </c>
      <c r="AD41" s="6">
        <v>64</v>
      </c>
      <c r="AE41" s="9">
        <v>1</v>
      </c>
    </row>
    <row r="42" spans="26:31" x14ac:dyDescent="0.25">
      <c r="Z42" s="8">
        <v>0.39</v>
      </c>
      <c r="AA42" s="9">
        <v>4.1461538461538456</v>
      </c>
      <c r="AD42" s="6">
        <v>65</v>
      </c>
      <c r="AE42" s="9">
        <v>1</v>
      </c>
    </row>
    <row r="43" spans="26:31" x14ac:dyDescent="0.25">
      <c r="Z43" s="8">
        <v>0.4</v>
      </c>
      <c r="AA43" s="9">
        <v>4.0785714285714283</v>
      </c>
      <c r="AD43" s="6">
        <v>70</v>
      </c>
      <c r="AE43" s="9">
        <v>1</v>
      </c>
    </row>
    <row r="44" spans="26:31" x14ac:dyDescent="0.25">
      <c r="Z44" s="8">
        <v>0.41</v>
      </c>
      <c r="AA44" s="9">
        <v>4.1523809523809527</v>
      </c>
      <c r="AD44" s="6">
        <v>73</v>
      </c>
      <c r="AE44" s="9">
        <v>2</v>
      </c>
    </row>
    <row r="45" spans="26:31" x14ac:dyDescent="0.25">
      <c r="Z45" s="8">
        <v>0.42</v>
      </c>
      <c r="AA45" s="9">
        <v>4.2099999999999991</v>
      </c>
      <c r="AD45" s="6">
        <v>74</v>
      </c>
      <c r="AE45" s="9">
        <v>2</v>
      </c>
    </row>
    <row r="46" spans="26:31" x14ac:dyDescent="0.25">
      <c r="Z46" s="8">
        <v>0.43</v>
      </c>
      <c r="AA46" s="9">
        <v>4.0875000000000004</v>
      </c>
      <c r="AD46" s="6">
        <v>75</v>
      </c>
      <c r="AE46" s="9">
        <v>1</v>
      </c>
    </row>
    <row r="47" spans="26:31" x14ac:dyDescent="0.25">
      <c r="Z47" s="8">
        <v>0.44</v>
      </c>
      <c r="AA47" s="9">
        <v>4.1130434782608702</v>
      </c>
      <c r="AD47" s="6">
        <v>79</v>
      </c>
      <c r="AE47" s="9">
        <v>2</v>
      </c>
    </row>
    <row r="48" spans="26:31" x14ac:dyDescent="0.25">
      <c r="Z48" s="8">
        <v>0.45</v>
      </c>
      <c r="AA48" s="9">
        <v>3.9888888888888889</v>
      </c>
      <c r="AD48" s="6">
        <v>81</v>
      </c>
      <c r="AE48" s="9">
        <v>1</v>
      </c>
    </row>
    <row r="49" spans="26:31" x14ac:dyDescent="0.25">
      <c r="Z49" s="8">
        <v>0.46</v>
      </c>
      <c r="AA49" s="9">
        <v>4.1380952380952376</v>
      </c>
      <c r="AD49" s="6">
        <v>82</v>
      </c>
      <c r="AE49" s="9">
        <v>1</v>
      </c>
    </row>
    <row r="50" spans="26:31" x14ac:dyDescent="0.25">
      <c r="Z50" s="8">
        <v>0.47</v>
      </c>
      <c r="AA50" s="9">
        <v>4.1666666666666661</v>
      </c>
      <c r="AD50" s="6">
        <v>85</v>
      </c>
      <c r="AE50" s="9">
        <v>1</v>
      </c>
    </row>
    <row r="51" spans="26:31" x14ac:dyDescent="0.25">
      <c r="Z51" s="8">
        <v>0.48</v>
      </c>
      <c r="AA51" s="9">
        <v>3.9679999999999995</v>
      </c>
      <c r="AD51" s="6">
        <v>87</v>
      </c>
      <c r="AE51" s="9">
        <v>2</v>
      </c>
    </row>
    <row r="52" spans="26:31" x14ac:dyDescent="0.25">
      <c r="Z52" s="8">
        <v>0.49</v>
      </c>
      <c r="AA52" s="9">
        <v>4.04</v>
      </c>
      <c r="AD52" s="6">
        <v>91</v>
      </c>
      <c r="AE52" s="9">
        <v>1</v>
      </c>
    </row>
    <row r="53" spans="26:31" x14ac:dyDescent="0.25">
      <c r="Z53" s="8">
        <v>0.5</v>
      </c>
      <c r="AA53" s="9">
        <v>4.0946428571428566</v>
      </c>
      <c r="AD53" s="6">
        <v>93</v>
      </c>
      <c r="AE53" s="9">
        <v>1</v>
      </c>
    </row>
    <row r="54" spans="26:31" x14ac:dyDescent="0.25">
      <c r="Z54" s="8">
        <v>0.51</v>
      </c>
      <c r="AA54" s="9">
        <v>4.0823529411764712</v>
      </c>
      <c r="AD54" s="6">
        <v>95</v>
      </c>
      <c r="AE54" s="9">
        <v>1</v>
      </c>
    </row>
    <row r="55" spans="26:31" x14ac:dyDescent="0.25">
      <c r="Z55" s="8">
        <v>0.52</v>
      </c>
      <c r="AA55" s="9">
        <v>4.0769230769230766</v>
      </c>
      <c r="AD55" s="6">
        <v>97</v>
      </c>
      <c r="AE55" s="9">
        <v>3</v>
      </c>
    </row>
    <row r="56" spans="26:31" x14ac:dyDescent="0.25">
      <c r="Z56" s="8">
        <v>0.53</v>
      </c>
      <c r="AA56" s="9">
        <v>4.1107142857142849</v>
      </c>
      <c r="AD56" s="6">
        <v>101</v>
      </c>
      <c r="AE56" s="9">
        <v>1</v>
      </c>
    </row>
    <row r="57" spans="26:31" x14ac:dyDescent="0.25">
      <c r="Z57" s="8">
        <v>0.54</v>
      </c>
      <c r="AA57" s="9">
        <v>3.9909090909090907</v>
      </c>
      <c r="AD57" s="6">
        <v>103</v>
      </c>
      <c r="AE57" s="9">
        <v>1</v>
      </c>
    </row>
    <row r="58" spans="26:31" x14ac:dyDescent="0.25">
      <c r="Z58" s="8">
        <v>0.55000000000000004</v>
      </c>
      <c r="AA58" s="9">
        <v>4.1249999999999991</v>
      </c>
      <c r="AD58" s="6">
        <v>104</v>
      </c>
      <c r="AE58" s="9">
        <v>1</v>
      </c>
    </row>
    <row r="59" spans="26:31" x14ac:dyDescent="0.25">
      <c r="Z59" s="8">
        <v>0.56000000000000005</v>
      </c>
      <c r="AA59" s="9">
        <v>4.1882352941176482</v>
      </c>
      <c r="AD59" s="6">
        <v>106</v>
      </c>
      <c r="AE59" s="9">
        <v>1</v>
      </c>
    </row>
    <row r="60" spans="26:31" x14ac:dyDescent="0.25">
      <c r="Z60" s="8">
        <v>0.56999999999999995</v>
      </c>
      <c r="AA60" s="9">
        <v>4.0363636363636353</v>
      </c>
      <c r="AD60" s="6">
        <v>109</v>
      </c>
      <c r="AE60" s="9">
        <v>1</v>
      </c>
    </row>
    <row r="61" spans="26:31" x14ac:dyDescent="0.25">
      <c r="Z61" s="8">
        <v>0.57999999999999996</v>
      </c>
      <c r="AA61" s="9">
        <v>4.0478260869565226</v>
      </c>
      <c r="AD61" s="6">
        <v>110</v>
      </c>
      <c r="AE61" s="9">
        <v>1</v>
      </c>
    </row>
    <row r="62" spans="26:31" x14ac:dyDescent="0.25">
      <c r="Z62" s="8">
        <v>0.59</v>
      </c>
      <c r="AA62" s="9">
        <v>4.081818181818182</v>
      </c>
      <c r="AD62" s="6">
        <v>111</v>
      </c>
      <c r="AE62" s="9">
        <v>1</v>
      </c>
    </row>
    <row r="63" spans="26:31" x14ac:dyDescent="0.25">
      <c r="Z63" s="8">
        <v>0.6</v>
      </c>
      <c r="AA63" s="9">
        <v>3.9910714285714284</v>
      </c>
      <c r="AD63" s="6">
        <v>112</v>
      </c>
      <c r="AE63" s="9">
        <v>1</v>
      </c>
    </row>
    <row r="64" spans="26:31" x14ac:dyDescent="0.25">
      <c r="Z64" s="8">
        <v>0.61</v>
      </c>
      <c r="AA64" s="9">
        <v>4.1250000000000009</v>
      </c>
      <c r="AD64" s="6">
        <v>113</v>
      </c>
      <c r="AE64" s="9">
        <v>1</v>
      </c>
    </row>
    <row r="65" spans="26:31" x14ac:dyDescent="0.25">
      <c r="Z65" s="8">
        <v>0.62</v>
      </c>
      <c r="AA65" s="9">
        <v>4.0874999999999995</v>
      </c>
      <c r="AD65" s="6">
        <v>119</v>
      </c>
      <c r="AE65" s="9">
        <v>2</v>
      </c>
    </row>
    <row r="66" spans="26:31" x14ac:dyDescent="0.25">
      <c r="Z66" s="8">
        <v>0.63</v>
      </c>
      <c r="AA66" s="9">
        <v>4.1259259259259258</v>
      </c>
      <c r="AD66" s="6">
        <v>121</v>
      </c>
      <c r="AE66" s="9">
        <v>1</v>
      </c>
    </row>
    <row r="67" spans="26:31" x14ac:dyDescent="0.25">
      <c r="Z67" s="8">
        <v>0.64</v>
      </c>
      <c r="AA67" s="9">
        <v>4.0571428571428569</v>
      </c>
      <c r="AD67" s="6">
        <v>124</v>
      </c>
      <c r="AE67" s="9">
        <v>2</v>
      </c>
    </row>
    <row r="68" spans="26:31" x14ac:dyDescent="0.25">
      <c r="Z68" s="8">
        <v>0.65</v>
      </c>
      <c r="AA68" s="9">
        <v>4.0741935483870959</v>
      </c>
      <c r="AD68" s="6">
        <v>125</v>
      </c>
      <c r="AE68" s="9">
        <v>1</v>
      </c>
    </row>
    <row r="69" spans="26:31" x14ac:dyDescent="0.25">
      <c r="Z69" s="8">
        <v>0.66</v>
      </c>
      <c r="AA69" s="9">
        <v>4.1954545454545444</v>
      </c>
      <c r="AD69" s="6">
        <v>127</v>
      </c>
      <c r="AE69" s="9">
        <v>2</v>
      </c>
    </row>
    <row r="70" spans="26:31" x14ac:dyDescent="0.25">
      <c r="Z70" s="8">
        <v>0.67</v>
      </c>
      <c r="AA70" s="9">
        <v>3.9083333333333332</v>
      </c>
      <c r="AD70" s="6">
        <v>129</v>
      </c>
      <c r="AE70" s="9">
        <v>1</v>
      </c>
    </row>
    <row r="71" spans="26:31" x14ac:dyDescent="0.25">
      <c r="Z71" s="8">
        <v>0.68</v>
      </c>
      <c r="AA71" s="9">
        <v>4.1100000000000003</v>
      </c>
      <c r="AD71" s="6">
        <v>132</v>
      </c>
      <c r="AE71" s="9">
        <v>2</v>
      </c>
    </row>
    <row r="72" spans="26:31" x14ac:dyDescent="0.25">
      <c r="Z72" s="8">
        <v>0.69</v>
      </c>
      <c r="AA72" s="9">
        <v>4.1823529411764699</v>
      </c>
      <c r="AD72" s="6">
        <v>133</v>
      </c>
      <c r="AE72" s="9">
        <v>1</v>
      </c>
    </row>
    <row r="73" spans="26:31" x14ac:dyDescent="0.25">
      <c r="Z73" s="8">
        <v>0.7</v>
      </c>
      <c r="AA73" s="9">
        <v>4.1642857142857146</v>
      </c>
      <c r="AD73" s="6">
        <v>136</v>
      </c>
      <c r="AE73" s="9">
        <v>2</v>
      </c>
    </row>
    <row r="74" spans="26:31" x14ac:dyDescent="0.25">
      <c r="Z74" s="8">
        <v>0.71</v>
      </c>
      <c r="AA74" s="9">
        <v>4.0100000000000007</v>
      </c>
      <c r="AD74" s="6">
        <v>143</v>
      </c>
      <c r="AE74" s="9">
        <v>1</v>
      </c>
    </row>
    <row r="75" spans="26:31" x14ac:dyDescent="0.25">
      <c r="Z75" s="8">
        <v>0.72</v>
      </c>
      <c r="AA75" s="9">
        <v>3.9599999999999995</v>
      </c>
      <c r="AD75" s="6">
        <v>144</v>
      </c>
      <c r="AE75" s="9">
        <v>2</v>
      </c>
    </row>
    <row r="76" spans="26:31" x14ac:dyDescent="0.25">
      <c r="Z76" s="8">
        <v>0.73</v>
      </c>
      <c r="AA76" s="9">
        <v>4.15625</v>
      </c>
      <c r="AD76" s="6">
        <v>149</v>
      </c>
      <c r="AE76" s="9">
        <v>2</v>
      </c>
    </row>
    <row r="77" spans="26:31" x14ac:dyDescent="0.25">
      <c r="Z77" s="8">
        <v>0.74</v>
      </c>
      <c r="AA77" s="9">
        <v>3.9666666666666663</v>
      </c>
      <c r="AD77" s="6">
        <v>151</v>
      </c>
      <c r="AE77" s="9">
        <v>1</v>
      </c>
    </row>
    <row r="78" spans="26:31" x14ac:dyDescent="0.25">
      <c r="Z78" s="8">
        <v>0.75</v>
      </c>
      <c r="AA78" s="9">
        <v>4.0689655172413799</v>
      </c>
      <c r="AD78" s="6">
        <v>154</v>
      </c>
      <c r="AE78" s="9">
        <v>2</v>
      </c>
    </row>
    <row r="79" spans="26:31" x14ac:dyDescent="0.25">
      <c r="Z79" s="8">
        <v>0.76</v>
      </c>
      <c r="AA79" s="9">
        <v>4.0071428571428571</v>
      </c>
      <c r="AD79" s="6">
        <v>156</v>
      </c>
      <c r="AE79" s="9">
        <v>1</v>
      </c>
    </row>
    <row r="80" spans="26:31" x14ac:dyDescent="0.25">
      <c r="Z80" s="8">
        <v>0.77</v>
      </c>
      <c r="AA80" s="9">
        <v>3.8882352941176475</v>
      </c>
      <c r="AD80" s="6">
        <v>157</v>
      </c>
      <c r="AE80" s="9">
        <v>1</v>
      </c>
    </row>
    <row r="81" spans="26:31" x14ac:dyDescent="0.25">
      <c r="Z81" s="8">
        <v>0.78</v>
      </c>
      <c r="AA81" s="9">
        <v>3.9266666666666672</v>
      </c>
      <c r="AD81" s="6">
        <v>159</v>
      </c>
      <c r="AE81" s="9">
        <v>1</v>
      </c>
    </row>
    <row r="82" spans="26:31" x14ac:dyDescent="0.25">
      <c r="Z82" s="8">
        <v>0.79</v>
      </c>
      <c r="AA82" s="9">
        <v>4.0249999999999995</v>
      </c>
      <c r="AD82" s="6">
        <v>163</v>
      </c>
      <c r="AE82" s="9">
        <v>1</v>
      </c>
    </row>
    <row r="83" spans="26:31" x14ac:dyDescent="0.25">
      <c r="Z83" s="8">
        <v>0.8</v>
      </c>
      <c r="AA83" s="9">
        <v>4.0891891891891889</v>
      </c>
      <c r="AD83" s="6">
        <v>166</v>
      </c>
      <c r="AE83" s="9">
        <v>1</v>
      </c>
    </row>
    <row r="84" spans="26:31" x14ac:dyDescent="0.25">
      <c r="Z84" s="8">
        <v>0.81</v>
      </c>
      <c r="AA84" s="9">
        <v>4.1857142857142859</v>
      </c>
      <c r="AD84" s="6">
        <v>168</v>
      </c>
      <c r="AE84" s="9">
        <v>1</v>
      </c>
    </row>
    <row r="85" spans="26:31" x14ac:dyDescent="0.25">
      <c r="Z85" s="8">
        <v>0.82</v>
      </c>
      <c r="AA85" s="9">
        <v>4.08</v>
      </c>
      <c r="AD85" s="6">
        <v>170</v>
      </c>
      <c r="AE85" s="9">
        <v>1</v>
      </c>
    </row>
    <row r="86" spans="26:31" x14ac:dyDescent="0.25">
      <c r="Z86" s="8">
        <v>0.83</v>
      </c>
      <c r="AA86" s="9">
        <v>3.96</v>
      </c>
      <c r="AD86" s="6">
        <v>171</v>
      </c>
      <c r="AE86" s="9">
        <v>1</v>
      </c>
    </row>
    <row r="87" spans="26:31" x14ac:dyDescent="0.25">
      <c r="Z87" s="8">
        <v>0.84</v>
      </c>
      <c r="AA87" s="9">
        <v>3.9000000000000004</v>
      </c>
      <c r="AD87" s="6">
        <v>178</v>
      </c>
      <c r="AE87" s="9">
        <v>1</v>
      </c>
    </row>
    <row r="88" spans="26:31" x14ac:dyDescent="0.25">
      <c r="Z88" s="8">
        <v>0.85</v>
      </c>
      <c r="AA88" s="9">
        <v>3.899999999999999</v>
      </c>
      <c r="AD88" s="6">
        <v>184</v>
      </c>
      <c r="AE88" s="9">
        <v>4</v>
      </c>
    </row>
    <row r="89" spans="26:31" x14ac:dyDescent="0.25">
      <c r="Z89" s="8">
        <v>0.86</v>
      </c>
      <c r="AA89" s="9">
        <v>3.6749999999999998</v>
      </c>
      <c r="AD89" s="6">
        <v>185</v>
      </c>
      <c r="AE89" s="9">
        <v>3</v>
      </c>
    </row>
    <row r="90" spans="26:31" x14ac:dyDescent="0.25">
      <c r="Z90" s="8">
        <v>0.87</v>
      </c>
      <c r="AA90" s="9">
        <v>3.8666666666666671</v>
      </c>
      <c r="AD90" s="6">
        <v>195</v>
      </c>
      <c r="AE90" s="9">
        <v>1</v>
      </c>
    </row>
    <row r="91" spans="26:31" x14ac:dyDescent="0.25">
      <c r="Z91" s="8">
        <v>0.88</v>
      </c>
      <c r="AA91" s="9">
        <v>3.8499999999999996</v>
      </c>
      <c r="AD91" s="6">
        <v>197</v>
      </c>
      <c r="AE91" s="9">
        <v>2</v>
      </c>
    </row>
    <row r="92" spans="26:31" x14ac:dyDescent="0.25">
      <c r="Z92" s="8">
        <v>0.89</v>
      </c>
      <c r="AA92" s="9">
        <v>3.9</v>
      </c>
      <c r="AD92" s="6">
        <v>200</v>
      </c>
      <c r="AE92" s="9">
        <v>1</v>
      </c>
    </row>
    <row r="93" spans="26:31" x14ac:dyDescent="0.25">
      <c r="Z93" s="8">
        <v>0.9</v>
      </c>
      <c r="AA93" s="9">
        <v>3.9875000000000003</v>
      </c>
      <c r="AD93" s="6">
        <v>203</v>
      </c>
      <c r="AE93" s="9">
        <v>1</v>
      </c>
    </row>
    <row r="94" spans="26:31" x14ac:dyDescent="0.25">
      <c r="Z94" s="8">
        <v>0.91</v>
      </c>
      <c r="AA94" s="9">
        <v>4.2</v>
      </c>
      <c r="AD94" s="6">
        <v>206</v>
      </c>
      <c r="AE94" s="9">
        <v>1</v>
      </c>
    </row>
    <row r="95" spans="26:31" x14ac:dyDescent="0.25">
      <c r="Z95" s="8">
        <v>0.94</v>
      </c>
      <c r="AA95" s="9">
        <v>4.3</v>
      </c>
      <c r="AD95" s="6">
        <v>210</v>
      </c>
      <c r="AE95" s="9">
        <v>2</v>
      </c>
    </row>
    <row r="96" spans="26:31" x14ac:dyDescent="0.25">
      <c r="Z96" s="8" t="s">
        <v>13398</v>
      </c>
      <c r="AA96" s="9">
        <v>4.0937883959044425</v>
      </c>
      <c r="AD96" s="6">
        <v>211</v>
      </c>
      <c r="AE96" s="9">
        <v>1</v>
      </c>
    </row>
    <row r="97" spans="30:31" x14ac:dyDescent="0.25">
      <c r="AD97" s="6">
        <v>212</v>
      </c>
      <c r="AE97" s="9">
        <v>2</v>
      </c>
    </row>
    <row r="98" spans="30:31" x14ac:dyDescent="0.25">
      <c r="AD98" s="6">
        <v>214</v>
      </c>
      <c r="AE98" s="9">
        <v>1</v>
      </c>
    </row>
    <row r="99" spans="30:31" x14ac:dyDescent="0.25">
      <c r="AD99" s="6">
        <v>222</v>
      </c>
      <c r="AE99" s="9">
        <v>1</v>
      </c>
    </row>
    <row r="100" spans="30:31" x14ac:dyDescent="0.25">
      <c r="AD100" s="6">
        <v>224</v>
      </c>
      <c r="AE100" s="9">
        <v>1</v>
      </c>
    </row>
    <row r="101" spans="30:31" x14ac:dyDescent="0.25">
      <c r="AD101" s="6">
        <v>227</v>
      </c>
      <c r="AE101" s="9">
        <v>2</v>
      </c>
    </row>
    <row r="102" spans="30:31" x14ac:dyDescent="0.25">
      <c r="AD102" s="6">
        <v>229</v>
      </c>
      <c r="AE102" s="9">
        <v>1</v>
      </c>
    </row>
    <row r="103" spans="30:31" x14ac:dyDescent="0.25">
      <c r="AD103" s="6">
        <v>237</v>
      </c>
      <c r="AE103" s="9">
        <v>1</v>
      </c>
    </row>
    <row r="104" spans="30:31" x14ac:dyDescent="0.25">
      <c r="AD104" s="6">
        <v>240</v>
      </c>
      <c r="AE104" s="9">
        <v>1</v>
      </c>
    </row>
    <row r="105" spans="30:31" x14ac:dyDescent="0.25">
      <c r="AD105" s="6">
        <v>241</v>
      </c>
      <c r="AE105" s="9">
        <v>1</v>
      </c>
    </row>
    <row r="106" spans="30:31" x14ac:dyDescent="0.25">
      <c r="AD106" s="6">
        <v>242</v>
      </c>
      <c r="AE106" s="9">
        <v>1</v>
      </c>
    </row>
    <row r="107" spans="30:31" x14ac:dyDescent="0.25">
      <c r="AD107" s="6">
        <v>245</v>
      </c>
      <c r="AE107" s="9">
        <v>2</v>
      </c>
    </row>
    <row r="108" spans="30:31" x14ac:dyDescent="0.25">
      <c r="AD108" s="6">
        <v>246</v>
      </c>
      <c r="AE108" s="9">
        <v>1</v>
      </c>
    </row>
    <row r="109" spans="30:31" x14ac:dyDescent="0.25">
      <c r="AD109" s="6">
        <v>250</v>
      </c>
      <c r="AE109" s="9">
        <v>1</v>
      </c>
    </row>
    <row r="110" spans="30:31" x14ac:dyDescent="0.25">
      <c r="AD110" s="6">
        <v>252</v>
      </c>
      <c r="AE110" s="9">
        <v>1</v>
      </c>
    </row>
    <row r="111" spans="30:31" x14ac:dyDescent="0.25">
      <c r="AD111" s="6">
        <v>254</v>
      </c>
      <c r="AE111" s="9">
        <v>1</v>
      </c>
    </row>
    <row r="112" spans="30:31" x14ac:dyDescent="0.25">
      <c r="AD112" s="6">
        <v>255</v>
      </c>
      <c r="AE112" s="9">
        <v>1</v>
      </c>
    </row>
    <row r="113" spans="30:31" x14ac:dyDescent="0.25">
      <c r="AD113" s="6">
        <v>257</v>
      </c>
      <c r="AE113" s="9">
        <v>1</v>
      </c>
    </row>
    <row r="114" spans="30:31" x14ac:dyDescent="0.25">
      <c r="AD114" s="6">
        <v>260</v>
      </c>
      <c r="AE114" s="9">
        <v>1</v>
      </c>
    </row>
    <row r="115" spans="30:31" x14ac:dyDescent="0.25">
      <c r="AD115" s="6">
        <v>265</v>
      </c>
      <c r="AE115" s="9">
        <v>1</v>
      </c>
    </row>
    <row r="116" spans="30:31" x14ac:dyDescent="0.25">
      <c r="AD116" s="6">
        <v>276</v>
      </c>
      <c r="AE116" s="9">
        <v>1</v>
      </c>
    </row>
    <row r="117" spans="30:31" x14ac:dyDescent="0.25">
      <c r="AD117" s="6">
        <v>282</v>
      </c>
      <c r="AE117" s="9">
        <v>2</v>
      </c>
    </row>
    <row r="118" spans="30:31" x14ac:dyDescent="0.25">
      <c r="AD118" s="6">
        <v>284</v>
      </c>
      <c r="AE118" s="9">
        <v>4</v>
      </c>
    </row>
    <row r="119" spans="30:31" x14ac:dyDescent="0.25">
      <c r="AD119" s="6">
        <v>285</v>
      </c>
      <c r="AE119" s="9">
        <v>1</v>
      </c>
    </row>
    <row r="120" spans="30:31" x14ac:dyDescent="0.25">
      <c r="AD120" s="6">
        <v>287</v>
      </c>
      <c r="AE120" s="9">
        <v>2</v>
      </c>
    </row>
    <row r="121" spans="30:31" x14ac:dyDescent="0.25">
      <c r="AD121" s="6">
        <v>290</v>
      </c>
      <c r="AE121" s="9">
        <v>2</v>
      </c>
    </row>
    <row r="122" spans="30:31" x14ac:dyDescent="0.25">
      <c r="AD122" s="6">
        <v>291</v>
      </c>
      <c r="AE122" s="9">
        <v>1</v>
      </c>
    </row>
    <row r="123" spans="30:31" x14ac:dyDescent="0.25">
      <c r="AD123" s="6">
        <v>295</v>
      </c>
      <c r="AE123" s="9">
        <v>1</v>
      </c>
    </row>
    <row r="124" spans="30:31" x14ac:dyDescent="0.25">
      <c r="AD124" s="6">
        <v>296</v>
      </c>
      <c r="AE124" s="9">
        <v>1</v>
      </c>
    </row>
    <row r="125" spans="30:31" x14ac:dyDescent="0.25">
      <c r="AD125" s="6">
        <v>297</v>
      </c>
      <c r="AE125" s="9">
        <v>1</v>
      </c>
    </row>
    <row r="126" spans="30:31" x14ac:dyDescent="0.25">
      <c r="AD126" s="6">
        <v>301</v>
      </c>
      <c r="AE126" s="9">
        <v>1</v>
      </c>
    </row>
    <row r="127" spans="30:31" x14ac:dyDescent="0.25">
      <c r="AD127" s="6">
        <v>303</v>
      </c>
      <c r="AE127" s="9">
        <v>1</v>
      </c>
    </row>
    <row r="128" spans="30:31" x14ac:dyDescent="0.25">
      <c r="AD128" s="6">
        <v>305</v>
      </c>
      <c r="AE128" s="9">
        <v>2</v>
      </c>
    </row>
    <row r="129" spans="30:31" x14ac:dyDescent="0.25">
      <c r="AD129" s="6">
        <v>311</v>
      </c>
      <c r="AE129" s="9">
        <v>1</v>
      </c>
    </row>
    <row r="130" spans="30:31" x14ac:dyDescent="0.25">
      <c r="AD130" s="6">
        <v>313</v>
      </c>
      <c r="AE130" s="9">
        <v>2</v>
      </c>
    </row>
    <row r="131" spans="30:31" x14ac:dyDescent="0.25">
      <c r="AD131" s="6">
        <v>314</v>
      </c>
      <c r="AE131" s="9">
        <v>3</v>
      </c>
    </row>
    <row r="132" spans="30:31" x14ac:dyDescent="0.25">
      <c r="AD132" s="6">
        <v>322</v>
      </c>
      <c r="AE132" s="9">
        <v>1</v>
      </c>
    </row>
    <row r="133" spans="30:31" x14ac:dyDescent="0.25">
      <c r="AD133" s="6">
        <v>323</v>
      </c>
      <c r="AE133" s="9">
        <v>2</v>
      </c>
    </row>
    <row r="134" spans="30:31" x14ac:dyDescent="0.25">
      <c r="AD134" s="6">
        <v>326</v>
      </c>
      <c r="AE134" s="9">
        <v>1</v>
      </c>
    </row>
    <row r="135" spans="30:31" x14ac:dyDescent="0.25">
      <c r="AD135" s="6">
        <v>328</v>
      </c>
      <c r="AE135" s="9">
        <v>1</v>
      </c>
    </row>
    <row r="136" spans="30:31" x14ac:dyDescent="0.25">
      <c r="AD136" s="6">
        <v>330</v>
      </c>
      <c r="AE136" s="9">
        <v>1</v>
      </c>
    </row>
    <row r="137" spans="30:31" x14ac:dyDescent="0.25">
      <c r="AD137" s="6">
        <v>339</v>
      </c>
      <c r="AE137" s="9">
        <v>1</v>
      </c>
    </row>
    <row r="138" spans="30:31" x14ac:dyDescent="0.25">
      <c r="AD138" s="6">
        <v>340</v>
      </c>
      <c r="AE138" s="9">
        <v>1</v>
      </c>
    </row>
    <row r="139" spans="30:31" x14ac:dyDescent="0.25">
      <c r="AD139" s="6">
        <v>343</v>
      </c>
      <c r="AE139" s="9">
        <v>1</v>
      </c>
    </row>
    <row r="140" spans="30:31" x14ac:dyDescent="0.25">
      <c r="AD140" s="6">
        <v>350</v>
      </c>
      <c r="AE140" s="9">
        <v>1</v>
      </c>
    </row>
    <row r="141" spans="30:31" x14ac:dyDescent="0.25">
      <c r="AD141" s="6">
        <v>352</v>
      </c>
      <c r="AE141" s="9">
        <v>1</v>
      </c>
    </row>
    <row r="142" spans="30:31" x14ac:dyDescent="0.25">
      <c r="AD142" s="6">
        <v>355</v>
      </c>
      <c r="AE142" s="9">
        <v>2</v>
      </c>
    </row>
    <row r="143" spans="30:31" x14ac:dyDescent="0.25">
      <c r="AD143" s="6">
        <v>356</v>
      </c>
      <c r="AE143" s="9">
        <v>2</v>
      </c>
    </row>
    <row r="144" spans="30:31" x14ac:dyDescent="0.25">
      <c r="AD144" s="6">
        <v>357</v>
      </c>
      <c r="AE144" s="9">
        <v>1</v>
      </c>
    </row>
    <row r="145" spans="30:31" x14ac:dyDescent="0.25">
      <c r="AD145" s="6">
        <v>362</v>
      </c>
      <c r="AE145" s="9">
        <v>1</v>
      </c>
    </row>
    <row r="146" spans="30:31" x14ac:dyDescent="0.25">
      <c r="AD146" s="6">
        <v>386</v>
      </c>
      <c r="AE146" s="9">
        <v>1</v>
      </c>
    </row>
    <row r="147" spans="30:31" x14ac:dyDescent="0.25">
      <c r="AD147" s="6">
        <v>387</v>
      </c>
      <c r="AE147" s="9">
        <v>1</v>
      </c>
    </row>
    <row r="148" spans="30:31" x14ac:dyDescent="0.25">
      <c r="AD148" s="6">
        <v>388</v>
      </c>
      <c r="AE148" s="9">
        <v>2</v>
      </c>
    </row>
    <row r="149" spans="30:31" x14ac:dyDescent="0.25">
      <c r="AD149" s="6">
        <v>390</v>
      </c>
      <c r="AE149" s="9">
        <v>1</v>
      </c>
    </row>
    <row r="150" spans="30:31" x14ac:dyDescent="0.25">
      <c r="AD150" s="6">
        <v>397</v>
      </c>
      <c r="AE150" s="9">
        <v>1</v>
      </c>
    </row>
    <row r="151" spans="30:31" x14ac:dyDescent="0.25">
      <c r="AD151" s="6">
        <v>398</v>
      </c>
      <c r="AE151" s="9">
        <v>1</v>
      </c>
    </row>
    <row r="152" spans="30:31" x14ac:dyDescent="0.25">
      <c r="AD152" s="6">
        <v>401</v>
      </c>
      <c r="AE152" s="9">
        <v>1</v>
      </c>
    </row>
    <row r="153" spans="30:31" x14ac:dyDescent="0.25">
      <c r="AD153" s="6">
        <v>407</v>
      </c>
      <c r="AE153" s="9">
        <v>1</v>
      </c>
    </row>
    <row r="154" spans="30:31" x14ac:dyDescent="0.25">
      <c r="AD154" s="6">
        <v>408</v>
      </c>
      <c r="AE154" s="9">
        <v>1</v>
      </c>
    </row>
    <row r="155" spans="30:31" x14ac:dyDescent="0.25">
      <c r="AD155" s="6">
        <v>412</v>
      </c>
      <c r="AE155" s="9">
        <v>1</v>
      </c>
    </row>
    <row r="156" spans="30:31" x14ac:dyDescent="0.25">
      <c r="AD156" s="6">
        <v>418</v>
      </c>
      <c r="AE156" s="9">
        <v>1</v>
      </c>
    </row>
    <row r="157" spans="30:31" x14ac:dyDescent="0.25">
      <c r="AD157" s="6">
        <v>419</v>
      </c>
      <c r="AE157" s="9">
        <v>1</v>
      </c>
    </row>
    <row r="158" spans="30:31" x14ac:dyDescent="0.25">
      <c r="AD158" s="6">
        <v>422</v>
      </c>
      <c r="AE158" s="9">
        <v>1</v>
      </c>
    </row>
    <row r="159" spans="30:31" x14ac:dyDescent="0.25">
      <c r="AD159" s="6">
        <v>425</v>
      </c>
      <c r="AE159" s="9">
        <v>2</v>
      </c>
    </row>
    <row r="160" spans="30:31" x14ac:dyDescent="0.25">
      <c r="AD160" s="6">
        <v>427</v>
      </c>
      <c r="AE160" s="9">
        <v>1</v>
      </c>
    </row>
    <row r="161" spans="30:31" x14ac:dyDescent="0.25">
      <c r="AD161" s="6">
        <v>431</v>
      </c>
      <c r="AE161" s="9">
        <v>1</v>
      </c>
    </row>
    <row r="162" spans="30:31" x14ac:dyDescent="0.25">
      <c r="AD162" s="6">
        <v>434</v>
      </c>
      <c r="AE162" s="9">
        <v>1</v>
      </c>
    </row>
    <row r="163" spans="30:31" x14ac:dyDescent="0.25">
      <c r="AD163" s="6">
        <v>441</v>
      </c>
      <c r="AE163" s="9">
        <v>2</v>
      </c>
    </row>
    <row r="164" spans="30:31" x14ac:dyDescent="0.25">
      <c r="AD164" s="6">
        <v>444</v>
      </c>
      <c r="AE164" s="9">
        <v>1</v>
      </c>
    </row>
    <row r="165" spans="30:31" x14ac:dyDescent="0.25">
      <c r="AD165" s="6">
        <v>450</v>
      </c>
      <c r="AE165" s="9">
        <v>2</v>
      </c>
    </row>
    <row r="166" spans="30:31" x14ac:dyDescent="0.25">
      <c r="AD166" s="6">
        <v>451</v>
      </c>
      <c r="AE166" s="9">
        <v>1</v>
      </c>
    </row>
    <row r="167" spans="30:31" x14ac:dyDescent="0.25">
      <c r="AD167" s="6">
        <v>457</v>
      </c>
      <c r="AE167" s="9">
        <v>1</v>
      </c>
    </row>
    <row r="168" spans="30:31" x14ac:dyDescent="0.25">
      <c r="AD168" s="6">
        <v>461</v>
      </c>
      <c r="AE168" s="9">
        <v>1</v>
      </c>
    </row>
    <row r="169" spans="30:31" x14ac:dyDescent="0.25">
      <c r="AD169" s="6">
        <v>462</v>
      </c>
      <c r="AE169" s="9">
        <v>2</v>
      </c>
    </row>
    <row r="170" spans="30:31" x14ac:dyDescent="0.25">
      <c r="AD170" s="6">
        <v>463</v>
      </c>
      <c r="AE170" s="9">
        <v>1</v>
      </c>
    </row>
    <row r="171" spans="30:31" x14ac:dyDescent="0.25">
      <c r="AD171" s="6">
        <v>465</v>
      </c>
      <c r="AE171" s="9">
        <v>1</v>
      </c>
    </row>
    <row r="172" spans="30:31" x14ac:dyDescent="0.25">
      <c r="AD172" s="6">
        <v>466</v>
      </c>
      <c r="AE172" s="9">
        <v>1</v>
      </c>
    </row>
    <row r="173" spans="30:31" x14ac:dyDescent="0.25">
      <c r="AD173" s="6">
        <v>468</v>
      </c>
      <c r="AE173" s="9">
        <v>1</v>
      </c>
    </row>
    <row r="174" spans="30:31" x14ac:dyDescent="0.25">
      <c r="AD174" s="6">
        <v>474</v>
      </c>
      <c r="AE174" s="9">
        <v>1</v>
      </c>
    </row>
    <row r="175" spans="30:31" x14ac:dyDescent="0.25">
      <c r="AD175" s="6">
        <v>478</v>
      </c>
      <c r="AE175" s="9">
        <v>1</v>
      </c>
    </row>
    <row r="176" spans="30:31" x14ac:dyDescent="0.25">
      <c r="AD176" s="6">
        <v>479</v>
      </c>
      <c r="AE176" s="9">
        <v>1</v>
      </c>
    </row>
    <row r="177" spans="30:31" x14ac:dyDescent="0.25">
      <c r="AD177" s="6">
        <v>485</v>
      </c>
      <c r="AE177" s="9">
        <v>1</v>
      </c>
    </row>
    <row r="178" spans="30:31" x14ac:dyDescent="0.25">
      <c r="AD178" s="6">
        <v>490</v>
      </c>
      <c r="AE178" s="9">
        <v>2</v>
      </c>
    </row>
    <row r="179" spans="30:31" x14ac:dyDescent="0.25">
      <c r="AD179" s="6">
        <v>491</v>
      </c>
      <c r="AE179" s="9">
        <v>2</v>
      </c>
    </row>
    <row r="180" spans="30:31" x14ac:dyDescent="0.25">
      <c r="AD180" s="6">
        <v>493</v>
      </c>
      <c r="AE180" s="9">
        <v>1</v>
      </c>
    </row>
    <row r="181" spans="30:31" x14ac:dyDescent="0.25">
      <c r="AD181" s="6">
        <v>505</v>
      </c>
      <c r="AE181" s="9">
        <v>1</v>
      </c>
    </row>
    <row r="182" spans="30:31" x14ac:dyDescent="0.25">
      <c r="AD182" s="6">
        <v>513</v>
      </c>
      <c r="AE182" s="9">
        <v>1</v>
      </c>
    </row>
    <row r="183" spans="30:31" x14ac:dyDescent="0.25">
      <c r="AD183" s="6">
        <v>523</v>
      </c>
      <c r="AE183" s="9">
        <v>1</v>
      </c>
    </row>
    <row r="184" spans="30:31" x14ac:dyDescent="0.25">
      <c r="AD184" s="6">
        <v>532</v>
      </c>
      <c r="AE184" s="9">
        <v>1</v>
      </c>
    </row>
    <row r="185" spans="30:31" x14ac:dyDescent="0.25">
      <c r="AD185" s="6">
        <v>534</v>
      </c>
      <c r="AE185" s="9">
        <v>1</v>
      </c>
    </row>
    <row r="186" spans="30:31" x14ac:dyDescent="0.25">
      <c r="AD186" s="6">
        <v>535</v>
      </c>
      <c r="AE186" s="9">
        <v>1</v>
      </c>
    </row>
    <row r="187" spans="30:31" x14ac:dyDescent="0.25">
      <c r="AD187" s="6">
        <v>536</v>
      </c>
      <c r="AE187" s="9">
        <v>2</v>
      </c>
    </row>
    <row r="188" spans="30:31" x14ac:dyDescent="0.25">
      <c r="AD188" s="6">
        <v>538</v>
      </c>
      <c r="AE188" s="9">
        <v>1</v>
      </c>
    </row>
    <row r="189" spans="30:31" x14ac:dyDescent="0.25">
      <c r="AD189" s="6">
        <v>546</v>
      </c>
      <c r="AE189" s="9">
        <v>1</v>
      </c>
    </row>
    <row r="190" spans="30:31" x14ac:dyDescent="0.25">
      <c r="AD190" s="6">
        <v>550</v>
      </c>
      <c r="AE190" s="9">
        <v>2</v>
      </c>
    </row>
    <row r="191" spans="30:31" x14ac:dyDescent="0.25">
      <c r="AD191" s="6">
        <v>557</v>
      </c>
      <c r="AE191" s="9">
        <v>1</v>
      </c>
    </row>
    <row r="192" spans="30:31" x14ac:dyDescent="0.25">
      <c r="AD192" s="6">
        <v>561</v>
      </c>
      <c r="AE192" s="9">
        <v>1</v>
      </c>
    </row>
    <row r="193" spans="30:31" x14ac:dyDescent="0.25">
      <c r="AD193" s="6">
        <v>562</v>
      </c>
      <c r="AE193" s="9">
        <v>1</v>
      </c>
    </row>
    <row r="194" spans="30:31" x14ac:dyDescent="0.25">
      <c r="AD194" s="6">
        <v>567</v>
      </c>
      <c r="AE194" s="9">
        <v>1</v>
      </c>
    </row>
    <row r="195" spans="30:31" x14ac:dyDescent="0.25">
      <c r="AD195" s="6">
        <v>575</v>
      </c>
      <c r="AE195" s="9">
        <v>1</v>
      </c>
    </row>
    <row r="196" spans="30:31" x14ac:dyDescent="0.25">
      <c r="AD196" s="6">
        <v>576</v>
      </c>
      <c r="AE196" s="9">
        <v>2</v>
      </c>
    </row>
    <row r="197" spans="30:31" x14ac:dyDescent="0.25">
      <c r="AD197" s="6">
        <v>577</v>
      </c>
      <c r="AE197" s="9">
        <v>1</v>
      </c>
    </row>
    <row r="198" spans="30:31" x14ac:dyDescent="0.25">
      <c r="AD198" s="6">
        <v>578</v>
      </c>
      <c r="AE198" s="9">
        <v>1</v>
      </c>
    </row>
    <row r="199" spans="30:31" x14ac:dyDescent="0.25">
      <c r="AD199" s="6">
        <v>588</v>
      </c>
      <c r="AE199" s="9">
        <v>1</v>
      </c>
    </row>
    <row r="200" spans="30:31" x14ac:dyDescent="0.25">
      <c r="AD200" s="6">
        <v>590</v>
      </c>
      <c r="AE200" s="9">
        <v>2</v>
      </c>
    </row>
    <row r="201" spans="30:31" x14ac:dyDescent="0.25">
      <c r="AD201" s="6">
        <v>592</v>
      </c>
      <c r="AE201" s="9">
        <v>1</v>
      </c>
    </row>
    <row r="202" spans="30:31" x14ac:dyDescent="0.25">
      <c r="AD202" s="6">
        <v>594</v>
      </c>
      <c r="AE202" s="9">
        <v>1</v>
      </c>
    </row>
    <row r="203" spans="30:31" x14ac:dyDescent="0.25">
      <c r="AD203" s="6">
        <v>596</v>
      </c>
      <c r="AE203" s="9">
        <v>1</v>
      </c>
    </row>
    <row r="204" spans="30:31" x14ac:dyDescent="0.25">
      <c r="AD204" s="6">
        <v>602</v>
      </c>
      <c r="AE204" s="9">
        <v>3</v>
      </c>
    </row>
    <row r="205" spans="30:31" x14ac:dyDescent="0.25">
      <c r="AD205" s="6">
        <v>604</v>
      </c>
      <c r="AE205" s="9">
        <v>1</v>
      </c>
    </row>
    <row r="206" spans="30:31" x14ac:dyDescent="0.25">
      <c r="AD206" s="6">
        <v>610</v>
      </c>
      <c r="AE206" s="9">
        <v>1</v>
      </c>
    </row>
    <row r="207" spans="30:31" x14ac:dyDescent="0.25">
      <c r="AD207" s="6">
        <v>611</v>
      </c>
      <c r="AE207" s="9">
        <v>1</v>
      </c>
    </row>
    <row r="208" spans="30:31" x14ac:dyDescent="0.25">
      <c r="AD208" s="6">
        <v>612</v>
      </c>
      <c r="AE208" s="9">
        <v>1</v>
      </c>
    </row>
    <row r="209" spans="30:31" x14ac:dyDescent="0.25">
      <c r="AD209" s="6">
        <v>617</v>
      </c>
      <c r="AE209" s="9">
        <v>1</v>
      </c>
    </row>
    <row r="210" spans="30:31" x14ac:dyDescent="0.25">
      <c r="AD210" s="6">
        <v>618</v>
      </c>
      <c r="AE210" s="9">
        <v>1</v>
      </c>
    </row>
    <row r="211" spans="30:31" x14ac:dyDescent="0.25">
      <c r="AD211" s="6">
        <v>621</v>
      </c>
      <c r="AE211" s="9">
        <v>1</v>
      </c>
    </row>
    <row r="212" spans="30:31" x14ac:dyDescent="0.25">
      <c r="AD212" s="6">
        <v>629</v>
      </c>
      <c r="AE212" s="9">
        <v>1</v>
      </c>
    </row>
    <row r="213" spans="30:31" x14ac:dyDescent="0.25">
      <c r="AD213" s="6">
        <v>638</v>
      </c>
      <c r="AE213" s="9">
        <v>2</v>
      </c>
    </row>
    <row r="214" spans="30:31" x14ac:dyDescent="0.25">
      <c r="AD214" s="6">
        <v>644</v>
      </c>
      <c r="AE214" s="9">
        <v>1</v>
      </c>
    </row>
    <row r="215" spans="30:31" x14ac:dyDescent="0.25">
      <c r="AD215" s="6">
        <v>646</v>
      </c>
      <c r="AE215" s="9">
        <v>1</v>
      </c>
    </row>
    <row r="216" spans="30:31" x14ac:dyDescent="0.25">
      <c r="AD216" s="6">
        <v>656</v>
      </c>
      <c r="AE216" s="9">
        <v>2</v>
      </c>
    </row>
    <row r="217" spans="30:31" x14ac:dyDescent="0.25">
      <c r="AD217" s="6">
        <v>670</v>
      </c>
      <c r="AE217" s="9">
        <v>1</v>
      </c>
    </row>
    <row r="218" spans="30:31" x14ac:dyDescent="0.25">
      <c r="AD218" s="6">
        <v>676</v>
      </c>
      <c r="AE218" s="9">
        <v>1</v>
      </c>
    </row>
    <row r="219" spans="30:31" x14ac:dyDescent="0.25">
      <c r="AD219" s="6">
        <v>681</v>
      </c>
      <c r="AE219" s="9">
        <v>1</v>
      </c>
    </row>
    <row r="220" spans="30:31" x14ac:dyDescent="0.25">
      <c r="AD220" s="6">
        <v>687</v>
      </c>
      <c r="AE220" s="9">
        <v>1</v>
      </c>
    </row>
    <row r="221" spans="30:31" x14ac:dyDescent="0.25">
      <c r="AD221" s="6">
        <v>690</v>
      </c>
      <c r="AE221" s="9">
        <v>1</v>
      </c>
    </row>
    <row r="222" spans="30:31" x14ac:dyDescent="0.25">
      <c r="AD222" s="6">
        <v>691</v>
      </c>
      <c r="AE222" s="9">
        <v>1</v>
      </c>
    </row>
    <row r="223" spans="30:31" x14ac:dyDescent="0.25">
      <c r="AD223" s="6">
        <v>693</v>
      </c>
      <c r="AE223" s="9">
        <v>1</v>
      </c>
    </row>
    <row r="224" spans="30:31" x14ac:dyDescent="0.25">
      <c r="AD224" s="6">
        <v>708</v>
      </c>
      <c r="AE224" s="9">
        <v>1</v>
      </c>
    </row>
    <row r="225" spans="30:31" x14ac:dyDescent="0.25">
      <c r="AD225" s="6">
        <v>710</v>
      </c>
      <c r="AE225" s="9">
        <v>1</v>
      </c>
    </row>
    <row r="226" spans="30:31" x14ac:dyDescent="0.25">
      <c r="AD226" s="6">
        <v>714</v>
      </c>
      <c r="AE226" s="9">
        <v>1</v>
      </c>
    </row>
    <row r="227" spans="30:31" x14ac:dyDescent="0.25">
      <c r="AD227" s="6">
        <v>727</v>
      </c>
      <c r="AE227" s="9">
        <v>1</v>
      </c>
    </row>
    <row r="228" spans="30:31" x14ac:dyDescent="0.25">
      <c r="AD228" s="6">
        <v>743</v>
      </c>
      <c r="AE228" s="9">
        <v>1</v>
      </c>
    </row>
    <row r="229" spans="30:31" x14ac:dyDescent="0.25">
      <c r="AD229" s="6">
        <v>758</v>
      </c>
      <c r="AE229" s="9">
        <v>1</v>
      </c>
    </row>
    <row r="230" spans="30:31" x14ac:dyDescent="0.25">
      <c r="AD230" s="6">
        <v>766</v>
      </c>
      <c r="AE230" s="9">
        <v>1</v>
      </c>
    </row>
    <row r="231" spans="30:31" x14ac:dyDescent="0.25">
      <c r="AD231" s="6">
        <v>768</v>
      </c>
      <c r="AE231" s="9">
        <v>1</v>
      </c>
    </row>
    <row r="232" spans="30:31" x14ac:dyDescent="0.25">
      <c r="AD232" s="6">
        <v>771</v>
      </c>
      <c r="AE232" s="9">
        <v>1</v>
      </c>
    </row>
    <row r="233" spans="30:31" x14ac:dyDescent="0.25">
      <c r="AD233" s="6">
        <v>777</v>
      </c>
      <c r="AE233" s="9">
        <v>1</v>
      </c>
    </row>
    <row r="234" spans="30:31" x14ac:dyDescent="0.25">
      <c r="AD234" s="6">
        <v>780</v>
      </c>
      <c r="AE234" s="9">
        <v>1</v>
      </c>
    </row>
    <row r="235" spans="30:31" x14ac:dyDescent="0.25">
      <c r="AD235" s="6">
        <v>787</v>
      </c>
      <c r="AE235" s="9">
        <v>1</v>
      </c>
    </row>
    <row r="236" spans="30:31" x14ac:dyDescent="0.25">
      <c r="AD236" s="6">
        <v>789</v>
      </c>
      <c r="AE236" s="9">
        <v>1</v>
      </c>
    </row>
    <row r="237" spans="30:31" x14ac:dyDescent="0.25">
      <c r="AD237" s="6">
        <v>815</v>
      </c>
      <c r="AE237" s="9">
        <v>3</v>
      </c>
    </row>
    <row r="238" spans="30:31" x14ac:dyDescent="0.25">
      <c r="AD238" s="6">
        <v>817</v>
      </c>
      <c r="AE238" s="9">
        <v>1</v>
      </c>
    </row>
    <row r="239" spans="30:31" x14ac:dyDescent="0.25">
      <c r="AD239" s="6">
        <v>827</v>
      </c>
      <c r="AE239" s="9">
        <v>1</v>
      </c>
    </row>
    <row r="240" spans="30:31" x14ac:dyDescent="0.25">
      <c r="AD240" s="6">
        <v>828</v>
      </c>
      <c r="AE240" s="9">
        <v>1</v>
      </c>
    </row>
    <row r="241" spans="30:31" x14ac:dyDescent="0.25">
      <c r="AD241" s="6">
        <v>832</v>
      </c>
      <c r="AE241" s="9">
        <v>1</v>
      </c>
    </row>
    <row r="242" spans="30:31" x14ac:dyDescent="0.25">
      <c r="AD242" s="6">
        <v>838</v>
      </c>
      <c r="AE242" s="9">
        <v>2</v>
      </c>
    </row>
    <row r="243" spans="30:31" x14ac:dyDescent="0.25">
      <c r="AD243" s="6">
        <v>839</v>
      </c>
      <c r="AE243" s="9">
        <v>1</v>
      </c>
    </row>
    <row r="244" spans="30:31" x14ac:dyDescent="0.25">
      <c r="AD244" s="6">
        <v>897</v>
      </c>
      <c r="AE244" s="9">
        <v>1</v>
      </c>
    </row>
    <row r="245" spans="30:31" x14ac:dyDescent="0.25">
      <c r="AD245" s="6">
        <v>898</v>
      </c>
      <c r="AE245" s="9">
        <v>1</v>
      </c>
    </row>
    <row r="246" spans="30:31" x14ac:dyDescent="0.25">
      <c r="AD246" s="6">
        <v>900</v>
      </c>
      <c r="AE246" s="9">
        <v>1</v>
      </c>
    </row>
    <row r="247" spans="30:31" x14ac:dyDescent="0.25">
      <c r="AD247" s="6">
        <v>902</v>
      </c>
      <c r="AE247" s="9">
        <v>1</v>
      </c>
    </row>
    <row r="248" spans="30:31" x14ac:dyDescent="0.25">
      <c r="AD248" s="6">
        <v>903</v>
      </c>
      <c r="AE248" s="9">
        <v>1</v>
      </c>
    </row>
    <row r="249" spans="30:31" x14ac:dyDescent="0.25">
      <c r="AD249" s="6">
        <v>910</v>
      </c>
      <c r="AE249" s="9">
        <v>1</v>
      </c>
    </row>
    <row r="250" spans="30:31" x14ac:dyDescent="0.25">
      <c r="AD250" s="6">
        <v>919</v>
      </c>
      <c r="AE250" s="9">
        <v>1</v>
      </c>
    </row>
    <row r="251" spans="30:31" x14ac:dyDescent="0.25">
      <c r="AD251" s="6">
        <v>925</v>
      </c>
      <c r="AE251" s="9">
        <v>1</v>
      </c>
    </row>
    <row r="252" spans="30:31" x14ac:dyDescent="0.25">
      <c r="AD252" s="6">
        <v>928</v>
      </c>
      <c r="AE252" s="9">
        <v>1</v>
      </c>
    </row>
    <row r="253" spans="30:31" x14ac:dyDescent="0.25">
      <c r="AD253" s="6">
        <v>942</v>
      </c>
      <c r="AE253" s="9">
        <v>1</v>
      </c>
    </row>
    <row r="254" spans="30:31" x14ac:dyDescent="0.25">
      <c r="AD254" s="6">
        <v>959</v>
      </c>
      <c r="AE254" s="9">
        <v>1</v>
      </c>
    </row>
    <row r="255" spans="30:31" x14ac:dyDescent="0.25">
      <c r="AD255" s="6">
        <v>974</v>
      </c>
      <c r="AE255" s="9">
        <v>3</v>
      </c>
    </row>
    <row r="256" spans="30:31" x14ac:dyDescent="0.25">
      <c r="AD256" s="6">
        <v>976</v>
      </c>
      <c r="AE256" s="9">
        <v>1</v>
      </c>
    </row>
    <row r="257" spans="30:31" x14ac:dyDescent="0.25">
      <c r="AD257" s="6">
        <v>989</v>
      </c>
      <c r="AE257" s="9">
        <v>1</v>
      </c>
    </row>
    <row r="258" spans="30:31" x14ac:dyDescent="0.25">
      <c r="AD258" s="6">
        <v>992</v>
      </c>
      <c r="AE258" s="9">
        <v>1</v>
      </c>
    </row>
    <row r="259" spans="30:31" x14ac:dyDescent="0.25">
      <c r="AD259" s="6"/>
      <c r="AE259" s="9">
        <v>1137</v>
      </c>
    </row>
    <row r="260" spans="30:31" x14ac:dyDescent="0.25">
      <c r="AD260" s="6" t="s">
        <v>13398</v>
      </c>
      <c r="AE260" s="9">
        <v>1465</v>
      </c>
    </row>
  </sheetData>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8258B-EFC1-4CED-9732-1858BC3B0F18}">
  <dimension ref="A1:F94"/>
  <sheetViews>
    <sheetView workbookViewId="0">
      <selection activeCell="E1" sqref="E1:F94"/>
    </sheetView>
  </sheetViews>
  <sheetFormatPr defaultRowHeight="15.75" x14ac:dyDescent="0.25"/>
  <sheetData>
    <row r="1" spans="1:6" x14ac:dyDescent="0.25">
      <c r="A1" s="5" t="s">
        <v>13421</v>
      </c>
      <c r="B1" t="s">
        <v>13411</v>
      </c>
      <c r="E1" t="s">
        <v>13421</v>
      </c>
      <c r="F1" t="s">
        <v>13411</v>
      </c>
    </row>
    <row r="2" spans="1:6" x14ac:dyDescent="0.25">
      <c r="A2" s="8">
        <v>0</v>
      </c>
      <c r="B2" s="9">
        <v>4.2408163265306129</v>
      </c>
      <c r="E2">
        <v>0</v>
      </c>
      <c r="F2">
        <v>4.2408163265306129</v>
      </c>
    </row>
    <row r="3" spans="1:6" x14ac:dyDescent="0.25">
      <c r="A3" s="8">
        <v>0.02</v>
      </c>
      <c r="B3" s="9">
        <v>4.5</v>
      </c>
      <c r="E3">
        <v>0.02</v>
      </c>
      <c r="F3">
        <v>4.5</v>
      </c>
    </row>
    <row r="4" spans="1:6" x14ac:dyDescent="0.25">
      <c r="A4" s="8">
        <v>0.03</v>
      </c>
      <c r="B4" s="9">
        <v>4.1999999999999993</v>
      </c>
      <c r="E4">
        <v>0.03</v>
      </c>
      <c r="F4">
        <v>4.1999999999999993</v>
      </c>
    </row>
    <row r="5" spans="1:6" x14ac:dyDescent="0.25">
      <c r="A5" s="8">
        <v>0.04</v>
      </c>
      <c r="B5" s="9">
        <v>4.1999999999999993</v>
      </c>
      <c r="E5">
        <v>0.04</v>
      </c>
      <c r="F5">
        <v>4.1999999999999993</v>
      </c>
    </row>
    <row r="6" spans="1:6" x14ac:dyDescent="0.25">
      <c r="A6" s="8">
        <v>0.05</v>
      </c>
      <c r="B6" s="9">
        <v>4.3000000000000007</v>
      </c>
      <c r="E6">
        <v>0.05</v>
      </c>
      <c r="F6">
        <v>4.3000000000000007</v>
      </c>
    </row>
    <row r="7" spans="1:6" x14ac:dyDescent="0.25">
      <c r="A7" s="8">
        <v>0.06</v>
      </c>
      <c r="B7" s="9">
        <v>3.95</v>
      </c>
      <c r="E7">
        <v>0.06</v>
      </c>
      <c r="F7">
        <v>3.95</v>
      </c>
    </row>
    <row r="8" spans="1:6" x14ac:dyDescent="0.25">
      <c r="A8" s="8">
        <v>7.0000000000000007E-2</v>
      </c>
      <c r="B8" s="9">
        <v>4.1999999999999993</v>
      </c>
      <c r="E8">
        <v>7.0000000000000007E-2</v>
      </c>
      <c r="F8">
        <v>4.1999999999999993</v>
      </c>
    </row>
    <row r="9" spans="1:6" x14ac:dyDescent="0.25">
      <c r="A9" s="8">
        <v>0.08</v>
      </c>
      <c r="B9" s="9">
        <v>4</v>
      </c>
      <c r="E9">
        <v>0.08</v>
      </c>
      <c r="F9">
        <v>4</v>
      </c>
    </row>
    <row r="10" spans="1:6" x14ac:dyDescent="0.25">
      <c r="A10" s="8">
        <v>0.09</v>
      </c>
      <c r="B10" s="9">
        <v>4.2</v>
      </c>
      <c r="E10">
        <v>0.09</v>
      </c>
      <c r="F10">
        <v>4.2</v>
      </c>
    </row>
    <row r="11" spans="1:6" x14ac:dyDescent="0.25">
      <c r="A11" s="8">
        <v>0.1</v>
      </c>
      <c r="B11" s="9">
        <v>4.160000000000001</v>
      </c>
      <c r="E11">
        <v>0.1</v>
      </c>
      <c r="F11">
        <v>4.160000000000001</v>
      </c>
    </row>
    <row r="12" spans="1:6" x14ac:dyDescent="0.25">
      <c r="A12" s="8">
        <v>0.11</v>
      </c>
      <c r="B12" s="9">
        <v>4.0375000000000005</v>
      </c>
      <c r="E12">
        <v>0.11</v>
      </c>
      <c r="F12">
        <v>4.0375000000000005</v>
      </c>
    </row>
    <row r="13" spans="1:6" x14ac:dyDescent="0.25">
      <c r="A13" s="8">
        <v>0.12</v>
      </c>
      <c r="B13" s="9">
        <v>4.26</v>
      </c>
      <c r="E13">
        <v>0.12</v>
      </c>
      <c r="F13">
        <v>4.26</v>
      </c>
    </row>
    <row r="14" spans="1:6" x14ac:dyDescent="0.25">
      <c r="A14" s="8">
        <v>0.13</v>
      </c>
      <c r="B14" s="9">
        <v>4.1222222222222227</v>
      </c>
      <c r="E14">
        <v>0.13</v>
      </c>
      <c r="F14">
        <v>4.1222222222222227</v>
      </c>
    </row>
    <row r="15" spans="1:6" x14ac:dyDescent="0.25">
      <c r="A15" s="8">
        <v>0.14000000000000001</v>
      </c>
      <c r="B15" s="9">
        <v>4.1363636363636367</v>
      </c>
      <c r="E15">
        <v>0.14000000000000001</v>
      </c>
      <c r="F15">
        <v>4.1363636363636367</v>
      </c>
    </row>
    <row r="16" spans="1:6" x14ac:dyDescent="0.25">
      <c r="A16" s="8">
        <v>0.15</v>
      </c>
      <c r="B16" s="9">
        <v>4.2222222222222214</v>
      </c>
      <c r="E16">
        <v>0.15</v>
      </c>
      <c r="F16">
        <v>4.2222222222222214</v>
      </c>
    </row>
    <row r="17" spans="1:6" x14ac:dyDescent="0.25">
      <c r="A17" s="8">
        <v>0.16</v>
      </c>
      <c r="B17" s="9">
        <v>3.5500000000000003</v>
      </c>
      <c r="E17">
        <v>0.16</v>
      </c>
      <c r="F17">
        <v>3.5500000000000003</v>
      </c>
    </row>
    <row r="18" spans="1:6" x14ac:dyDescent="0.25">
      <c r="A18" s="8">
        <v>0.17</v>
      </c>
      <c r="B18" s="9">
        <v>4.1181818181818182</v>
      </c>
      <c r="E18">
        <v>0.17</v>
      </c>
      <c r="F18">
        <v>4.1181818181818182</v>
      </c>
    </row>
    <row r="19" spans="1:6" x14ac:dyDescent="0.25">
      <c r="A19" s="8">
        <v>0.18</v>
      </c>
      <c r="B19" s="9">
        <v>4.1083333333333334</v>
      </c>
      <c r="E19">
        <v>0.18</v>
      </c>
      <c r="F19">
        <v>4.1083333333333334</v>
      </c>
    </row>
    <row r="20" spans="1:6" x14ac:dyDescent="0.25">
      <c r="A20" s="8">
        <v>0.19</v>
      </c>
      <c r="B20" s="9">
        <v>4.1333333333333329</v>
      </c>
      <c r="E20">
        <v>0.19</v>
      </c>
      <c r="F20">
        <v>4.1333333333333329</v>
      </c>
    </row>
    <row r="21" spans="1:6" x14ac:dyDescent="0.25">
      <c r="A21" s="8">
        <v>0.2</v>
      </c>
      <c r="B21" s="9">
        <v>4.2214285714285706</v>
      </c>
      <c r="E21">
        <v>0.2</v>
      </c>
      <c r="F21">
        <v>4.2214285714285706</v>
      </c>
    </row>
    <row r="22" spans="1:6" x14ac:dyDescent="0.25">
      <c r="A22" s="8">
        <v>0.21</v>
      </c>
      <c r="B22" s="9">
        <v>4.1571428571428575</v>
      </c>
      <c r="E22">
        <v>0.21</v>
      </c>
      <c r="F22">
        <v>4.1571428571428575</v>
      </c>
    </row>
    <row r="23" spans="1:6" x14ac:dyDescent="0.25">
      <c r="A23" s="8">
        <v>0.22</v>
      </c>
      <c r="B23" s="9">
        <v>4.1266666666666669</v>
      </c>
      <c r="E23">
        <v>0.22</v>
      </c>
      <c r="F23">
        <v>4.1266666666666669</v>
      </c>
    </row>
    <row r="24" spans="1:6" x14ac:dyDescent="0.25">
      <c r="A24" s="8">
        <v>0.23</v>
      </c>
      <c r="B24" s="9">
        <v>4.1545454545454543</v>
      </c>
      <c r="E24">
        <v>0.23</v>
      </c>
      <c r="F24">
        <v>4.1545454545454543</v>
      </c>
    </row>
    <row r="25" spans="1:6" x14ac:dyDescent="0.25">
      <c r="A25" s="8">
        <v>0.24</v>
      </c>
      <c r="B25" s="9">
        <v>4.3071428571428569</v>
      </c>
      <c r="E25">
        <v>0.24</v>
      </c>
      <c r="F25">
        <v>4.3071428571428569</v>
      </c>
    </row>
    <row r="26" spans="1:6" x14ac:dyDescent="0.25">
      <c r="A26" s="8">
        <v>0.25</v>
      </c>
      <c r="B26" s="9">
        <v>4.1478260869565222</v>
      </c>
      <c r="E26">
        <v>0.25</v>
      </c>
      <c r="F26">
        <v>4.1478260869565222</v>
      </c>
    </row>
    <row r="27" spans="1:6" x14ac:dyDescent="0.25">
      <c r="A27" s="8">
        <v>0.26</v>
      </c>
      <c r="B27" s="9">
        <v>4.1142857142857148</v>
      </c>
      <c r="E27">
        <v>0.26</v>
      </c>
      <c r="F27">
        <v>4.1142857142857148</v>
      </c>
    </row>
    <row r="28" spans="1:6" x14ac:dyDescent="0.25">
      <c r="A28" s="8">
        <v>0.27</v>
      </c>
      <c r="B28" s="9">
        <v>4.2133333333333338</v>
      </c>
      <c r="E28">
        <v>0.27</v>
      </c>
      <c r="F28">
        <v>4.2133333333333338</v>
      </c>
    </row>
    <row r="29" spans="1:6" x14ac:dyDescent="0.25">
      <c r="A29" s="8">
        <v>0.28000000000000003</v>
      </c>
      <c r="B29" s="9">
        <v>4.1366666666666667</v>
      </c>
      <c r="E29">
        <v>0.28000000000000003</v>
      </c>
      <c r="F29">
        <v>4.1366666666666667</v>
      </c>
    </row>
    <row r="30" spans="1:6" x14ac:dyDescent="0.25">
      <c r="A30" s="8">
        <v>0.28999999999999998</v>
      </c>
      <c r="B30" s="9">
        <v>4.0749999999999993</v>
      </c>
      <c r="E30">
        <v>0.28999999999999998</v>
      </c>
      <c r="F30">
        <v>4.0749999999999993</v>
      </c>
    </row>
    <row r="31" spans="1:6" x14ac:dyDescent="0.25">
      <c r="A31" s="8">
        <v>0.3</v>
      </c>
      <c r="B31" s="9">
        <v>4.1333333333333329</v>
      </c>
      <c r="E31">
        <v>0.3</v>
      </c>
      <c r="F31">
        <v>4.1333333333333329</v>
      </c>
    </row>
    <row r="32" spans="1:6" x14ac:dyDescent="0.25">
      <c r="A32" s="8">
        <v>0.31</v>
      </c>
      <c r="B32" s="9">
        <v>4.2285714285714278</v>
      </c>
      <c r="E32">
        <v>0.31</v>
      </c>
      <c r="F32">
        <v>4.2285714285714278</v>
      </c>
    </row>
    <row r="33" spans="1:6" x14ac:dyDescent="0.25">
      <c r="A33" s="8">
        <v>0.32</v>
      </c>
      <c r="B33" s="9">
        <v>4.1249999999999991</v>
      </c>
      <c r="E33">
        <v>0.32</v>
      </c>
      <c r="F33">
        <v>4.1249999999999991</v>
      </c>
    </row>
    <row r="34" spans="1:6" x14ac:dyDescent="0.25">
      <c r="A34" s="8">
        <v>0.33</v>
      </c>
      <c r="B34" s="9">
        <v>4.1363636363636367</v>
      </c>
      <c r="E34">
        <v>0.33</v>
      </c>
      <c r="F34">
        <v>4.1363636363636367</v>
      </c>
    </row>
    <row r="35" spans="1:6" x14ac:dyDescent="0.25">
      <c r="A35" s="8">
        <v>0.34</v>
      </c>
      <c r="B35" s="9">
        <v>4.0777777777777775</v>
      </c>
      <c r="E35">
        <v>0.34</v>
      </c>
      <c r="F35">
        <v>4.0777777777777775</v>
      </c>
    </row>
    <row r="36" spans="1:6" x14ac:dyDescent="0.25">
      <c r="A36" s="8">
        <v>0.35</v>
      </c>
      <c r="B36" s="9">
        <v>4.0166666666666666</v>
      </c>
      <c r="E36">
        <v>0.35</v>
      </c>
      <c r="F36">
        <v>4.0166666666666666</v>
      </c>
    </row>
    <row r="37" spans="1:6" x14ac:dyDescent="0.25">
      <c r="A37" s="8">
        <v>0.36</v>
      </c>
      <c r="B37" s="9">
        <v>4.0699999999999994</v>
      </c>
      <c r="E37">
        <v>0.36</v>
      </c>
      <c r="F37">
        <v>4.0699999999999994</v>
      </c>
    </row>
    <row r="38" spans="1:6" x14ac:dyDescent="0.25">
      <c r="A38" s="8">
        <v>0.37</v>
      </c>
      <c r="B38" s="9">
        <v>4.1214285714285719</v>
      </c>
      <c r="E38">
        <v>0.37</v>
      </c>
      <c r="F38">
        <v>4.1214285714285719</v>
      </c>
    </row>
    <row r="39" spans="1:6" x14ac:dyDescent="0.25">
      <c r="A39" s="8">
        <v>0.38</v>
      </c>
      <c r="B39" s="9">
        <v>4.0676470588235283</v>
      </c>
      <c r="E39">
        <v>0.38</v>
      </c>
      <c r="F39">
        <v>4.0676470588235283</v>
      </c>
    </row>
    <row r="40" spans="1:6" x14ac:dyDescent="0.25">
      <c r="A40" s="8">
        <v>0.39</v>
      </c>
      <c r="B40" s="9">
        <v>4.1461538461538456</v>
      </c>
      <c r="E40">
        <v>0.39</v>
      </c>
      <c r="F40">
        <v>4.1461538461538456</v>
      </c>
    </row>
    <row r="41" spans="1:6" x14ac:dyDescent="0.25">
      <c r="A41" s="8">
        <v>0.4</v>
      </c>
      <c r="B41" s="9">
        <v>4.0785714285714283</v>
      </c>
      <c r="E41">
        <v>0.4</v>
      </c>
      <c r="F41">
        <v>4.0785714285714283</v>
      </c>
    </row>
    <row r="42" spans="1:6" x14ac:dyDescent="0.25">
      <c r="A42" s="8">
        <v>0.41</v>
      </c>
      <c r="B42" s="9">
        <v>4.1523809523809527</v>
      </c>
      <c r="E42">
        <v>0.41</v>
      </c>
      <c r="F42">
        <v>4.1523809523809527</v>
      </c>
    </row>
    <row r="43" spans="1:6" x14ac:dyDescent="0.25">
      <c r="A43" s="8">
        <v>0.42</v>
      </c>
      <c r="B43" s="9">
        <v>4.2099999999999991</v>
      </c>
      <c r="E43">
        <v>0.42</v>
      </c>
      <c r="F43">
        <v>4.2099999999999991</v>
      </c>
    </row>
    <row r="44" spans="1:6" x14ac:dyDescent="0.25">
      <c r="A44" s="8">
        <v>0.43</v>
      </c>
      <c r="B44" s="9">
        <v>4.0875000000000004</v>
      </c>
      <c r="E44">
        <v>0.43</v>
      </c>
      <c r="F44">
        <v>4.0875000000000004</v>
      </c>
    </row>
    <row r="45" spans="1:6" x14ac:dyDescent="0.25">
      <c r="A45" s="8">
        <v>0.44</v>
      </c>
      <c r="B45" s="9">
        <v>4.1130434782608702</v>
      </c>
      <c r="E45">
        <v>0.44</v>
      </c>
      <c r="F45">
        <v>4.1130434782608702</v>
      </c>
    </row>
    <row r="46" spans="1:6" x14ac:dyDescent="0.25">
      <c r="A46" s="8">
        <v>0.45</v>
      </c>
      <c r="B46" s="9">
        <v>3.9888888888888889</v>
      </c>
      <c r="E46">
        <v>0.45</v>
      </c>
      <c r="F46">
        <v>3.9888888888888889</v>
      </c>
    </row>
    <row r="47" spans="1:6" x14ac:dyDescent="0.25">
      <c r="A47" s="8">
        <v>0.46</v>
      </c>
      <c r="B47" s="9">
        <v>4.1380952380952376</v>
      </c>
      <c r="E47">
        <v>0.46</v>
      </c>
      <c r="F47">
        <v>4.1380952380952376</v>
      </c>
    </row>
    <row r="48" spans="1:6" x14ac:dyDescent="0.25">
      <c r="A48" s="8">
        <v>0.47</v>
      </c>
      <c r="B48" s="9">
        <v>4.1666666666666661</v>
      </c>
      <c r="E48">
        <v>0.47</v>
      </c>
      <c r="F48">
        <v>4.1666666666666661</v>
      </c>
    </row>
    <row r="49" spans="1:6" x14ac:dyDescent="0.25">
      <c r="A49" s="8">
        <v>0.48</v>
      </c>
      <c r="B49" s="9">
        <v>3.9679999999999995</v>
      </c>
      <c r="E49">
        <v>0.48</v>
      </c>
      <c r="F49">
        <v>3.9679999999999995</v>
      </c>
    </row>
    <row r="50" spans="1:6" x14ac:dyDescent="0.25">
      <c r="A50" s="8">
        <v>0.49</v>
      </c>
      <c r="B50" s="9">
        <v>4.04</v>
      </c>
      <c r="E50">
        <v>0.49</v>
      </c>
      <c r="F50">
        <v>4.04</v>
      </c>
    </row>
    <row r="51" spans="1:6" x14ac:dyDescent="0.25">
      <c r="A51" s="8">
        <v>0.5</v>
      </c>
      <c r="B51" s="9">
        <v>4.0946428571428566</v>
      </c>
      <c r="E51">
        <v>0.5</v>
      </c>
      <c r="F51">
        <v>4.0946428571428566</v>
      </c>
    </row>
    <row r="52" spans="1:6" x14ac:dyDescent="0.25">
      <c r="A52" s="8">
        <v>0.51</v>
      </c>
      <c r="B52" s="9">
        <v>4.0823529411764712</v>
      </c>
      <c r="E52">
        <v>0.51</v>
      </c>
      <c r="F52">
        <v>4.0823529411764712</v>
      </c>
    </row>
    <row r="53" spans="1:6" x14ac:dyDescent="0.25">
      <c r="A53" s="8">
        <v>0.52</v>
      </c>
      <c r="B53" s="9">
        <v>4.0769230769230766</v>
      </c>
      <c r="E53">
        <v>0.52</v>
      </c>
      <c r="F53">
        <v>4.0769230769230766</v>
      </c>
    </row>
    <row r="54" spans="1:6" x14ac:dyDescent="0.25">
      <c r="A54" s="8">
        <v>0.53</v>
      </c>
      <c r="B54" s="9">
        <v>4.1107142857142849</v>
      </c>
      <c r="E54">
        <v>0.53</v>
      </c>
      <c r="F54">
        <v>4.1107142857142849</v>
      </c>
    </row>
    <row r="55" spans="1:6" x14ac:dyDescent="0.25">
      <c r="A55" s="8">
        <v>0.54</v>
      </c>
      <c r="B55" s="9">
        <v>3.9909090909090907</v>
      </c>
      <c r="E55">
        <v>0.54</v>
      </c>
      <c r="F55">
        <v>3.9909090909090907</v>
      </c>
    </row>
    <row r="56" spans="1:6" x14ac:dyDescent="0.25">
      <c r="A56" s="8">
        <v>0.55000000000000004</v>
      </c>
      <c r="B56" s="9">
        <v>4.1249999999999991</v>
      </c>
      <c r="E56">
        <v>0.55000000000000004</v>
      </c>
      <c r="F56">
        <v>4.1249999999999991</v>
      </c>
    </row>
    <row r="57" spans="1:6" x14ac:dyDescent="0.25">
      <c r="A57" s="8">
        <v>0.56000000000000005</v>
      </c>
      <c r="B57" s="9">
        <v>4.1882352941176482</v>
      </c>
      <c r="E57">
        <v>0.56000000000000005</v>
      </c>
      <c r="F57">
        <v>4.1882352941176482</v>
      </c>
    </row>
    <row r="58" spans="1:6" x14ac:dyDescent="0.25">
      <c r="A58" s="8">
        <v>0.56999999999999995</v>
      </c>
      <c r="B58" s="9">
        <v>4.0363636363636353</v>
      </c>
      <c r="E58">
        <v>0.56999999999999995</v>
      </c>
      <c r="F58">
        <v>4.0363636363636353</v>
      </c>
    </row>
    <row r="59" spans="1:6" x14ac:dyDescent="0.25">
      <c r="A59" s="8">
        <v>0.57999999999999996</v>
      </c>
      <c r="B59" s="9">
        <v>4.0478260869565226</v>
      </c>
      <c r="E59">
        <v>0.57999999999999996</v>
      </c>
      <c r="F59">
        <v>4.0478260869565226</v>
      </c>
    </row>
    <row r="60" spans="1:6" x14ac:dyDescent="0.25">
      <c r="A60" s="8">
        <v>0.59</v>
      </c>
      <c r="B60" s="9">
        <v>4.081818181818182</v>
      </c>
      <c r="E60">
        <v>0.59</v>
      </c>
      <c r="F60">
        <v>4.081818181818182</v>
      </c>
    </row>
    <row r="61" spans="1:6" x14ac:dyDescent="0.25">
      <c r="A61" s="8">
        <v>0.6</v>
      </c>
      <c r="B61" s="9">
        <v>3.9910714285714284</v>
      </c>
      <c r="E61">
        <v>0.6</v>
      </c>
      <c r="F61">
        <v>3.9910714285714284</v>
      </c>
    </row>
    <row r="62" spans="1:6" x14ac:dyDescent="0.25">
      <c r="A62" s="8">
        <v>0.61</v>
      </c>
      <c r="B62" s="9">
        <v>4.1250000000000009</v>
      </c>
      <c r="E62">
        <v>0.61</v>
      </c>
      <c r="F62">
        <v>4.1250000000000009</v>
      </c>
    </row>
    <row r="63" spans="1:6" x14ac:dyDescent="0.25">
      <c r="A63" s="8">
        <v>0.62</v>
      </c>
      <c r="B63" s="9">
        <v>4.0874999999999995</v>
      </c>
      <c r="E63">
        <v>0.62</v>
      </c>
      <c r="F63">
        <v>4.0874999999999995</v>
      </c>
    </row>
    <row r="64" spans="1:6" x14ac:dyDescent="0.25">
      <c r="A64" s="8">
        <v>0.63</v>
      </c>
      <c r="B64" s="9">
        <v>4.1259259259259258</v>
      </c>
      <c r="E64">
        <v>0.63</v>
      </c>
      <c r="F64">
        <v>4.1259259259259258</v>
      </c>
    </row>
    <row r="65" spans="1:6" x14ac:dyDescent="0.25">
      <c r="A65" s="8">
        <v>0.64</v>
      </c>
      <c r="B65" s="9">
        <v>4.0571428571428569</v>
      </c>
      <c r="E65">
        <v>0.64</v>
      </c>
      <c r="F65">
        <v>4.0571428571428569</v>
      </c>
    </row>
    <row r="66" spans="1:6" x14ac:dyDescent="0.25">
      <c r="A66" s="8">
        <v>0.65</v>
      </c>
      <c r="B66" s="9">
        <v>4.0741935483870959</v>
      </c>
      <c r="E66">
        <v>0.65</v>
      </c>
      <c r="F66">
        <v>4.0741935483870959</v>
      </c>
    </row>
    <row r="67" spans="1:6" x14ac:dyDescent="0.25">
      <c r="A67" s="8">
        <v>0.66</v>
      </c>
      <c r="B67" s="9">
        <v>4.1954545454545444</v>
      </c>
      <c r="E67">
        <v>0.66</v>
      </c>
      <c r="F67">
        <v>4.1954545454545444</v>
      </c>
    </row>
    <row r="68" spans="1:6" x14ac:dyDescent="0.25">
      <c r="A68" s="8">
        <v>0.67</v>
      </c>
      <c r="B68" s="9">
        <v>3.9083333333333332</v>
      </c>
      <c r="E68">
        <v>0.67</v>
      </c>
      <c r="F68">
        <v>3.9083333333333332</v>
      </c>
    </row>
    <row r="69" spans="1:6" x14ac:dyDescent="0.25">
      <c r="A69" s="8">
        <v>0.68</v>
      </c>
      <c r="B69" s="9">
        <v>4.1100000000000003</v>
      </c>
      <c r="E69">
        <v>0.68</v>
      </c>
      <c r="F69">
        <v>4.1100000000000003</v>
      </c>
    </row>
    <row r="70" spans="1:6" x14ac:dyDescent="0.25">
      <c r="A70" s="8">
        <v>0.69</v>
      </c>
      <c r="B70" s="9">
        <v>4.1823529411764699</v>
      </c>
      <c r="E70">
        <v>0.69</v>
      </c>
      <c r="F70">
        <v>4.1823529411764699</v>
      </c>
    </row>
    <row r="71" spans="1:6" x14ac:dyDescent="0.25">
      <c r="A71" s="8">
        <v>0.7</v>
      </c>
      <c r="B71" s="9">
        <v>4.1642857142857146</v>
      </c>
      <c r="E71">
        <v>0.7</v>
      </c>
      <c r="F71">
        <v>4.1642857142857146</v>
      </c>
    </row>
    <row r="72" spans="1:6" x14ac:dyDescent="0.25">
      <c r="A72" s="8">
        <v>0.71</v>
      </c>
      <c r="B72" s="9">
        <v>4.0100000000000007</v>
      </c>
      <c r="E72">
        <v>0.71</v>
      </c>
      <c r="F72">
        <v>4.0100000000000007</v>
      </c>
    </row>
    <row r="73" spans="1:6" x14ac:dyDescent="0.25">
      <c r="A73" s="8">
        <v>0.72</v>
      </c>
      <c r="B73" s="9">
        <v>3.9599999999999995</v>
      </c>
      <c r="E73">
        <v>0.72</v>
      </c>
      <c r="F73">
        <v>3.9599999999999995</v>
      </c>
    </row>
    <row r="74" spans="1:6" x14ac:dyDescent="0.25">
      <c r="A74" s="8">
        <v>0.73</v>
      </c>
      <c r="B74" s="9">
        <v>4.15625</v>
      </c>
      <c r="E74">
        <v>0.73</v>
      </c>
      <c r="F74">
        <v>4.15625</v>
      </c>
    </row>
    <row r="75" spans="1:6" x14ac:dyDescent="0.25">
      <c r="A75" s="8">
        <v>0.74</v>
      </c>
      <c r="B75" s="9">
        <v>3.9666666666666663</v>
      </c>
      <c r="E75">
        <v>0.74</v>
      </c>
      <c r="F75">
        <v>3.9666666666666663</v>
      </c>
    </row>
    <row r="76" spans="1:6" x14ac:dyDescent="0.25">
      <c r="A76" s="8">
        <v>0.75</v>
      </c>
      <c r="B76" s="9">
        <v>4.0689655172413799</v>
      </c>
      <c r="E76">
        <v>0.75</v>
      </c>
      <c r="F76">
        <v>4.0689655172413799</v>
      </c>
    </row>
    <row r="77" spans="1:6" x14ac:dyDescent="0.25">
      <c r="A77" s="8">
        <v>0.76</v>
      </c>
      <c r="B77" s="9">
        <v>4.0071428571428571</v>
      </c>
      <c r="E77">
        <v>0.76</v>
      </c>
      <c r="F77">
        <v>4.0071428571428571</v>
      </c>
    </row>
    <row r="78" spans="1:6" x14ac:dyDescent="0.25">
      <c r="A78" s="8">
        <v>0.77</v>
      </c>
      <c r="B78" s="9">
        <v>3.8882352941176475</v>
      </c>
      <c r="E78">
        <v>0.77</v>
      </c>
      <c r="F78">
        <v>3.8882352941176475</v>
      </c>
    </row>
    <row r="79" spans="1:6" x14ac:dyDescent="0.25">
      <c r="A79" s="8">
        <v>0.78</v>
      </c>
      <c r="B79" s="9">
        <v>3.9266666666666672</v>
      </c>
      <c r="E79">
        <v>0.78</v>
      </c>
      <c r="F79">
        <v>3.9266666666666672</v>
      </c>
    </row>
    <row r="80" spans="1:6" x14ac:dyDescent="0.25">
      <c r="A80" s="8">
        <v>0.79</v>
      </c>
      <c r="B80" s="9">
        <v>4.0249999999999995</v>
      </c>
      <c r="E80">
        <v>0.79</v>
      </c>
      <c r="F80">
        <v>4.0249999999999995</v>
      </c>
    </row>
    <row r="81" spans="1:6" x14ac:dyDescent="0.25">
      <c r="A81" s="8">
        <v>0.8</v>
      </c>
      <c r="B81" s="9">
        <v>4.0891891891891889</v>
      </c>
      <c r="E81">
        <v>0.8</v>
      </c>
      <c r="F81">
        <v>4.0891891891891889</v>
      </c>
    </row>
    <row r="82" spans="1:6" x14ac:dyDescent="0.25">
      <c r="A82" s="8">
        <v>0.81</v>
      </c>
      <c r="B82" s="9">
        <v>4.1857142857142859</v>
      </c>
      <c r="E82">
        <v>0.81</v>
      </c>
      <c r="F82">
        <v>4.1857142857142859</v>
      </c>
    </row>
    <row r="83" spans="1:6" x14ac:dyDescent="0.25">
      <c r="A83" s="8">
        <v>0.82</v>
      </c>
      <c r="B83" s="9">
        <v>4.08</v>
      </c>
      <c r="E83">
        <v>0.82</v>
      </c>
      <c r="F83">
        <v>4.08</v>
      </c>
    </row>
    <row r="84" spans="1:6" x14ac:dyDescent="0.25">
      <c r="A84" s="8">
        <v>0.83</v>
      </c>
      <c r="B84" s="9">
        <v>3.96</v>
      </c>
      <c r="E84">
        <v>0.83</v>
      </c>
      <c r="F84">
        <v>3.96</v>
      </c>
    </row>
    <row r="85" spans="1:6" x14ac:dyDescent="0.25">
      <c r="A85" s="8">
        <v>0.84</v>
      </c>
      <c r="B85" s="9">
        <v>3.9000000000000004</v>
      </c>
      <c r="E85">
        <v>0.84</v>
      </c>
      <c r="F85">
        <v>3.9000000000000004</v>
      </c>
    </row>
    <row r="86" spans="1:6" x14ac:dyDescent="0.25">
      <c r="A86" s="8">
        <v>0.85</v>
      </c>
      <c r="B86" s="9">
        <v>3.899999999999999</v>
      </c>
      <c r="E86">
        <v>0.85</v>
      </c>
      <c r="F86">
        <v>3.899999999999999</v>
      </c>
    </row>
    <row r="87" spans="1:6" x14ac:dyDescent="0.25">
      <c r="A87" s="8">
        <v>0.86</v>
      </c>
      <c r="B87" s="9">
        <v>3.6749999999999998</v>
      </c>
      <c r="E87">
        <v>0.86</v>
      </c>
      <c r="F87">
        <v>3.6749999999999998</v>
      </c>
    </row>
    <row r="88" spans="1:6" x14ac:dyDescent="0.25">
      <c r="A88" s="8">
        <v>0.87</v>
      </c>
      <c r="B88" s="9">
        <v>3.8666666666666671</v>
      </c>
      <c r="E88">
        <v>0.87</v>
      </c>
      <c r="F88">
        <v>3.8666666666666671</v>
      </c>
    </row>
    <row r="89" spans="1:6" x14ac:dyDescent="0.25">
      <c r="A89" s="8">
        <v>0.88</v>
      </c>
      <c r="B89" s="9">
        <v>3.8499999999999996</v>
      </c>
      <c r="E89">
        <v>0.88</v>
      </c>
      <c r="F89">
        <v>3.8499999999999996</v>
      </c>
    </row>
    <row r="90" spans="1:6" x14ac:dyDescent="0.25">
      <c r="A90" s="8">
        <v>0.89</v>
      </c>
      <c r="B90" s="9">
        <v>3.9</v>
      </c>
      <c r="E90">
        <v>0.89</v>
      </c>
      <c r="F90">
        <v>3.9</v>
      </c>
    </row>
    <row r="91" spans="1:6" x14ac:dyDescent="0.25">
      <c r="A91" s="8">
        <v>0.9</v>
      </c>
      <c r="B91" s="9">
        <v>3.9875000000000003</v>
      </c>
      <c r="E91">
        <v>0.9</v>
      </c>
      <c r="F91">
        <v>3.9875000000000003</v>
      </c>
    </row>
    <row r="92" spans="1:6" x14ac:dyDescent="0.25">
      <c r="A92" s="8">
        <v>0.91</v>
      </c>
      <c r="B92" s="9">
        <v>4.2</v>
      </c>
      <c r="E92">
        <v>0.91</v>
      </c>
      <c r="F92">
        <v>4.2</v>
      </c>
    </row>
    <row r="93" spans="1:6" x14ac:dyDescent="0.25">
      <c r="A93" s="8">
        <v>0.94</v>
      </c>
      <c r="B93" s="9">
        <v>4.3</v>
      </c>
      <c r="E93">
        <v>0.94</v>
      </c>
      <c r="F93">
        <v>4.3</v>
      </c>
    </row>
    <row r="94" spans="1:6" x14ac:dyDescent="0.25">
      <c r="A94" s="8" t="s">
        <v>13398</v>
      </c>
      <c r="B94" s="9">
        <v>4.0937883959044425</v>
      </c>
      <c r="E94" t="s">
        <v>13398</v>
      </c>
      <c r="F94">
        <v>4.0937883959044425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1C523-EE09-477E-B457-E2D0F091F094}">
  <dimension ref="B6:I30"/>
  <sheetViews>
    <sheetView topLeftCell="A4" workbookViewId="0">
      <selection activeCell="H19" sqref="H19"/>
    </sheetView>
  </sheetViews>
  <sheetFormatPr defaultRowHeight="15.75" x14ac:dyDescent="0.25"/>
  <cols>
    <col min="2" max="2" width="21.25" bestFit="1" customWidth="1"/>
    <col min="3" max="3" width="20" bestFit="1" customWidth="1"/>
    <col min="4" max="4" width="12.875" customWidth="1"/>
    <col min="5" max="5" width="22.875" bestFit="1" customWidth="1"/>
    <col min="7" max="7" width="17.25" bestFit="1" customWidth="1"/>
    <col min="9" max="9" width="22.875" bestFit="1" customWidth="1"/>
  </cols>
  <sheetData>
    <row r="6" spans="2:9" x14ac:dyDescent="0.25">
      <c r="B6" s="5" t="s">
        <v>13422</v>
      </c>
      <c r="C6" t="s">
        <v>13400</v>
      </c>
      <c r="D6" s="5" t="s">
        <v>13421</v>
      </c>
      <c r="E6" t="s">
        <v>13411</v>
      </c>
      <c r="F6" s="5" t="s">
        <v>13422</v>
      </c>
      <c r="G6" t="s">
        <v>13401</v>
      </c>
      <c r="H6" s="5" t="s">
        <v>13419</v>
      </c>
      <c r="I6" t="s">
        <v>13416</v>
      </c>
    </row>
    <row r="7" spans="2:9" x14ac:dyDescent="0.25">
      <c r="B7" s="6" t="s">
        <v>13343</v>
      </c>
      <c r="C7" s="9">
        <v>1</v>
      </c>
      <c r="D7" s="8">
        <v>0.94</v>
      </c>
      <c r="E7" s="9">
        <v>4.3</v>
      </c>
      <c r="F7" s="6" t="s">
        <v>13343</v>
      </c>
      <c r="G7" s="7">
        <v>1118</v>
      </c>
      <c r="H7" s="6" t="s">
        <v>3065</v>
      </c>
      <c r="I7" s="9">
        <v>393.37699999999995</v>
      </c>
    </row>
    <row r="8" spans="2:9" x14ac:dyDescent="0.25">
      <c r="B8" s="6" t="s">
        <v>13073</v>
      </c>
      <c r="C8" s="9">
        <v>453</v>
      </c>
      <c r="D8" s="8">
        <v>0.31</v>
      </c>
      <c r="E8" s="9">
        <v>4.2285714285714278</v>
      </c>
      <c r="F8" s="6" t="s">
        <v>13073</v>
      </c>
      <c r="G8" s="7">
        <v>7728689</v>
      </c>
      <c r="H8" s="6" t="s">
        <v>4815</v>
      </c>
      <c r="I8" s="9">
        <v>368.11099999999999</v>
      </c>
    </row>
    <row r="9" spans="2:9" x14ac:dyDescent="0.25">
      <c r="B9" s="6" t="s">
        <v>13081</v>
      </c>
      <c r="C9" s="9">
        <v>526</v>
      </c>
      <c r="D9" s="8">
        <v>0.27</v>
      </c>
      <c r="E9" s="9">
        <v>4.2133333333333338</v>
      </c>
      <c r="F9" s="6" t="s">
        <v>13081</v>
      </c>
      <c r="G9" s="7">
        <v>15778848</v>
      </c>
      <c r="H9" s="6" t="s">
        <v>128</v>
      </c>
      <c r="I9" s="9">
        <v>862.44499999999994</v>
      </c>
    </row>
    <row r="10" spans="2:9" x14ac:dyDescent="0.25">
      <c r="B10" s="6" t="s">
        <v>13361</v>
      </c>
      <c r="C10" s="9">
        <v>1</v>
      </c>
      <c r="D10" s="8">
        <v>0.24</v>
      </c>
      <c r="E10" s="9">
        <v>4.3071428571428569</v>
      </c>
      <c r="F10" s="6" t="s">
        <v>13361</v>
      </c>
      <c r="G10" s="7">
        <v>3663</v>
      </c>
      <c r="H10" s="6" t="s">
        <v>617</v>
      </c>
      <c r="I10" s="9">
        <v>431.37299999999999</v>
      </c>
    </row>
    <row r="11" spans="2:9" x14ac:dyDescent="0.25">
      <c r="B11" s="6" t="s">
        <v>13166</v>
      </c>
      <c r="C11" s="9">
        <v>448</v>
      </c>
      <c r="D11" s="8">
        <v>0.2</v>
      </c>
      <c r="E11" s="9">
        <v>4.2214285714285706</v>
      </c>
      <c r="F11" s="6" t="s">
        <v>13166</v>
      </c>
      <c r="G11" s="7">
        <v>2991069</v>
      </c>
      <c r="H11" s="6" t="s">
        <v>456</v>
      </c>
      <c r="I11" s="9">
        <v>431.37299999999999</v>
      </c>
    </row>
    <row r="12" spans="2:9" x14ac:dyDescent="0.25">
      <c r="B12" s="6" t="s">
        <v>13236</v>
      </c>
      <c r="C12" s="9">
        <v>2</v>
      </c>
      <c r="D12" s="8">
        <v>0.15</v>
      </c>
      <c r="E12" s="9">
        <v>4.2222222222222214</v>
      </c>
      <c r="F12" s="6" t="s">
        <v>13236</v>
      </c>
      <c r="G12" s="7">
        <v>8566</v>
      </c>
      <c r="H12" s="6" t="s">
        <v>13398</v>
      </c>
      <c r="I12" s="9">
        <v>2486.6790000000001</v>
      </c>
    </row>
    <row r="13" spans="2:9" x14ac:dyDescent="0.25">
      <c r="B13" s="6" t="s">
        <v>13154</v>
      </c>
      <c r="C13" s="9">
        <v>2</v>
      </c>
      <c r="D13" s="8">
        <v>0.12</v>
      </c>
      <c r="E13" s="9">
        <v>4.26</v>
      </c>
      <c r="F13" s="6" t="s">
        <v>13154</v>
      </c>
      <c r="G13" s="7">
        <v>88882</v>
      </c>
    </row>
    <row r="14" spans="2:9" x14ac:dyDescent="0.25">
      <c r="B14" s="6" t="s">
        <v>13159</v>
      </c>
      <c r="C14" s="9">
        <v>31</v>
      </c>
      <c r="D14" s="8">
        <v>0.05</v>
      </c>
      <c r="E14" s="9">
        <v>4.3000000000000007</v>
      </c>
      <c r="F14" s="6" t="s">
        <v>13159</v>
      </c>
      <c r="G14" s="7">
        <v>149675</v>
      </c>
    </row>
    <row r="15" spans="2:9" x14ac:dyDescent="0.25">
      <c r="B15" s="6" t="s">
        <v>13263</v>
      </c>
      <c r="C15" s="9">
        <v>1</v>
      </c>
      <c r="D15" s="8">
        <v>0.02</v>
      </c>
      <c r="E15" s="9">
        <v>4.5</v>
      </c>
      <c r="F15" s="6" t="s">
        <v>13263</v>
      </c>
      <c r="G15" s="7">
        <v>15867</v>
      </c>
    </row>
    <row r="16" spans="2:9" x14ac:dyDescent="0.25">
      <c r="B16" s="6" t="s">
        <v>13398</v>
      </c>
      <c r="C16" s="9">
        <v>1465</v>
      </c>
      <c r="D16" s="8">
        <v>0</v>
      </c>
      <c r="E16" s="9">
        <v>4.2408163265306129</v>
      </c>
      <c r="F16" s="6" t="s">
        <v>13398</v>
      </c>
      <c r="G16" s="7">
        <v>26766377</v>
      </c>
    </row>
    <row r="17" spans="2:5" x14ac:dyDescent="0.25">
      <c r="D17" s="8" t="s">
        <v>13398</v>
      </c>
      <c r="E17" s="9">
        <v>4.2472440944881891</v>
      </c>
    </row>
    <row r="20" spans="2:5" x14ac:dyDescent="0.25">
      <c r="B20" s="5" t="s">
        <v>13422</v>
      </c>
      <c r="C20" t="s">
        <v>13401</v>
      </c>
      <c r="D20" s="5" t="s">
        <v>13419</v>
      </c>
      <c r="E20" t="s">
        <v>13416</v>
      </c>
    </row>
    <row r="21" spans="2:5" x14ac:dyDescent="0.25">
      <c r="B21" s="6" t="s">
        <v>13343</v>
      </c>
      <c r="C21" s="7">
        <v>1118</v>
      </c>
      <c r="D21" s="6" t="s">
        <v>3065</v>
      </c>
      <c r="E21" s="9">
        <v>393.37699999999995</v>
      </c>
    </row>
    <row r="22" spans="2:5" x14ac:dyDescent="0.25">
      <c r="B22" s="6" t="s">
        <v>13073</v>
      </c>
      <c r="C22" s="7">
        <v>7728689</v>
      </c>
      <c r="D22" s="6" t="s">
        <v>4815</v>
      </c>
      <c r="E22" s="9">
        <v>368.11099999999999</v>
      </c>
    </row>
    <row r="23" spans="2:5" x14ac:dyDescent="0.25">
      <c r="B23" s="6" t="s">
        <v>13081</v>
      </c>
      <c r="C23" s="7">
        <v>15778848</v>
      </c>
      <c r="D23" s="6" t="s">
        <v>128</v>
      </c>
      <c r="E23" s="9">
        <v>862.44499999999994</v>
      </c>
    </row>
    <row r="24" spans="2:5" x14ac:dyDescent="0.25">
      <c r="B24" s="6" t="s">
        <v>13361</v>
      </c>
      <c r="C24" s="7">
        <v>3663</v>
      </c>
      <c r="D24" s="6" t="s">
        <v>617</v>
      </c>
      <c r="E24" s="9">
        <v>431.37299999999999</v>
      </c>
    </row>
    <row r="25" spans="2:5" x14ac:dyDescent="0.25">
      <c r="B25" s="6" t="s">
        <v>13166</v>
      </c>
      <c r="C25" s="7">
        <v>2991069</v>
      </c>
      <c r="D25" s="6" t="s">
        <v>456</v>
      </c>
      <c r="E25" s="9">
        <v>431.37299999999999</v>
      </c>
    </row>
    <row r="26" spans="2:5" x14ac:dyDescent="0.25">
      <c r="B26" s="6" t="s">
        <v>13236</v>
      </c>
      <c r="C26" s="7">
        <v>8566</v>
      </c>
      <c r="D26" s="6" t="s">
        <v>13398</v>
      </c>
      <c r="E26" s="9">
        <v>2486.6790000000001</v>
      </c>
    </row>
    <row r="27" spans="2:5" x14ac:dyDescent="0.25">
      <c r="B27" s="6" t="s">
        <v>13154</v>
      </c>
      <c r="C27" s="7">
        <v>88882</v>
      </c>
    </row>
    <row r="28" spans="2:5" x14ac:dyDescent="0.25">
      <c r="B28" s="6" t="s">
        <v>13159</v>
      </c>
      <c r="C28" s="7">
        <v>149675</v>
      </c>
    </row>
    <row r="29" spans="2:5" x14ac:dyDescent="0.25">
      <c r="B29" s="6" t="s">
        <v>13263</v>
      </c>
      <c r="C29" s="7">
        <v>15867</v>
      </c>
    </row>
    <row r="30" spans="2:5" x14ac:dyDescent="0.25">
      <c r="B30" s="6" t="s">
        <v>13398</v>
      </c>
      <c r="C30" s="7">
        <v>26766377</v>
      </c>
    </row>
  </sheetData>
  <conditionalFormatting sqref="D6">
    <cfRule type="top10" dxfId="0" priority="1" rank="10"/>
  </conditionalFormatting>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B1466"/>
  <sheetViews>
    <sheetView topLeftCell="I1" workbookViewId="0">
      <selection activeCell="L1" sqref="L1"/>
    </sheetView>
  </sheetViews>
  <sheetFormatPr defaultColWidth="11.5" defaultRowHeight="15.75" x14ac:dyDescent="0.25"/>
  <cols>
    <col min="1" max="1" width="13.625" bestFit="1" customWidth="1"/>
    <col min="2" max="2" width="255.625" bestFit="1" customWidth="1"/>
    <col min="3" max="3" width="119.25" bestFit="1" customWidth="1"/>
    <col min="4" max="7" width="119.25" customWidth="1"/>
    <col min="8" max="8" width="15" style="3" bestFit="1" customWidth="1"/>
    <col min="9" max="9" width="15" style="3" customWidth="1"/>
    <col min="10" max="10" width="12" style="3" bestFit="1" customWidth="1"/>
    <col min="11" max="11" width="18.125" bestFit="1" customWidth="1"/>
    <col min="12" max="12" width="18.125" customWidth="1"/>
    <col min="13" max="13" width="21.75" bestFit="1" customWidth="1"/>
    <col min="14" max="14" width="5.5" bestFit="1" customWidth="1"/>
    <col min="15" max="15" width="15" bestFit="1" customWidth="1"/>
    <col min="16" max="17" width="15" customWidth="1"/>
    <col min="18" max="18" width="14.25" style="2" bestFit="1" customWidth="1"/>
    <col min="19" max="19" width="14.25" style="2" customWidth="1"/>
    <col min="20" max="20" width="23.5" style="4" bestFit="1" customWidth="1"/>
    <col min="21" max="22" width="255.625" bestFit="1" customWidth="1"/>
    <col min="23" max="23" width="126.25" bestFit="1" customWidth="1"/>
    <col min="24" max="24" width="134.375" bestFit="1" customWidth="1"/>
    <col min="25" max="26" width="255.625" bestFit="1" customWidth="1"/>
    <col min="27" max="27" width="111.125" bestFit="1" customWidth="1"/>
    <col min="28" max="28" width="185.25" bestFit="1" customWidth="1"/>
  </cols>
  <sheetData>
    <row r="1" spans="1:28" x14ac:dyDescent="0.25">
      <c r="A1" t="s">
        <v>0</v>
      </c>
      <c r="B1" t="s">
        <v>1</v>
      </c>
      <c r="C1" t="s">
        <v>2</v>
      </c>
      <c r="D1" t="s">
        <v>13390</v>
      </c>
      <c r="E1" t="s">
        <v>13391</v>
      </c>
      <c r="F1" t="s">
        <v>13392</v>
      </c>
      <c r="G1" t="s">
        <v>13393</v>
      </c>
      <c r="H1" s="3" t="s">
        <v>3</v>
      </c>
      <c r="I1" s="3" t="s">
        <v>13397</v>
      </c>
      <c r="J1" s="3" t="s">
        <v>4</v>
      </c>
      <c r="K1" t="s">
        <v>5</v>
      </c>
      <c r="L1" s="3" t="s">
        <v>13418</v>
      </c>
      <c r="M1" t="s">
        <v>13396</v>
      </c>
      <c r="N1" t="s">
        <v>6</v>
      </c>
      <c r="O1" t="s">
        <v>13414</v>
      </c>
      <c r="P1" t="s">
        <v>13413</v>
      </c>
      <c r="Q1" t="s">
        <v>13415</v>
      </c>
      <c r="R1" s="2" t="s">
        <v>7</v>
      </c>
      <c r="S1" s="2" t="s">
        <v>13412</v>
      </c>
      <c r="T1" s="4" t="s">
        <v>13395</v>
      </c>
      <c r="U1" t="s">
        <v>8</v>
      </c>
      <c r="V1" t="s">
        <v>9</v>
      </c>
      <c r="W1" t="s">
        <v>10</v>
      </c>
      <c r="X1" t="s">
        <v>11</v>
      </c>
      <c r="Y1" t="s">
        <v>12</v>
      </c>
      <c r="Z1" t="s">
        <v>13</v>
      </c>
      <c r="AA1" t="s">
        <v>14</v>
      </c>
      <c r="AB1" t="s">
        <v>15</v>
      </c>
    </row>
    <row r="2" spans="1:28" x14ac:dyDescent="0.25">
      <c r="A2" t="s">
        <v>1863</v>
      </c>
      <c r="B2" t="s">
        <v>1864</v>
      </c>
      <c r="C2" t="s">
        <v>462</v>
      </c>
      <c r="D2" t="s">
        <v>13081</v>
      </c>
      <c r="E2" t="s">
        <v>13082</v>
      </c>
      <c r="F2" t="s">
        <v>13083</v>
      </c>
      <c r="G2" t="s">
        <v>13087</v>
      </c>
      <c r="H2" s="3">
        <v>235</v>
      </c>
      <c r="I2" s="3" t="str">
        <f>IF(H2&lt;200,"&lt;₹200",IF(OR(H2=200,H2&lt;=500),"₹200-₹500","&gt;₹500"))</f>
        <v>₹200-₹500</v>
      </c>
      <c r="J2" s="3">
        <v>599</v>
      </c>
      <c r="K2" s="1">
        <v>0.61</v>
      </c>
      <c r="L2" s="1" t="str">
        <f>IF(K2&gt;=50%, "high discount","")</f>
        <v>high discount</v>
      </c>
      <c r="M2" s="1" t="str">
        <f>IF(K2&gt;=50%,"50% or More","&lt;50%")</f>
        <v>50% or More</v>
      </c>
      <c r="N2">
        <v>3.5</v>
      </c>
      <c r="O2" s="10">
        <f>N2*R2</f>
        <v>689.5</v>
      </c>
      <c r="P2" s="10">
        <f>SUM(O:O)/SUM(R:R)</f>
        <v>4.1656530803552521</v>
      </c>
      <c r="Q2" s="10">
        <f>P2+(R2/1000)</f>
        <v>4.3626530803552521</v>
      </c>
      <c r="R2" s="2">
        <v>197</v>
      </c>
      <c r="S2" s="2">
        <f>IF(R2&lt;1000,R2, "")</f>
        <v>197</v>
      </c>
      <c r="T2" s="4">
        <f>R2*J2</f>
        <v>118003</v>
      </c>
      <c r="U2" t="s">
        <v>1865</v>
      </c>
      <c r="V2" t="s">
        <v>1866</v>
      </c>
      <c r="W2" t="s">
        <v>1867</v>
      </c>
      <c r="X2" t="s">
        <v>1868</v>
      </c>
      <c r="Y2" t="s">
        <v>1869</v>
      </c>
      <c r="Z2" t="s">
        <v>1870</v>
      </c>
      <c r="AA2" t="s">
        <v>1871</v>
      </c>
      <c r="AB2" t="s">
        <v>1872</v>
      </c>
    </row>
    <row r="3" spans="1:28" x14ac:dyDescent="0.25">
      <c r="A3" t="s">
        <v>7004</v>
      </c>
      <c r="B3" t="s">
        <v>7005</v>
      </c>
      <c r="C3" t="s">
        <v>4856</v>
      </c>
      <c r="D3" t="s">
        <v>13073</v>
      </c>
      <c r="E3" t="s">
        <v>13074</v>
      </c>
      <c r="F3" t="s">
        <v>13148</v>
      </c>
      <c r="G3" t="s">
        <v>13150</v>
      </c>
      <c r="H3" s="3">
        <v>469</v>
      </c>
      <c r="I3" s="3" t="str">
        <f>IF(H3&lt;200,"&lt;₹200",IF(OR(H3=200,H3&lt;=500),"₹200-₹500","&gt;₹500"))</f>
        <v>₹200-₹500</v>
      </c>
      <c r="J3" s="3">
        <v>1499</v>
      </c>
      <c r="K3" s="1">
        <v>0.69</v>
      </c>
      <c r="L3" s="1" t="str">
        <f t="shared" ref="L3:L66" si="0">IF(K3&gt;=50%, "high discount","")</f>
        <v>high discount</v>
      </c>
      <c r="M3" s="1" t="str">
        <f>IF(K3&gt;=50%,"50% or More","&lt;50%")</f>
        <v>50% or More</v>
      </c>
      <c r="N3">
        <v>4.0999999999999996</v>
      </c>
      <c r="O3" s="10">
        <f>N3*R3</f>
        <v>1443.1999999999998</v>
      </c>
      <c r="P3" s="9">
        <f>SUM(O2)/SUM(R2)</f>
        <v>3.5</v>
      </c>
      <c r="Q3" s="10">
        <f>P3+(R3/1000)</f>
        <v>3.8519999999999999</v>
      </c>
      <c r="R3" s="2">
        <v>352</v>
      </c>
      <c r="S3" s="2">
        <f>IF(R3&lt;1000,R3, "")</f>
        <v>352</v>
      </c>
      <c r="T3" s="4">
        <f>R3*J3</f>
        <v>527648</v>
      </c>
      <c r="U3" t="s">
        <v>7006</v>
      </c>
      <c r="V3" t="s">
        <v>7007</v>
      </c>
      <c r="W3" t="s">
        <v>7008</v>
      </c>
      <c r="X3" t="s">
        <v>7009</v>
      </c>
      <c r="Y3" t="s">
        <v>7010</v>
      </c>
      <c r="Z3" t="s">
        <v>7011</v>
      </c>
      <c r="AA3" t="s">
        <v>7012</v>
      </c>
      <c r="AB3" t="s">
        <v>7013</v>
      </c>
    </row>
    <row r="4" spans="1:28" x14ac:dyDescent="0.25">
      <c r="A4" t="s">
        <v>127</v>
      </c>
      <c r="B4" t="s">
        <v>128</v>
      </c>
      <c r="C4" t="s">
        <v>129</v>
      </c>
      <c r="D4" t="s">
        <v>13081</v>
      </c>
      <c r="E4" t="s">
        <v>13082</v>
      </c>
      <c r="F4" t="s">
        <v>13083</v>
      </c>
      <c r="G4" t="s">
        <v>13076</v>
      </c>
      <c r="H4" s="3">
        <v>219</v>
      </c>
      <c r="I4" s="3" t="str">
        <f>IF(H4&lt;200,"&lt;₹200",IF(OR(H4=200,H4&lt;=500),"₹200-₹500","&gt;₹500"))</f>
        <v>₹200-₹500</v>
      </c>
      <c r="J4" s="3">
        <v>700</v>
      </c>
      <c r="K4" s="1">
        <v>0.69</v>
      </c>
      <c r="L4" s="1" t="str">
        <f t="shared" si="0"/>
        <v>high discount</v>
      </c>
      <c r="M4" s="1" t="str">
        <f>IF(K4&gt;=50%,"50% or More","&lt;50%")</f>
        <v>50% or More</v>
      </c>
      <c r="N4">
        <v>4.4000000000000004</v>
      </c>
      <c r="O4" s="10">
        <f>N4*R4</f>
        <v>1878681.2000000002</v>
      </c>
      <c r="P4" s="9">
        <f>SUM(O3)/SUM(R3)</f>
        <v>4.0999999999999996</v>
      </c>
      <c r="Q4" s="10">
        <f>P4+(R4/1000)</f>
        <v>431.07300000000004</v>
      </c>
      <c r="R4" s="2">
        <v>426973</v>
      </c>
      <c r="S4" s="2" t="str">
        <f>IF(R4&lt;1000,R4, "")</f>
        <v/>
      </c>
      <c r="T4" s="4">
        <f>R4*J4</f>
        <v>298881100</v>
      </c>
      <c r="U4" t="s">
        <v>130</v>
      </c>
      <c r="V4" t="s">
        <v>131</v>
      </c>
      <c r="W4" t="s">
        <v>132</v>
      </c>
      <c r="X4" t="s">
        <v>133</v>
      </c>
      <c r="Y4" t="s">
        <v>134</v>
      </c>
      <c r="Z4" t="s">
        <v>135</v>
      </c>
      <c r="AA4" t="s">
        <v>136</v>
      </c>
      <c r="AB4" t="s">
        <v>137</v>
      </c>
    </row>
    <row r="5" spans="1:28" x14ac:dyDescent="0.25">
      <c r="A5" t="s">
        <v>616</v>
      </c>
      <c r="B5" t="s">
        <v>617</v>
      </c>
      <c r="C5" t="s">
        <v>129</v>
      </c>
      <c r="D5" t="s">
        <v>13081</v>
      </c>
      <c r="E5" t="s">
        <v>13082</v>
      </c>
      <c r="F5" t="s">
        <v>13083</v>
      </c>
      <c r="G5" t="s">
        <v>13076</v>
      </c>
      <c r="H5" s="3">
        <v>309</v>
      </c>
      <c r="I5" s="3" t="str">
        <f>IF(H5&lt;200,"&lt;₹200",IF(OR(H5=200,H5&lt;=500),"₹200-₹500","&gt;₹500"))</f>
        <v>₹200-₹500</v>
      </c>
      <c r="J5" s="3">
        <v>1400</v>
      </c>
      <c r="K5" s="1">
        <v>0.78</v>
      </c>
      <c r="L5" s="1" t="str">
        <f t="shared" si="0"/>
        <v>high discount</v>
      </c>
      <c r="M5" s="1" t="str">
        <f>IF(K5&gt;=50%,"50% or More","&lt;50%")</f>
        <v>50% or More</v>
      </c>
      <c r="N5">
        <v>4.4000000000000004</v>
      </c>
      <c r="O5" s="10">
        <f>N5*R5</f>
        <v>1878681.2000000002</v>
      </c>
      <c r="P5" s="9">
        <f>SUM(O4)/SUM(R4)</f>
        <v>4.4000000000000004</v>
      </c>
      <c r="Q5" s="10">
        <f>P5+(R5/1000)</f>
        <v>431.37299999999999</v>
      </c>
      <c r="R5" s="2">
        <v>426973</v>
      </c>
      <c r="S5" s="2" t="str">
        <f>IF(R5&lt;1000,R5, "")</f>
        <v/>
      </c>
      <c r="T5" s="4">
        <f>R5*J5</f>
        <v>597762200</v>
      </c>
      <c r="U5" t="s">
        <v>618</v>
      </c>
      <c r="V5" t="s">
        <v>131</v>
      </c>
      <c r="W5" t="s">
        <v>132</v>
      </c>
      <c r="X5" t="s">
        <v>133</v>
      </c>
      <c r="Y5" t="s">
        <v>134</v>
      </c>
      <c r="Z5" t="s">
        <v>135</v>
      </c>
      <c r="AA5" t="s">
        <v>619</v>
      </c>
      <c r="AB5" t="s">
        <v>620</v>
      </c>
    </row>
    <row r="6" spans="1:28" x14ac:dyDescent="0.25">
      <c r="A6" t="s">
        <v>455</v>
      </c>
      <c r="B6" t="s">
        <v>456</v>
      </c>
      <c r="C6" t="s">
        <v>129</v>
      </c>
      <c r="D6" t="s">
        <v>13081</v>
      </c>
      <c r="E6" t="s">
        <v>13082</v>
      </c>
      <c r="F6" t="s">
        <v>13083</v>
      </c>
      <c r="G6" t="s">
        <v>13076</v>
      </c>
      <c r="H6" s="3">
        <v>309</v>
      </c>
      <c r="I6" s="3" t="str">
        <f>IF(H6&lt;200,"&lt;₹200",IF(OR(H6=200,H6&lt;=500),"₹200-₹500","&gt;₹500"))</f>
        <v>₹200-₹500</v>
      </c>
      <c r="J6" s="3">
        <v>475</v>
      </c>
      <c r="K6" s="1">
        <v>0.35</v>
      </c>
      <c r="L6" s="1" t="str">
        <f t="shared" si="0"/>
        <v/>
      </c>
      <c r="M6" s="1" t="str">
        <f>IF(K6&gt;=50%,"50% or More","&lt;50%")</f>
        <v>&lt;50%</v>
      </c>
      <c r="N6">
        <v>4.4000000000000004</v>
      </c>
      <c r="O6" s="10">
        <f>N6*R6</f>
        <v>1878681.2000000002</v>
      </c>
      <c r="P6" s="9">
        <f>SUM(O5)/SUM(R5)</f>
        <v>4.4000000000000004</v>
      </c>
      <c r="Q6" s="10">
        <f>P6+(R6/1000)</f>
        <v>431.37299999999999</v>
      </c>
      <c r="R6" s="2">
        <v>426973</v>
      </c>
      <c r="S6" s="2" t="str">
        <f>IF(R6&lt;1000,R6, "")</f>
        <v/>
      </c>
      <c r="T6" s="4">
        <f>R6*J6</f>
        <v>202812175</v>
      </c>
      <c r="U6" t="s">
        <v>457</v>
      </c>
      <c r="V6" t="s">
        <v>131</v>
      </c>
      <c r="W6" t="s">
        <v>132</v>
      </c>
      <c r="X6" t="s">
        <v>133</v>
      </c>
      <c r="Y6" t="s">
        <v>134</v>
      </c>
      <c r="Z6" t="s">
        <v>135</v>
      </c>
      <c r="AA6" t="s">
        <v>458</v>
      </c>
      <c r="AB6" t="s">
        <v>459</v>
      </c>
    </row>
    <row r="7" spans="1:28" x14ac:dyDescent="0.25">
      <c r="A7" t="s">
        <v>127</v>
      </c>
      <c r="B7" t="s">
        <v>128</v>
      </c>
      <c r="C7" t="s">
        <v>129</v>
      </c>
      <c r="D7" t="s">
        <v>13081</v>
      </c>
      <c r="E7" t="s">
        <v>13082</v>
      </c>
      <c r="F7" t="s">
        <v>13083</v>
      </c>
      <c r="G7" t="s">
        <v>13076</v>
      </c>
      <c r="H7" s="3">
        <v>219</v>
      </c>
      <c r="I7" s="3" t="str">
        <f>IF(H7&lt;200,"&lt;₹200",IF(OR(H7=200,H7&lt;=500),"₹200-₹500","&gt;₹500"))</f>
        <v>₹200-₹500</v>
      </c>
      <c r="J7" s="3">
        <v>700</v>
      </c>
      <c r="K7" s="1">
        <v>0.69</v>
      </c>
      <c r="L7" s="1" t="str">
        <f t="shared" si="0"/>
        <v>high discount</v>
      </c>
      <c r="M7" s="1" t="str">
        <f>IF(K7&gt;=50%,"50% or More","&lt;50%")</f>
        <v>50% or More</v>
      </c>
      <c r="N7">
        <v>4.4000000000000004</v>
      </c>
      <c r="O7" s="10">
        <f>N7*R7</f>
        <v>1878676.8</v>
      </c>
      <c r="P7" s="9">
        <f>SUM(O6)/SUM(R6)</f>
        <v>4.4000000000000004</v>
      </c>
      <c r="Q7" s="10">
        <f>P7+(R7/1000)</f>
        <v>431.37199999999996</v>
      </c>
      <c r="R7" s="2">
        <v>426972</v>
      </c>
      <c r="S7" s="2" t="str">
        <f>IF(R7&lt;1000,R7, "")</f>
        <v/>
      </c>
      <c r="T7" s="4">
        <f>R7*J7</f>
        <v>298880400</v>
      </c>
      <c r="U7" t="s">
        <v>130</v>
      </c>
      <c r="V7" t="s">
        <v>131</v>
      </c>
      <c r="W7" t="s">
        <v>132</v>
      </c>
      <c r="X7" t="s">
        <v>133</v>
      </c>
      <c r="Y7" t="s">
        <v>134</v>
      </c>
      <c r="Z7" t="s">
        <v>135</v>
      </c>
      <c r="AA7" t="s">
        <v>136</v>
      </c>
      <c r="AB7" t="s">
        <v>5620</v>
      </c>
    </row>
    <row r="8" spans="1:28" x14ac:dyDescent="0.25">
      <c r="A8" t="s">
        <v>4814</v>
      </c>
      <c r="B8" t="s">
        <v>4815</v>
      </c>
      <c r="C8" t="s">
        <v>3066</v>
      </c>
      <c r="D8" t="s">
        <v>13081</v>
      </c>
      <c r="E8" t="s">
        <v>13119</v>
      </c>
      <c r="F8" t="s">
        <v>13120</v>
      </c>
      <c r="G8" t="s">
        <v>13121</v>
      </c>
      <c r="H8" s="3">
        <v>365</v>
      </c>
      <c r="I8" s="3" t="str">
        <f>IF(H8&lt;200,"&lt;₹200",IF(OR(H8=200,H8&lt;=500),"₹200-₹500","&gt;₹500"))</f>
        <v>₹200-₹500</v>
      </c>
      <c r="J8" s="3">
        <v>999</v>
      </c>
      <c r="K8" s="1">
        <v>0.63</v>
      </c>
      <c r="L8" s="1" t="str">
        <f t="shared" si="0"/>
        <v>high discount</v>
      </c>
      <c r="M8" s="1" t="str">
        <f>IF(K8&gt;=50%,"50% or More","&lt;50%")</f>
        <v>50% or More</v>
      </c>
      <c r="N8">
        <v>4.0999999999999996</v>
      </c>
      <c r="O8" s="10">
        <f>N8*R8</f>
        <v>1491215.0999999999</v>
      </c>
      <c r="P8" s="9">
        <f>SUM(O7)/SUM(R7)</f>
        <v>4.4000000000000004</v>
      </c>
      <c r="Q8" s="10">
        <f>P8+(R8/1000)</f>
        <v>368.11099999999999</v>
      </c>
      <c r="R8" s="2">
        <v>363711</v>
      </c>
      <c r="S8" s="2" t="str">
        <f>IF(R8&lt;1000,R8, "")</f>
        <v/>
      </c>
      <c r="T8" s="4">
        <f>R8*J8</f>
        <v>363347289</v>
      </c>
      <c r="U8" t="s">
        <v>3468</v>
      </c>
      <c r="V8" t="s">
        <v>3119</v>
      </c>
      <c r="W8" t="s">
        <v>3120</v>
      </c>
      <c r="X8" t="s">
        <v>3121</v>
      </c>
      <c r="Y8" t="s">
        <v>3122</v>
      </c>
      <c r="Z8" t="s">
        <v>3123</v>
      </c>
      <c r="AA8" t="s">
        <v>4816</v>
      </c>
      <c r="AB8" t="s">
        <v>4817</v>
      </c>
    </row>
    <row r="9" spans="1:28" x14ac:dyDescent="0.25">
      <c r="A9" t="s">
        <v>3466</v>
      </c>
      <c r="B9" t="s">
        <v>3467</v>
      </c>
      <c r="C9" t="s">
        <v>3066</v>
      </c>
      <c r="D9" t="s">
        <v>13081</v>
      </c>
      <c r="E9" t="s">
        <v>13119</v>
      </c>
      <c r="F9" t="s">
        <v>13120</v>
      </c>
      <c r="G9" t="s">
        <v>13121</v>
      </c>
      <c r="H9" s="3">
        <v>379</v>
      </c>
      <c r="I9" s="3" t="str">
        <f>IF(H9&lt;200,"&lt;₹200",IF(OR(H9=200,H9&lt;=500),"₹200-₹500","&gt;₹500"))</f>
        <v>₹200-₹500</v>
      </c>
      <c r="J9" s="3">
        <v>999</v>
      </c>
      <c r="K9" s="1">
        <v>0.62</v>
      </c>
      <c r="L9" s="1" t="str">
        <f t="shared" si="0"/>
        <v>high discount</v>
      </c>
      <c r="M9" s="1" t="str">
        <f>IF(K9&gt;=50%,"50% or More","&lt;50%")</f>
        <v>50% or More</v>
      </c>
      <c r="N9">
        <v>4.0999999999999996</v>
      </c>
      <c r="O9" s="10">
        <f>N9*R9</f>
        <v>1491223.2999999998</v>
      </c>
      <c r="P9" s="9">
        <f>SUM(O8)/SUM(R8)</f>
        <v>4.0999999999999996</v>
      </c>
      <c r="Q9" s="10">
        <f>P9+(R9/1000)</f>
        <v>367.81300000000005</v>
      </c>
      <c r="R9" s="2">
        <v>363713</v>
      </c>
      <c r="S9" s="2" t="str">
        <f>IF(R9&lt;1000,R9, "")</f>
        <v/>
      </c>
      <c r="T9" s="4">
        <f>R9*J9</f>
        <v>363349287</v>
      </c>
      <c r="U9" t="s">
        <v>3468</v>
      </c>
      <c r="V9" t="s">
        <v>3119</v>
      </c>
      <c r="W9" t="s">
        <v>3120</v>
      </c>
      <c r="X9" t="s">
        <v>3121</v>
      </c>
      <c r="Y9" t="s">
        <v>3122</v>
      </c>
      <c r="Z9" t="s">
        <v>3123</v>
      </c>
      <c r="AA9" t="s">
        <v>3469</v>
      </c>
      <c r="AB9" t="s">
        <v>3470</v>
      </c>
    </row>
    <row r="10" spans="1:28" x14ac:dyDescent="0.25">
      <c r="A10" t="s">
        <v>3116</v>
      </c>
      <c r="B10" t="s">
        <v>3117</v>
      </c>
      <c r="C10" t="s">
        <v>3066</v>
      </c>
      <c r="D10" t="s">
        <v>13081</v>
      </c>
      <c r="E10" t="s">
        <v>13119</v>
      </c>
      <c r="F10" t="s">
        <v>13120</v>
      </c>
      <c r="G10" t="s">
        <v>13121</v>
      </c>
      <c r="H10" s="3">
        <v>349</v>
      </c>
      <c r="I10" s="3" t="str">
        <f>IF(H10&lt;200,"&lt;₹200",IF(OR(H10=200,H10&lt;=500),"₹200-₹500","&gt;₹500"))</f>
        <v>₹200-₹500</v>
      </c>
      <c r="J10" s="3">
        <v>999</v>
      </c>
      <c r="K10" s="1">
        <v>0.65</v>
      </c>
      <c r="L10" s="1" t="str">
        <f t="shared" si="0"/>
        <v>high discount</v>
      </c>
      <c r="M10" s="1" t="str">
        <f>IF(K10&gt;=50%,"50% or More","&lt;50%")</f>
        <v>50% or More</v>
      </c>
      <c r="N10">
        <v>4.0999999999999996</v>
      </c>
      <c r="O10" s="10">
        <f>N10*R10</f>
        <v>1491223.2999999998</v>
      </c>
      <c r="P10" s="9">
        <f>SUM(O9)/SUM(R9)</f>
        <v>4.0999999999999996</v>
      </c>
      <c r="Q10" s="10">
        <f>P10+(R10/1000)</f>
        <v>367.81300000000005</v>
      </c>
      <c r="R10" s="2">
        <v>363713</v>
      </c>
      <c r="S10" s="2" t="str">
        <f>IF(R10&lt;1000,R10, "")</f>
        <v/>
      </c>
      <c r="T10" s="4">
        <f>R10*J10</f>
        <v>363349287</v>
      </c>
      <c r="U10" t="s">
        <v>3118</v>
      </c>
      <c r="V10" t="s">
        <v>3119</v>
      </c>
      <c r="W10" t="s">
        <v>3120</v>
      </c>
      <c r="X10" t="s">
        <v>3121</v>
      </c>
      <c r="Y10" t="s">
        <v>3122</v>
      </c>
      <c r="Z10" t="s">
        <v>3123</v>
      </c>
      <c r="AA10" t="s">
        <v>3124</v>
      </c>
      <c r="AB10" t="s">
        <v>3125</v>
      </c>
    </row>
    <row r="11" spans="1:28" x14ac:dyDescent="0.25">
      <c r="A11" t="s">
        <v>3250</v>
      </c>
      <c r="B11" t="s">
        <v>3251</v>
      </c>
      <c r="C11" t="s">
        <v>2990</v>
      </c>
      <c r="D11" t="s">
        <v>13081</v>
      </c>
      <c r="E11" t="s">
        <v>13110</v>
      </c>
      <c r="F11" t="s">
        <v>13114</v>
      </c>
      <c r="G11" t="s">
        <v>13115</v>
      </c>
      <c r="H11" s="3">
        <v>8499</v>
      </c>
      <c r="I11" s="3" t="str">
        <f>IF(H11&lt;200,"&lt;₹200",IF(OR(H11=200,H11&lt;=500),"₹200-₹500","&gt;₹500"))</f>
        <v>&gt;₹500</v>
      </c>
      <c r="J11" s="3">
        <v>10999</v>
      </c>
      <c r="K11" s="1">
        <v>0.23</v>
      </c>
      <c r="L11" s="1" t="str">
        <f t="shared" si="0"/>
        <v/>
      </c>
      <c r="M11" s="1" t="str">
        <f>IF(K11&gt;=50%,"50% or More","&lt;50%")</f>
        <v>&lt;50%</v>
      </c>
      <c r="N11">
        <v>4.0999999999999996</v>
      </c>
      <c r="O11" s="10">
        <f>N11*R11</f>
        <v>1286727.5999999999</v>
      </c>
      <c r="P11" s="9">
        <f>SUM(O10)/SUM(R10)</f>
        <v>4.0999999999999996</v>
      </c>
      <c r="Q11" s="10">
        <f>P11+(R11/1000)</f>
        <v>317.93600000000004</v>
      </c>
      <c r="R11" s="2">
        <v>313836</v>
      </c>
      <c r="S11" s="2" t="str">
        <f>IF(R11&lt;1000,R11, "")</f>
        <v/>
      </c>
      <c r="T11" s="4">
        <f>R11*J11</f>
        <v>3451882164</v>
      </c>
      <c r="U11" t="s">
        <v>3252</v>
      </c>
      <c r="V11" t="s">
        <v>3253</v>
      </c>
      <c r="W11" t="s">
        <v>3254</v>
      </c>
      <c r="X11" t="s">
        <v>3255</v>
      </c>
      <c r="Y11" t="s">
        <v>3256</v>
      </c>
      <c r="Z11" t="s">
        <v>3257</v>
      </c>
      <c r="AA11" t="s">
        <v>3258</v>
      </c>
      <c r="AB11" t="s">
        <v>3259</v>
      </c>
    </row>
    <row r="12" spans="1:28" x14ac:dyDescent="0.25">
      <c r="A12" t="s">
        <v>3260</v>
      </c>
      <c r="B12" t="s">
        <v>3261</v>
      </c>
      <c r="C12" t="s">
        <v>2990</v>
      </c>
      <c r="D12" t="s">
        <v>13081</v>
      </c>
      <c r="E12" t="s">
        <v>13110</v>
      </c>
      <c r="F12" t="s">
        <v>13114</v>
      </c>
      <c r="G12" t="s">
        <v>13115</v>
      </c>
      <c r="H12" s="3">
        <v>6499</v>
      </c>
      <c r="I12" s="3" t="str">
        <f>IF(H12&lt;200,"&lt;₹200",IF(OR(H12=200,H12&lt;=500),"₹200-₹500","&gt;₹500"))</f>
        <v>&gt;₹500</v>
      </c>
      <c r="J12" s="3">
        <v>8499</v>
      </c>
      <c r="K12" s="1">
        <v>0.24</v>
      </c>
      <c r="L12" s="1" t="str">
        <f t="shared" si="0"/>
        <v/>
      </c>
      <c r="M12" s="1" t="str">
        <f>IF(K12&gt;=50%,"50% or More","&lt;50%")</f>
        <v>&lt;50%</v>
      </c>
      <c r="N12">
        <v>4.0999999999999996</v>
      </c>
      <c r="O12" s="10">
        <f>N12*R12</f>
        <v>1286727.5999999999</v>
      </c>
      <c r="P12" s="9">
        <f>SUM(O11)/SUM(R11)</f>
        <v>4.0999999999999996</v>
      </c>
      <c r="Q12" s="10">
        <f>P12+(R12/1000)</f>
        <v>317.93600000000004</v>
      </c>
      <c r="R12" s="2">
        <v>313836</v>
      </c>
      <c r="S12" s="2" t="str">
        <f>IF(R12&lt;1000,R12, "")</f>
        <v/>
      </c>
      <c r="T12" s="4">
        <f>R12*J12</f>
        <v>2667292164</v>
      </c>
      <c r="U12" t="s">
        <v>3262</v>
      </c>
      <c r="V12" t="s">
        <v>3253</v>
      </c>
      <c r="W12" t="s">
        <v>3254</v>
      </c>
      <c r="X12" t="s">
        <v>3255</v>
      </c>
      <c r="Y12" t="s">
        <v>3256</v>
      </c>
      <c r="Z12" t="s">
        <v>3257</v>
      </c>
      <c r="AA12" t="s">
        <v>3263</v>
      </c>
      <c r="AB12" t="s">
        <v>3264</v>
      </c>
    </row>
    <row r="13" spans="1:28" x14ac:dyDescent="0.25">
      <c r="A13" t="s">
        <v>3956</v>
      </c>
      <c r="B13" t="s">
        <v>3957</v>
      </c>
      <c r="C13" t="s">
        <v>2990</v>
      </c>
      <c r="D13" t="s">
        <v>13081</v>
      </c>
      <c r="E13" t="s">
        <v>13110</v>
      </c>
      <c r="F13" t="s">
        <v>13114</v>
      </c>
      <c r="G13" t="s">
        <v>13115</v>
      </c>
      <c r="H13" s="3">
        <v>6499</v>
      </c>
      <c r="I13" s="3" t="str">
        <f>IF(H13&lt;200,"&lt;₹200",IF(OR(H13=200,H13&lt;=500),"₹200-₹500","&gt;₹500"))</f>
        <v>&gt;₹500</v>
      </c>
      <c r="J13" s="3">
        <v>7999</v>
      </c>
      <c r="K13" s="1">
        <v>0.19</v>
      </c>
      <c r="L13" s="1" t="str">
        <f t="shared" si="0"/>
        <v/>
      </c>
      <c r="M13" s="1" t="str">
        <f>IF(K13&gt;=50%,"50% or More","&lt;50%")</f>
        <v>&lt;50%</v>
      </c>
      <c r="N13">
        <v>4.0999999999999996</v>
      </c>
      <c r="O13" s="10">
        <f>N13*R13</f>
        <v>1286711.2</v>
      </c>
      <c r="P13" s="9">
        <f>SUM(O12)/SUM(R12)</f>
        <v>4.0999999999999996</v>
      </c>
      <c r="Q13" s="10">
        <f>P13+(R13/1000)</f>
        <v>317.93200000000002</v>
      </c>
      <c r="R13" s="2">
        <v>313832</v>
      </c>
      <c r="S13" s="2" t="str">
        <f>IF(R13&lt;1000,R13, "")</f>
        <v/>
      </c>
      <c r="T13" s="4">
        <f>R13*J13</f>
        <v>2510342168</v>
      </c>
      <c r="U13" t="s">
        <v>3958</v>
      </c>
      <c r="V13" t="s">
        <v>3253</v>
      </c>
      <c r="W13" t="s">
        <v>3254</v>
      </c>
      <c r="X13" t="s">
        <v>3255</v>
      </c>
      <c r="Y13" t="s">
        <v>3256</v>
      </c>
      <c r="Z13" t="s">
        <v>3257</v>
      </c>
      <c r="AA13" t="s">
        <v>3959</v>
      </c>
      <c r="AB13" t="s">
        <v>3960</v>
      </c>
    </row>
    <row r="14" spans="1:28" x14ac:dyDescent="0.25">
      <c r="A14" t="s">
        <v>4673</v>
      </c>
      <c r="B14" t="s">
        <v>4674</v>
      </c>
      <c r="C14" t="s">
        <v>2990</v>
      </c>
      <c r="D14" t="s">
        <v>13081</v>
      </c>
      <c r="E14" t="s">
        <v>13110</v>
      </c>
      <c r="F14" t="s">
        <v>13114</v>
      </c>
      <c r="G14" t="s">
        <v>13115</v>
      </c>
      <c r="H14" s="3">
        <v>7499</v>
      </c>
      <c r="I14" s="3" t="str">
        <f>IF(H14&lt;200,"&lt;₹200",IF(OR(H14=200,H14&lt;=500),"₹200-₹500","&gt;₹500"))</f>
        <v>&gt;₹500</v>
      </c>
      <c r="J14" s="3">
        <v>9499</v>
      </c>
      <c r="K14" s="1">
        <v>0.21</v>
      </c>
      <c r="L14" s="1" t="str">
        <f t="shared" si="0"/>
        <v/>
      </c>
      <c r="M14" s="1" t="str">
        <f>IF(K14&gt;=50%,"50% or More","&lt;50%")</f>
        <v>&lt;50%</v>
      </c>
      <c r="N14">
        <v>4.0999999999999996</v>
      </c>
      <c r="O14" s="10">
        <f>N14*R14</f>
        <v>1286711.2</v>
      </c>
      <c r="P14" s="9">
        <f>SUM(O13)/SUM(R13)</f>
        <v>4.0999999999999996</v>
      </c>
      <c r="Q14" s="10">
        <f>P14+(R14/1000)</f>
        <v>317.93200000000002</v>
      </c>
      <c r="R14" s="2">
        <v>313832</v>
      </c>
      <c r="S14" s="2" t="str">
        <f>IF(R14&lt;1000,R14, "")</f>
        <v/>
      </c>
      <c r="T14" s="4">
        <f>R14*J14</f>
        <v>2981090168</v>
      </c>
      <c r="U14" t="s">
        <v>4675</v>
      </c>
      <c r="V14" t="s">
        <v>3253</v>
      </c>
      <c r="W14" t="s">
        <v>3254</v>
      </c>
      <c r="X14" t="s">
        <v>3255</v>
      </c>
      <c r="Y14" t="s">
        <v>3256</v>
      </c>
      <c r="Z14" t="s">
        <v>3257</v>
      </c>
      <c r="AA14" t="s">
        <v>3263</v>
      </c>
      <c r="AB14" t="s">
        <v>4676</v>
      </c>
    </row>
    <row r="15" spans="1:28" x14ac:dyDescent="0.25">
      <c r="A15" t="s">
        <v>6261</v>
      </c>
      <c r="B15" t="s">
        <v>6262</v>
      </c>
      <c r="C15" t="s">
        <v>3066</v>
      </c>
      <c r="D15" t="s">
        <v>13081</v>
      </c>
      <c r="E15" t="s">
        <v>13119</v>
      </c>
      <c r="F15" t="s">
        <v>13120</v>
      </c>
      <c r="G15" t="s">
        <v>13121</v>
      </c>
      <c r="H15" s="3">
        <v>699</v>
      </c>
      <c r="I15" s="3" t="str">
        <f>IF(H15&lt;200,"&lt;₹200",IF(OR(H15=200,H15&lt;=500),"₹200-₹500","&gt;₹500"))</f>
        <v>&gt;₹500</v>
      </c>
      <c r="J15" s="3">
        <v>999</v>
      </c>
      <c r="K15" s="1">
        <v>0.3</v>
      </c>
      <c r="L15" s="1" t="str">
        <f t="shared" si="0"/>
        <v/>
      </c>
      <c r="M15" s="1" t="str">
        <f>IF(K15&gt;=50%,"50% or More","&lt;50%")</f>
        <v>&lt;50%</v>
      </c>
      <c r="N15">
        <v>4.0999999999999996</v>
      </c>
      <c r="O15" s="10">
        <f>N15*R15</f>
        <v>1120074.8999999999</v>
      </c>
      <c r="P15" s="9">
        <f>SUM(O14)/SUM(R14)</f>
        <v>4.0999999999999996</v>
      </c>
      <c r="Q15" s="10">
        <f>P15+(R15/1000)</f>
        <v>277.28900000000004</v>
      </c>
      <c r="R15" s="2">
        <v>273189</v>
      </c>
      <c r="S15" s="2" t="str">
        <f>IF(R15&lt;1000,R15, "")</f>
        <v/>
      </c>
      <c r="T15" s="4">
        <f>R15*J15</f>
        <v>272915811</v>
      </c>
      <c r="U15" t="s">
        <v>6263</v>
      </c>
      <c r="V15" t="s">
        <v>6264</v>
      </c>
      <c r="W15" t="s">
        <v>6265</v>
      </c>
      <c r="X15" t="s">
        <v>6266</v>
      </c>
      <c r="Y15" t="s">
        <v>6267</v>
      </c>
      <c r="Z15" t="s">
        <v>6268</v>
      </c>
      <c r="AA15" t="s">
        <v>6269</v>
      </c>
      <c r="AB15" t="s">
        <v>6270</v>
      </c>
    </row>
    <row r="16" spans="1:28" x14ac:dyDescent="0.25">
      <c r="A16" t="s">
        <v>8604</v>
      </c>
      <c r="B16" t="s">
        <v>8605</v>
      </c>
      <c r="C16" t="s">
        <v>8606</v>
      </c>
      <c r="D16" t="s">
        <v>13166</v>
      </c>
      <c r="E16" t="s">
        <v>13298</v>
      </c>
      <c r="F16" t="s">
        <v>13299</v>
      </c>
      <c r="G16" t="s">
        <v>13300</v>
      </c>
      <c r="H16" s="3">
        <v>199</v>
      </c>
      <c r="I16" s="3" t="str">
        <f>IF(H16&lt;200,"&lt;₹200",IF(OR(H16=200,H16&lt;=500),"₹200-₹500","&gt;₹500"))</f>
        <v>&lt;₹200</v>
      </c>
      <c r="J16" s="3">
        <v>495</v>
      </c>
      <c r="K16" s="1">
        <v>0.6</v>
      </c>
      <c r="L16" s="1" t="str">
        <f t="shared" si="0"/>
        <v>high discount</v>
      </c>
      <c r="M16" s="1" t="str">
        <f>IF(K16&gt;=50%,"50% or More","&lt;50%")</f>
        <v>50% or More</v>
      </c>
      <c r="N16">
        <v>4.0999999999999996</v>
      </c>
      <c r="O16" s="10">
        <f>N16*R16</f>
        <v>1109308.2999999998</v>
      </c>
      <c r="P16" s="9">
        <f>SUM(O15)/SUM(R15)</f>
        <v>4.0999999999999996</v>
      </c>
      <c r="Q16" s="10">
        <f>P16+(R16/1000)</f>
        <v>274.66300000000001</v>
      </c>
      <c r="R16" s="2">
        <v>270563</v>
      </c>
      <c r="S16" s="2" t="str">
        <f>IF(R16&lt;1000,R16, "")</f>
        <v/>
      </c>
      <c r="T16" s="4">
        <f>R16*J16</f>
        <v>133928685</v>
      </c>
      <c r="U16" t="s">
        <v>8607</v>
      </c>
      <c r="V16" t="s">
        <v>8608</v>
      </c>
      <c r="W16" t="s">
        <v>8609</v>
      </c>
      <c r="X16" t="s">
        <v>8610</v>
      </c>
      <c r="Y16" t="s">
        <v>8611</v>
      </c>
      <c r="Z16" t="s">
        <v>8612</v>
      </c>
      <c r="AA16" t="s">
        <v>8613</v>
      </c>
      <c r="AB16" t="s">
        <v>8614</v>
      </c>
    </row>
    <row r="17" spans="1:28" x14ac:dyDescent="0.25">
      <c r="A17" t="s">
        <v>4832</v>
      </c>
      <c r="B17" t="s">
        <v>4833</v>
      </c>
      <c r="C17" t="s">
        <v>4834</v>
      </c>
      <c r="D17" t="s">
        <v>13073</v>
      </c>
      <c r="E17" t="s">
        <v>13146</v>
      </c>
      <c r="F17" t="s">
        <v>13147</v>
      </c>
      <c r="H17" s="3">
        <v>289</v>
      </c>
      <c r="I17" s="3" t="str">
        <f>IF(H17&lt;200,"&lt;₹200",IF(OR(H17=200,H17&lt;=500),"₹200-₹500","&gt;₹500"))</f>
        <v>₹200-₹500</v>
      </c>
      <c r="J17" s="3">
        <v>650</v>
      </c>
      <c r="K17" s="1">
        <v>0.56000000000000005</v>
      </c>
      <c r="L17" s="1" t="str">
        <f t="shared" si="0"/>
        <v>high discount</v>
      </c>
      <c r="M17" s="1" t="str">
        <f>IF(K17&gt;=50%,"50% or More","&lt;50%")</f>
        <v>50% or More</v>
      </c>
      <c r="N17">
        <v>4.3</v>
      </c>
      <c r="O17" s="10">
        <f>N17*R17</f>
        <v>1088351.5</v>
      </c>
      <c r="P17" s="9">
        <f>SUM(O16)/SUM(R16)</f>
        <v>4.0999999999999996</v>
      </c>
      <c r="Q17" s="10">
        <f>P17+(R17/1000)</f>
        <v>257.20499999999998</v>
      </c>
      <c r="R17" s="2">
        <v>253105</v>
      </c>
      <c r="S17" s="2" t="str">
        <f>IF(R17&lt;1000,R17, "")</f>
        <v/>
      </c>
      <c r="T17" s="4">
        <f>R17*J17</f>
        <v>164518250</v>
      </c>
      <c r="U17" t="s">
        <v>4835</v>
      </c>
      <c r="V17" t="s">
        <v>4836</v>
      </c>
      <c r="W17" t="s">
        <v>4837</v>
      </c>
      <c r="X17" t="s">
        <v>4838</v>
      </c>
      <c r="Y17" t="s">
        <v>4839</v>
      </c>
      <c r="Z17" t="s">
        <v>4840</v>
      </c>
      <c r="AA17" t="s">
        <v>4841</v>
      </c>
      <c r="AB17" t="s">
        <v>4842</v>
      </c>
    </row>
    <row r="18" spans="1:28" x14ac:dyDescent="0.25">
      <c r="A18" t="s">
        <v>7203</v>
      </c>
      <c r="B18" t="s">
        <v>7204</v>
      </c>
      <c r="C18" t="s">
        <v>3024</v>
      </c>
      <c r="D18" t="s">
        <v>13081</v>
      </c>
      <c r="E18" t="s">
        <v>13083</v>
      </c>
      <c r="F18" t="s">
        <v>13116</v>
      </c>
      <c r="G18" t="s">
        <v>13117</v>
      </c>
      <c r="H18" s="3">
        <v>939</v>
      </c>
      <c r="I18" s="3" t="str">
        <f>IF(H18&lt;200,"&lt;₹200",IF(OR(H18=200,H18&lt;=500),"₹200-₹500","&gt;₹500"))</f>
        <v>&gt;₹500</v>
      </c>
      <c r="J18" s="3">
        <v>1800</v>
      </c>
      <c r="K18" s="1">
        <v>0.48</v>
      </c>
      <c r="L18" s="1" t="str">
        <f t="shared" si="0"/>
        <v/>
      </c>
      <c r="M18" s="1" t="str">
        <f>IF(K18&gt;=50%,"50% or More","&lt;50%")</f>
        <v>&lt;50%</v>
      </c>
      <c r="N18">
        <v>4.5</v>
      </c>
      <c r="O18" s="10">
        <f>N18*R18</f>
        <v>922734</v>
      </c>
      <c r="P18" s="9">
        <f>SUM(O17)/SUM(R17)</f>
        <v>4.3</v>
      </c>
      <c r="Q18" s="10">
        <f>P18+(R18/1000)</f>
        <v>209.352</v>
      </c>
      <c r="R18" s="2">
        <v>205052</v>
      </c>
      <c r="S18" s="2" t="str">
        <f>IF(R18&lt;1000,R18, "")</f>
        <v/>
      </c>
      <c r="T18" s="4">
        <f>R18*J18</f>
        <v>369093600</v>
      </c>
      <c r="U18" t="s">
        <v>7205</v>
      </c>
      <c r="V18" t="s">
        <v>7206</v>
      </c>
      <c r="W18" t="s">
        <v>7207</v>
      </c>
      <c r="X18" t="s">
        <v>7208</v>
      </c>
      <c r="Y18" t="s">
        <v>7209</v>
      </c>
      <c r="Z18" t="s">
        <v>7210</v>
      </c>
      <c r="AA18" t="s">
        <v>7211</v>
      </c>
      <c r="AB18" t="s">
        <v>7212</v>
      </c>
    </row>
    <row r="19" spans="1:28" x14ac:dyDescent="0.25">
      <c r="A19" t="s">
        <v>4004</v>
      </c>
      <c r="B19" t="s">
        <v>4005</v>
      </c>
      <c r="C19" t="s">
        <v>3066</v>
      </c>
      <c r="D19" t="s">
        <v>13081</v>
      </c>
      <c r="E19" t="s">
        <v>13119</v>
      </c>
      <c r="F19" t="s">
        <v>13120</v>
      </c>
      <c r="G19" t="s">
        <v>13121</v>
      </c>
      <c r="H19" s="3">
        <v>599</v>
      </c>
      <c r="I19" s="3" t="str">
        <f>IF(H19&lt;200,"&lt;₹200",IF(OR(H19=200,H19&lt;=500),"₹200-₹500","&gt;₹500"))</f>
        <v>&gt;₹500</v>
      </c>
      <c r="J19" s="3">
        <v>1299</v>
      </c>
      <c r="K19" s="1">
        <v>0.54</v>
      </c>
      <c r="L19" s="1" t="str">
        <f t="shared" si="0"/>
        <v>high discount</v>
      </c>
      <c r="M19" s="1" t="str">
        <f>IF(K19&gt;=50%,"50% or More","&lt;50%")</f>
        <v>50% or More</v>
      </c>
      <c r="N19">
        <v>4.0999999999999996</v>
      </c>
      <c r="O19" s="10">
        <f>N19*R19</f>
        <v>789614.89999999991</v>
      </c>
      <c r="P19" s="9">
        <f>SUM(O18)/SUM(R18)</f>
        <v>4.5</v>
      </c>
      <c r="Q19" s="10">
        <f>P19+(R19/1000)</f>
        <v>197.089</v>
      </c>
      <c r="R19" s="2">
        <v>192589</v>
      </c>
      <c r="S19" s="2" t="str">
        <f>IF(R19&lt;1000,R19, "")</f>
        <v/>
      </c>
      <c r="T19" s="4">
        <f>R19*J19</f>
        <v>250173111</v>
      </c>
      <c r="U19" t="s">
        <v>4006</v>
      </c>
      <c r="V19" t="s">
        <v>3068</v>
      </c>
      <c r="W19" t="s">
        <v>3069</v>
      </c>
      <c r="X19" t="s">
        <v>3070</v>
      </c>
      <c r="Y19" t="s">
        <v>3071</v>
      </c>
      <c r="Z19" t="s">
        <v>3072</v>
      </c>
      <c r="AA19" t="s">
        <v>4007</v>
      </c>
      <c r="AB19" t="s">
        <v>4008</v>
      </c>
    </row>
    <row r="20" spans="1:28" x14ac:dyDescent="0.25">
      <c r="A20" t="s">
        <v>3064</v>
      </c>
      <c r="B20" t="s">
        <v>3065</v>
      </c>
      <c r="C20" t="s">
        <v>3066</v>
      </c>
      <c r="D20" t="s">
        <v>13081</v>
      </c>
      <c r="E20" t="s">
        <v>13119</v>
      </c>
      <c r="F20" t="s">
        <v>13120</v>
      </c>
      <c r="G20" t="s">
        <v>13121</v>
      </c>
      <c r="H20" s="3">
        <v>599</v>
      </c>
      <c r="I20" s="3" t="str">
        <f>IF(H20&lt;200,"&lt;₹200",IF(OR(H20=200,H20&lt;=500),"₹200-₹500","&gt;₹500"))</f>
        <v>&gt;₹500</v>
      </c>
      <c r="J20" s="3">
        <v>999</v>
      </c>
      <c r="K20" s="1">
        <v>0.4</v>
      </c>
      <c r="L20" s="1" t="str">
        <f t="shared" si="0"/>
        <v/>
      </c>
      <c r="M20" s="1" t="str">
        <f>IF(K20&gt;=50%,"50% or More","&lt;50%")</f>
        <v>&lt;50%</v>
      </c>
      <c r="N20">
        <v>4.0999999999999996</v>
      </c>
      <c r="O20" s="10">
        <f>N20*R20</f>
        <v>789618.99999999988</v>
      </c>
      <c r="P20" s="9">
        <f>SUM(O19)/SUM(R19)</f>
        <v>4.0999999999999996</v>
      </c>
      <c r="Q20" s="10">
        <f>P20+(R20/1000)</f>
        <v>196.69</v>
      </c>
      <c r="R20" s="2">
        <v>192590</v>
      </c>
      <c r="S20" s="2" t="str">
        <f>IF(R20&lt;1000,R20, "")</f>
        <v/>
      </c>
      <c r="T20" s="4">
        <f>R20*J20</f>
        <v>192397410</v>
      </c>
      <c r="U20" t="s">
        <v>3067</v>
      </c>
      <c r="V20" t="s">
        <v>3068</v>
      </c>
      <c r="W20" t="s">
        <v>3069</v>
      </c>
      <c r="X20" t="s">
        <v>3070</v>
      </c>
      <c r="Y20" t="s">
        <v>3071</v>
      </c>
      <c r="Z20" t="s">
        <v>3072</v>
      </c>
      <c r="AA20" t="s">
        <v>3073</v>
      </c>
      <c r="AB20" t="s">
        <v>3074</v>
      </c>
    </row>
    <row r="21" spans="1:28" x14ac:dyDescent="0.25">
      <c r="A21" t="s">
        <v>3064</v>
      </c>
      <c r="B21" t="s">
        <v>3065</v>
      </c>
      <c r="C21" t="s">
        <v>3066</v>
      </c>
      <c r="D21" t="s">
        <v>13081</v>
      </c>
      <c r="E21" t="s">
        <v>13119</v>
      </c>
      <c r="F21" t="s">
        <v>13120</v>
      </c>
      <c r="G21" t="s">
        <v>13121</v>
      </c>
      <c r="H21" s="3">
        <v>599</v>
      </c>
      <c r="I21" s="3" t="str">
        <f>IF(H21&lt;200,"&lt;₹200",IF(OR(H21=200,H21&lt;=500),"₹200-₹500","&gt;₹500"))</f>
        <v>&gt;₹500</v>
      </c>
      <c r="J21" s="3">
        <v>999</v>
      </c>
      <c r="K21" s="1">
        <v>0.4</v>
      </c>
      <c r="L21" s="1" t="str">
        <f t="shared" si="0"/>
        <v/>
      </c>
      <c r="M21" s="1" t="str">
        <f>IF(K21&gt;=50%,"50% or More","&lt;50%")</f>
        <v>&lt;50%</v>
      </c>
      <c r="N21">
        <v>4.0999999999999996</v>
      </c>
      <c r="O21" s="10">
        <f>N21*R21</f>
        <v>789606.7</v>
      </c>
      <c r="P21" s="9">
        <f>SUM(O20)/SUM(R20)</f>
        <v>4.0999999999999996</v>
      </c>
      <c r="Q21" s="10">
        <f>P21+(R21/1000)</f>
        <v>196.68699999999998</v>
      </c>
      <c r="R21" s="2">
        <v>192587</v>
      </c>
      <c r="S21" s="2" t="str">
        <f>IF(R21&lt;1000,R21, "")</f>
        <v/>
      </c>
      <c r="T21" s="4">
        <f>R21*J21</f>
        <v>192394413</v>
      </c>
      <c r="U21" t="s">
        <v>3067</v>
      </c>
      <c r="V21" t="s">
        <v>3068</v>
      </c>
      <c r="W21" t="s">
        <v>3069</v>
      </c>
      <c r="X21" t="s">
        <v>3070</v>
      </c>
      <c r="Y21" t="s">
        <v>3071</v>
      </c>
      <c r="Z21" t="s">
        <v>3072</v>
      </c>
      <c r="AA21" t="s">
        <v>4920</v>
      </c>
      <c r="AB21" t="s">
        <v>4921</v>
      </c>
    </row>
    <row r="22" spans="1:28" x14ac:dyDescent="0.25">
      <c r="A22" t="s">
        <v>5892</v>
      </c>
      <c r="B22" t="s">
        <v>5893</v>
      </c>
      <c r="C22" t="s">
        <v>4834</v>
      </c>
      <c r="D22" t="s">
        <v>13073</v>
      </c>
      <c r="E22" t="s">
        <v>13146</v>
      </c>
      <c r="F22" t="s">
        <v>13147</v>
      </c>
      <c r="H22" s="3">
        <v>579</v>
      </c>
      <c r="I22" s="3" t="str">
        <f>IF(H22&lt;200,"&lt;₹200",IF(OR(H22=200,H22&lt;=500),"₹200-₹500","&gt;₹500"))</f>
        <v>&gt;₹500</v>
      </c>
      <c r="J22" s="3">
        <v>1400</v>
      </c>
      <c r="K22" s="1">
        <v>0.59</v>
      </c>
      <c r="L22" s="1" t="str">
        <f t="shared" si="0"/>
        <v>high discount</v>
      </c>
      <c r="M22" s="1" t="str">
        <f>IF(K22&gt;=50%,"50% or More","&lt;50%")</f>
        <v>50% or More</v>
      </c>
      <c r="N22">
        <v>4.3</v>
      </c>
      <c r="O22" s="10">
        <f>N22*R22</f>
        <v>813147.2</v>
      </c>
      <c r="P22" s="9">
        <f>SUM(O21)/SUM(R21)</f>
        <v>4.0999999999999996</v>
      </c>
      <c r="Q22" s="10">
        <f>P22+(R22/1000)</f>
        <v>193.20400000000001</v>
      </c>
      <c r="R22" s="2">
        <v>189104</v>
      </c>
      <c r="S22" s="2" t="str">
        <f>IF(R22&lt;1000,R22, "")</f>
        <v/>
      </c>
      <c r="T22" s="4">
        <f>R22*J22</f>
        <v>264745600</v>
      </c>
      <c r="U22" t="s">
        <v>5894</v>
      </c>
      <c r="V22" t="s">
        <v>5895</v>
      </c>
      <c r="W22" t="s">
        <v>5896</v>
      </c>
      <c r="X22" t="s">
        <v>5897</v>
      </c>
      <c r="Y22" t="s">
        <v>5898</v>
      </c>
      <c r="Z22" t="s">
        <v>5899</v>
      </c>
      <c r="AA22" t="s">
        <v>5900</v>
      </c>
      <c r="AB22" t="s">
        <v>5901</v>
      </c>
    </row>
    <row r="23" spans="1:28" x14ac:dyDescent="0.25">
      <c r="A23" t="s">
        <v>4865</v>
      </c>
      <c r="B23" t="s">
        <v>4866</v>
      </c>
      <c r="C23" t="s">
        <v>3066</v>
      </c>
      <c r="D23" t="s">
        <v>13081</v>
      </c>
      <c r="E23" t="s">
        <v>13119</v>
      </c>
      <c r="F23" t="s">
        <v>13120</v>
      </c>
      <c r="G23" t="s">
        <v>13121</v>
      </c>
      <c r="H23" s="3">
        <v>1299</v>
      </c>
      <c r="I23" s="3" t="str">
        <f>IF(H23&lt;200,"&lt;₹200",IF(OR(H23=200,H23&lt;=500),"₹200-₹500","&gt;₹500"))</f>
        <v>&gt;₹500</v>
      </c>
      <c r="J23" s="3">
        <v>2990</v>
      </c>
      <c r="K23" s="1">
        <v>0.56999999999999995</v>
      </c>
      <c r="L23" s="1" t="str">
        <f t="shared" si="0"/>
        <v>high discount</v>
      </c>
      <c r="M23" s="1" t="str">
        <f>IF(K23&gt;=50%,"50% or More","&lt;50%")</f>
        <v>50% or More</v>
      </c>
      <c r="N23">
        <v>3.8</v>
      </c>
      <c r="O23" s="10">
        <f>N23*R23</f>
        <v>687792.4</v>
      </c>
      <c r="P23" s="9">
        <f>SUM(O22)/SUM(R22)</f>
        <v>4.3</v>
      </c>
      <c r="Q23" s="10">
        <f>P23+(R23/1000)</f>
        <v>185.298</v>
      </c>
      <c r="R23" s="2">
        <v>180998</v>
      </c>
      <c r="S23" s="2" t="str">
        <f>IF(R23&lt;1000,R23, "")</f>
        <v/>
      </c>
      <c r="T23" s="4">
        <f>R23*J23</f>
        <v>541184020</v>
      </c>
      <c r="U23" t="s">
        <v>4867</v>
      </c>
      <c r="V23" t="s">
        <v>4868</v>
      </c>
      <c r="W23" t="s">
        <v>4869</v>
      </c>
      <c r="X23" t="s">
        <v>4870</v>
      </c>
      <c r="Y23" t="s">
        <v>4871</v>
      </c>
      <c r="Z23" t="s">
        <v>13042</v>
      </c>
      <c r="AA23" t="s">
        <v>4872</v>
      </c>
      <c r="AB23" t="s">
        <v>4873</v>
      </c>
    </row>
    <row r="24" spans="1:28" x14ac:dyDescent="0.25">
      <c r="A24" t="s">
        <v>1287</v>
      </c>
      <c r="B24" t="s">
        <v>1288</v>
      </c>
      <c r="C24" t="s">
        <v>98</v>
      </c>
      <c r="D24" t="s">
        <v>13073</v>
      </c>
      <c r="E24" t="s">
        <v>13078</v>
      </c>
      <c r="F24" t="s">
        <v>13079</v>
      </c>
      <c r="G24" t="s">
        <v>13080</v>
      </c>
      <c r="H24" s="3">
        <v>749</v>
      </c>
      <c r="I24" s="3" t="str">
        <f>IF(H24&lt;200,"&lt;₹200",IF(OR(H24=200,H24&lt;=500),"₹200-₹500","&gt;₹500"))</f>
        <v>&gt;₹500</v>
      </c>
      <c r="J24" s="3">
        <v>1339</v>
      </c>
      <c r="K24" s="1">
        <v>0.44</v>
      </c>
      <c r="L24" s="1" t="str">
        <f t="shared" si="0"/>
        <v/>
      </c>
      <c r="M24" s="1" t="str">
        <f>IF(K24&gt;=50%,"50% or More","&lt;50%")</f>
        <v>&lt;50%</v>
      </c>
      <c r="N24">
        <v>4.2</v>
      </c>
      <c r="O24" s="10">
        <f>N24*R24</f>
        <v>754706.4</v>
      </c>
      <c r="P24" s="9">
        <f>SUM(O23)/SUM(R23)</f>
        <v>3.8000000000000003</v>
      </c>
      <c r="Q24" s="10">
        <f>P24+(R24/1000)</f>
        <v>183.49200000000002</v>
      </c>
      <c r="R24" s="2">
        <v>179692</v>
      </c>
      <c r="S24" s="2" t="str">
        <f>IF(R24&lt;1000,R24, "")</f>
        <v/>
      </c>
      <c r="T24" s="4">
        <f>R24*J24</f>
        <v>240607588</v>
      </c>
      <c r="U24" t="s">
        <v>1289</v>
      </c>
      <c r="V24" t="s">
        <v>100</v>
      </c>
      <c r="W24" t="s">
        <v>101</v>
      </c>
      <c r="X24" t="s">
        <v>102</v>
      </c>
      <c r="Y24" t="s">
        <v>103</v>
      </c>
      <c r="Z24" t="s">
        <v>104</v>
      </c>
      <c r="AA24" t="s">
        <v>1290</v>
      </c>
      <c r="AB24" t="s">
        <v>1291</v>
      </c>
    </row>
    <row r="25" spans="1:28" x14ac:dyDescent="0.25">
      <c r="A25" t="s">
        <v>536</v>
      </c>
      <c r="B25" t="s">
        <v>537</v>
      </c>
      <c r="C25" t="s">
        <v>98</v>
      </c>
      <c r="D25" t="s">
        <v>13073</v>
      </c>
      <c r="E25" t="s">
        <v>13078</v>
      </c>
      <c r="F25" t="s">
        <v>13079</v>
      </c>
      <c r="G25" t="s">
        <v>13080</v>
      </c>
      <c r="H25" s="3">
        <v>649</v>
      </c>
      <c r="I25" s="3" t="str">
        <f>IF(H25&lt;200,"&lt;₹200",IF(OR(H25=200,H25&lt;=500),"₹200-₹500","&gt;₹500"))</f>
        <v>&gt;₹500</v>
      </c>
      <c r="J25" s="3">
        <v>1399</v>
      </c>
      <c r="K25" s="1">
        <v>0.54</v>
      </c>
      <c r="L25" s="1" t="str">
        <f t="shared" si="0"/>
        <v>high discount</v>
      </c>
      <c r="M25" s="1" t="str">
        <f>IF(K25&gt;=50%,"50% or More","&lt;50%")</f>
        <v>50% or More</v>
      </c>
      <c r="N25">
        <v>4.2</v>
      </c>
      <c r="O25" s="10">
        <f>N25*R25</f>
        <v>754702.20000000007</v>
      </c>
      <c r="P25" s="9">
        <f>SUM(O24)/SUM(R24)</f>
        <v>4.2</v>
      </c>
      <c r="Q25" s="10">
        <f>P25+(R25/1000)</f>
        <v>183.89099999999999</v>
      </c>
      <c r="R25" s="2">
        <v>179691</v>
      </c>
      <c r="S25" s="2" t="str">
        <f>IF(R25&lt;1000,R25, "")</f>
        <v/>
      </c>
      <c r="T25" s="4">
        <f>R25*J25</f>
        <v>251387709</v>
      </c>
      <c r="U25" t="s">
        <v>538</v>
      </c>
      <c r="V25" t="s">
        <v>100</v>
      </c>
      <c r="W25" t="s">
        <v>101</v>
      </c>
      <c r="X25" t="s">
        <v>102</v>
      </c>
      <c r="Y25" t="s">
        <v>103</v>
      </c>
      <c r="Z25" t="s">
        <v>104</v>
      </c>
      <c r="AA25" t="s">
        <v>539</v>
      </c>
      <c r="AB25" t="s">
        <v>540</v>
      </c>
    </row>
    <row r="26" spans="1:28" x14ac:dyDescent="0.25">
      <c r="A26" t="s">
        <v>96</v>
      </c>
      <c r="B26" t="s">
        <v>97</v>
      </c>
      <c r="C26" t="s">
        <v>98</v>
      </c>
      <c r="D26" t="s">
        <v>13073</v>
      </c>
      <c r="E26" t="s">
        <v>13078</v>
      </c>
      <c r="F26" t="s">
        <v>13079</v>
      </c>
      <c r="G26" t="s">
        <v>13080</v>
      </c>
      <c r="H26" s="3">
        <v>499</v>
      </c>
      <c r="I26" s="3" t="str">
        <f>IF(H26&lt;200,"&lt;₹200",IF(OR(H26=200,H26&lt;=500),"₹200-₹500","&gt;₹500"))</f>
        <v>₹200-₹500</v>
      </c>
      <c r="J26" s="3">
        <v>999</v>
      </c>
      <c r="K26" s="1">
        <v>0.5</v>
      </c>
      <c r="L26" s="1" t="str">
        <f t="shared" si="0"/>
        <v>high discount</v>
      </c>
      <c r="M26" s="1" t="str">
        <f>IF(K26&gt;=50%,"50% or More","&lt;50%")</f>
        <v>50% or More</v>
      </c>
      <c r="N26">
        <v>4.2</v>
      </c>
      <c r="O26" s="10">
        <f>N26*R26</f>
        <v>754702.20000000007</v>
      </c>
      <c r="P26" s="9">
        <f>SUM(O25)/SUM(R25)</f>
        <v>4.2</v>
      </c>
      <c r="Q26" s="10">
        <f>P26+(R26/1000)</f>
        <v>183.89099999999999</v>
      </c>
      <c r="R26" s="2">
        <v>179691</v>
      </c>
      <c r="S26" s="2" t="str">
        <f>IF(R26&lt;1000,R26, "")</f>
        <v/>
      </c>
      <c r="T26" s="4">
        <f>R26*J26</f>
        <v>179511309</v>
      </c>
      <c r="U26" t="s">
        <v>99</v>
      </c>
      <c r="V26" t="s">
        <v>100</v>
      </c>
      <c r="W26" t="s">
        <v>101</v>
      </c>
      <c r="X26" t="s">
        <v>102</v>
      </c>
      <c r="Y26" t="s">
        <v>103</v>
      </c>
      <c r="Z26" t="s">
        <v>104</v>
      </c>
      <c r="AA26" t="s">
        <v>105</v>
      </c>
      <c r="AB26" t="s">
        <v>106</v>
      </c>
    </row>
    <row r="27" spans="1:28" x14ac:dyDescent="0.25">
      <c r="A27" t="s">
        <v>1681</v>
      </c>
      <c r="B27" t="s">
        <v>1682</v>
      </c>
      <c r="C27" t="s">
        <v>18</v>
      </c>
      <c r="D27" t="s">
        <v>13073</v>
      </c>
      <c r="E27" t="s">
        <v>13074</v>
      </c>
      <c r="F27" t="s">
        <v>13075</v>
      </c>
      <c r="G27" t="s">
        <v>13076</v>
      </c>
      <c r="H27" s="3">
        <v>709</v>
      </c>
      <c r="I27" s="3" t="str">
        <f>IF(H27&lt;200,"&lt;₹200",IF(OR(H27=200,H27&lt;=500),"₹200-₹500","&gt;₹500"))</f>
        <v>&gt;₹500</v>
      </c>
      <c r="J27" s="3">
        <v>1999</v>
      </c>
      <c r="K27" s="1">
        <v>0.65</v>
      </c>
      <c r="L27" s="1" t="str">
        <f t="shared" si="0"/>
        <v>high discount</v>
      </c>
      <c r="M27" s="1" t="str">
        <f>IF(K27&gt;=50%,"50% or More","&lt;50%")</f>
        <v>50% or More</v>
      </c>
      <c r="N27">
        <v>4.0999999999999996</v>
      </c>
      <c r="O27" s="10">
        <f>N27*R27</f>
        <v>733149.7</v>
      </c>
      <c r="P27" s="9">
        <f>SUM(O26)/SUM(R26)</f>
        <v>4.2</v>
      </c>
      <c r="Q27" s="10">
        <f>P27+(R27/1000)</f>
        <v>183.017</v>
      </c>
      <c r="R27" s="2">
        <v>178817</v>
      </c>
      <c r="S27" s="2" t="str">
        <f>IF(R27&lt;1000,R27, "")</f>
        <v/>
      </c>
      <c r="T27" s="4">
        <f>R27*J27</f>
        <v>357455183</v>
      </c>
      <c r="U27" t="s">
        <v>1683</v>
      </c>
      <c r="V27" t="s">
        <v>1684</v>
      </c>
      <c r="W27" t="s">
        <v>1685</v>
      </c>
      <c r="X27" t="s">
        <v>1686</v>
      </c>
      <c r="Y27" t="s">
        <v>1687</v>
      </c>
      <c r="Z27" t="s">
        <v>13032</v>
      </c>
      <c r="AA27" t="s">
        <v>1688</v>
      </c>
      <c r="AB27" t="s">
        <v>1689</v>
      </c>
    </row>
    <row r="28" spans="1:28" x14ac:dyDescent="0.25">
      <c r="A28" t="s">
        <v>3144</v>
      </c>
      <c r="B28" t="s">
        <v>3145</v>
      </c>
      <c r="C28" t="s">
        <v>2979</v>
      </c>
      <c r="D28" t="s">
        <v>13081</v>
      </c>
      <c r="E28" t="s">
        <v>13110</v>
      </c>
      <c r="F28" t="s">
        <v>13111</v>
      </c>
      <c r="G28" t="s">
        <v>13112</v>
      </c>
      <c r="H28" s="3">
        <v>1149</v>
      </c>
      <c r="I28" s="3" t="str">
        <f>IF(H28&lt;200,"&lt;₹200",IF(OR(H28=200,H28&lt;=500),"₹200-₹500","&gt;₹500"))</f>
        <v>&gt;₹500</v>
      </c>
      <c r="J28" s="3">
        <v>2199</v>
      </c>
      <c r="K28" s="1">
        <v>0.48</v>
      </c>
      <c r="L28" s="1" t="str">
        <f t="shared" si="0"/>
        <v/>
      </c>
      <c r="M28" s="1" t="str">
        <f>IF(K28&gt;=50%,"50% or More","&lt;50%")</f>
        <v>&lt;50%</v>
      </c>
      <c r="N28">
        <v>4.3</v>
      </c>
      <c r="O28" s="10">
        <f>N28*R28</f>
        <v>769321.6</v>
      </c>
      <c r="P28" s="9">
        <f>SUM(O27)/SUM(R27)</f>
        <v>4.0999999999999996</v>
      </c>
      <c r="Q28" s="10">
        <f>P28+(R28/1000)</f>
        <v>183.012</v>
      </c>
      <c r="R28" s="2">
        <v>178912</v>
      </c>
      <c r="S28" s="2" t="str">
        <f>IF(R28&lt;1000,R28, "")</f>
        <v/>
      </c>
      <c r="T28" s="4">
        <f>R28*J28</f>
        <v>393427488</v>
      </c>
      <c r="U28" t="s">
        <v>3146</v>
      </c>
      <c r="V28" t="s">
        <v>2981</v>
      </c>
      <c r="W28" t="s">
        <v>2982</v>
      </c>
      <c r="X28" t="s">
        <v>2983</v>
      </c>
      <c r="Y28" t="s">
        <v>2984</v>
      </c>
      <c r="Z28" t="s">
        <v>2985</v>
      </c>
      <c r="AA28" t="s">
        <v>3147</v>
      </c>
      <c r="AB28" t="s">
        <v>3148</v>
      </c>
    </row>
    <row r="29" spans="1:28" x14ac:dyDescent="0.25">
      <c r="A29" t="s">
        <v>2977</v>
      </c>
      <c r="B29" t="s">
        <v>2978</v>
      </c>
      <c r="C29" t="s">
        <v>2979</v>
      </c>
      <c r="D29" t="s">
        <v>13081</v>
      </c>
      <c r="E29" t="s">
        <v>13110</v>
      </c>
      <c r="F29" t="s">
        <v>13111</v>
      </c>
      <c r="G29" t="s">
        <v>13112</v>
      </c>
      <c r="H29" s="3">
        <v>2049</v>
      </c>
      <c r="I29" s="3" t="str">
        <f>IF(H29&lt;200,"&lt;₹200",IF(OR(H29=200,H29&lt;=500),"₹200-₹500","&gt;₹500"))</f>
        <v>&gt;₹500</v>
      </c>
      <c r="J29" s="3">
        <v>2199</v>
      </c>
      <c r="K29" s="1">
        <v>7.0000000000000007E-2</v>
      </c>
      <c r="L29" s="1" t="str">
        <f t="shared" si="0"/>
        <v/>
      </c>
      <c r="M29" s="1" t="str">
        <f>IF(K29&gt;=50%,"50% or More","&lt;50%")</f>
        <v>&lt;50%</v>
      </c>
      <c r="N29">
        <v>4.3</v>
      </c>
      <c r="O29" s="10">
        <f>N29*R29</f>
        <v>769321.6</v>
      </c>
      <c r="P29" s="9">
        <f>SUM(O28)/SUM(R28)</f>
        <v>4.3</v>
      </c>
      <c r="Q29" s="10">
        <f>P29+(R29/1000)</f>
        <v>183.21200000000002</v>
      </c>
      <c r="R29" s="2">
        <v>178912</v>
      </c>
      <c r="S29" s="2" t="str">
        <f>IF(R29&lt;1000,R29, "")</f>
        <v/>
      </c>
      <c r="T29" s="4">
        <f>R29*J29</f>
        <v>393427488</v>
      </c>
      <c r="U29" t="s">
        <v>2980</v>
      </c>
      <c r="V29" t="s">
        <v>2981</v>
      </c>
      <c r="W29" t="s">
        <v>2982</v>
      </c>
      <c r="X29" t="s">
        <v>2983</v>
      </c>
      <c r="Y29" t="s">
        <v>2984</v>
      </c>
      <c r="Z29" t="s">
        <v>2985</v>
      </c>
      <c r="AA29" t="s">
        <v>2986</v>
      </c>
      <c r="AB29" t="s">
        <v>2987</v>
      </c>
    </row>
    <row r="30" spans="1:28" x14ac:dyDescent="0.25">
      <c r="A30" t="s">
        <v>3745</v>
      </c>
      <c r="B30" t="s">
        <v>3746</v>
      </c>
      <c r="C30" t="s">
        <v>2979</v>
      </c>
      <c r="D30" t="s">
        <v>13081</v>
      </c>
      <c r="E30" t="s">
        <v>13110</v>
      </c>
      <c r="F30" t="s">
        <v>13111</v>
      </c>
      <c r="G30" t="s">
        <v>13112</v>
      </c>
      <c r="H30" s="3">
        <v>1149</v>
      </c>
      <c r="I30" s="3" t="str">
        <f>IF(H30&lt;200,"&lt;₹200",IF(OR(H30=200,H30&lt;=500),"₹200-₹500","&gt;₹500"))</f>
        <v>&gt;₹500</v>
      </c>
      <c r="J30" s="3">
        <v>2199</v>
      </c>
      <c r="K30" s="1">
        <v>0.48</v>
      </c>
      <c r="L30" s="1" t="str">
        <f t="shared" si="0"/>
        <v/>
      </c>
      <c r="M30" s="1" t="str">
        <f>IF(K30&gt;=50%,"50% or More","&lt;50%")</f>
        <v>&lt;50%</v>
      </c>
      <c r="N30">
        <v>4.3</v>
      </c>
      <c r="O30" s="10">
        <f>N30*R30</f>
        <v>769321.6</v>
      </c>
      <c r="P30" s="9">
        <f>SUM(O29)/SUM(R29)</f>
        <v>4.3</v>
      </c>
      <c r="Q30" s="10">
        <f>P30+(R30/1000)</f>
        <v>183.21200000000002</v>
      </c>
      <c r="R30" s="2">
        <v>178912</v>
      </c>
      <c r="S30" s="2" t="str">
        <f>IF(R30&lt;1000,R30, "")</f>
        <v/>
      </c>
      <c r="T30" s="4">
        <f>R30*J30</f>
        <v>393427488</v>
      </c>
      <c r="U30" t="s">
        <v>3747</v>
      </c>
      <c r="V30" t="s">
        <v>2981</v>
      </c>
      <c r="W30" t="s">
        <v>2982</v>
      </c>
      <c r="X30" t="s">
        <v>2983</v>
      </c>
      <c r="Y30" t="s">
        <v>2984</v>
      </c>
      <c r="Z30" t="s">
        <v>2985</v>
      </c>
      <c r="AA30" t="s">
        <v>3748</v>
      </c>
      <c r="AB30" t="s">
        <v>3749</v>
      </c>
    </row>
    <row r="31" spans="1:28" x14ac:dyDescent="0.25">
      <c r="A31" t="s">
        <v>5232</v>
      </c>
      <c r="B31" t="s">
        <v>5233</v>
      </c>
      <c r="C31" t="s">
        <v>3066</v>
      </c>
      <c r="D31" t="s">
        <v>13081</v>
      </c>
      <c r="E31" t="s">
        <v>13119</v>
      </c>
      <c r="F31" t="s">
        <v>13120</v>
      </c>
      <c r="G31" t="s">
        <v>13121</v>
      </c>
      <c r="H31" s="3">
        <v>455</v>
      </c>
      <c r="I31" s="3" t="str">
        <f>IF(H31&lt;200,"&lt;₹200",IF(OR(H31=200,H31&lt;=500),"₹200-₹500","&gt;₹500"))</f>
        <v>₹200-₹500</v>
      </c>
      <c r="J31" s="3">
        <v>1490</v>
      </c>
      <c r="K31" s="1">
        <v>0.69</v>
      </c>
      <c r="L31" s="1" t="str">
        <f t="shared" si="0"/>
        <v>high discount</v>
      </c>
      <c r="M31" s="1" t="str">
        <f>IF(K31&gt;=50%,"50% or More","&lt;50%")</f>
        <v>50% or More</v>
      </c>
      <c r="N31">
        <v>4.0999999999999996</v>
      </c>
      <c r="O31" s="10">
        <f>N31*R31</f>
        <v>662875.69999999995</v>
      </c>
      <c r="P31" s="9">
        <f>SUM(O30)/SUM(R30)</f>
        <v>4.3</v>
      </c>
      <c r="Q31" s="10">
        <f>P31+(R31/1000)</f>
        <v>165.977</v>
      </c>
      <c r="R31" s="2">
        <v>161677</v>
      </c>
      <c r="S31" s="2" t="str">
        <f>IF(R31&lt;1000,R31, "")</f>
        <v/>
      </c>
      <c r="T31" s="4">
        <f>R31*J31</f>
        <v>240898730</v>
      </c>
      <c r="U31" t="s">
        <v>5234</v>
      </c>
      <c r="V31" t="s">
        <v>5235</v>
      </c>
      <c r="W31" t="s">
        <v>5236</v>
      </c>
      <c r="X31" t="s">
        <v>5237</v>
      </c>
      <c r="Y31" t="s">
        <v>5238</v>
      </c>
      <c r="Z31" t="s">
        <v>5239</v>
      </c>
      <c r="AA31" t="s">
        <v>5240</v>
      </c>
      <c r="AB31" t="s">
        <v>5241</v>
      </c>
    </row>
    <row r="32" spans="1:28" x14ac:dyDescent="0.25">
      <c r="A32" t="s">
        <v>3715</v>
      </c>
      <c r="B32" t="s">
        <v>3716</v>
      </c>
      <c r="C32" t="s">
        <v>3066</v>
      </c>
      <c r="D32" t="s">
        <v>13081</v>
      </c>
      <c r="E32" t="s">
        <v>13119</v>
      </c>
      <c r="F32" t="s">
        <v>13120</v>
      </c>
      <c r="G32" t="s">
        <v>13121</v>
      </c>
      <c r="H32" s="3">
        <v>599</v>
      </c>
      <c r="I32" s="3" t="str">
        <f>IF(H32&lt;200,"&lt;₹200",IF(OR(H32=200,H32&lt;=500),"₹200-₹500","&gt;₹500"))</f>
        <v>&gt;₹500</v>
      </c>
      <c r="J32" s="3">
        <v>1490</v>
      </c>
      <c r="K32" s="1">
        <v>0.6</v>
      </c>
      <c r="L32" s="1" t="str">
        <f t="shared" si="0"/>
        <v>high discount</v>
      </c>
      <c r="M32" s="1" t="str">
        <f>IF(K32&gt;=50%,"50% or More","&lt;50%")</f>
        <v>50% or More</v>
      </c>
      <c r="N32">
        <v>4.0999999999999996</v>
      </c>
      <c r="O32" s="10">
        <f>N32*R32</f>
        <v>662883.89999999991</v>
      </c>
      <c r="P32" s="9">
        <f>SUM(O31)/SUM(R31)</f>
        <v>4.0999999999999996</v>
      </c>
      <c r="Q32" s="10">
        <f>P32+(R32/1000)</f>
        <v>165.779</v>
      </c>
      <c r="R32" s="2">
        <v>161679</v>
      </c>
      <c r="S32" s="2" t="str">
        <f>IF(R32&lt;1000,R32, "")</f>
        <v/>
      </c>
      <c r="T32" s="4">
        <f>R32*J32</f>
        <v>240901710</v>
      </c>
      <c r="U32" t="s">
        <v>3717</v>
      </c>
      <c r="V32" t="s">
        <v>3718</v>
      </c>
      <c r="W32" t="s">
        <v>3719</v>
      </c>
      <c r="X32" t="s">
        <v>3720</v>
      </c>
      <c r="Y32" t="s">
        <v>3721</v>
      </c>
      <c r="Z32" t="s">
        <v>3722</v>
      </c>
      <c r="AA32" t="s">
        <v>3723</v>
      </c>
      <c r="AB32" t="s">
        <v>3724</v>
      </c>
    </row>
    <row r="33" spans="1:28" x14ac:dyDescent="0.25">
      <c r="A33" t="s">
        <v>5743</v>
      </c>
      <c r="B33" t="s">
        <v>5744</v>
      </c>
      <c r="C33" t="s">
        <v>5223</v>
      </c>
      <c r="D33" t="s">
        <v>13073</v>
      </c>
      <c r="E33" t="s">
        <v>13078</v>
      </c>
      <c r="F33" t="s">
        <v>13179</v>
      </c>
      <c r="H33" s="3">
        <v>1469</v>
      </c>
      <c r="I33" s="3" t="str">
        <f>IF(H33&lt;200,"&lt;₹200",IF(OR(H33=200,H33&lt;=500),"₹200-₹500","&gt;₹500"))</f>
        <v>&gt;₹500</v>
      </c>
      <c r="J33" s="3">
        <v>2499</v>
      </c>
      <c r="K33" s="1">
        <v>0.41</v>
      </c>
      <c r="L33" s="1" t="str">
        <f t="shared" si="0"/>
        <v/>
      </c>
      <c r="M33" s="1" t="str">
        <f>IF(K33&gt;=50%,"50% or More","&lt;50%")</f>
        <v>&lt;50%</v>
      </c>
      <c r="N33">
        <v>4.2</v>
      </c>
      <c r="O33" s="10">
        <f>N33*R33</f>
        <v>657879.6</v>
      </c>
      <c r="P33" s="9">
        <f>SUM(O32)/SUM(R32)</f>
        <v>4.0999999999999996</v>
      </c>
      <c r="Q33" s="10">
        <f>P33+(R33/1000)</f>
        <v>160.738</v>
      </c>
      <c r="R33" s="2">
        <v>156638</v>
      </c>
      <c r="S33" s="2" t="str">
        <f>IF(R33&lt;1000,R33, "")</f>
        <v/>
      </c>
      <c r="T33" s="4">
        <f>R33*J33</f>
        <v>391438362</v>
      </c>
      <c r="U33" t="s">
        <v>5745</v>
      </c>
      <c r="V33" t="s">
        <v>5746</v>
      </c>
      <c r="W33" t="s">
        <v>5747</v>
      </c>
      <c r="X33" t="s">
        <v>5748</v>
      </c>
      <c r="Y33" t="s">
        <v>5749</v>
      </c>
      <c r="Z33" t="s">
        <v>5750</v>
      </c>
      <c r="AA33" t="s">
        <v>5751</v>
      </c>
      <c r="AB33" t="s">
        <v>5752</v>
      </c>
    </row>
    <row r="34" spans="1:28" x14ac:dyDescent="0.25">
      <c r="A34" t="s">
        <v>4889</v>
      </c>
      <c r="B34" t="s">
        <v>4890</v>
      </c>
      <c r="C34" t="s">
        <v>3066</v>
      </c>
      <c r="D34" t="s">
        <v>13081</v>
      </c>
      <c r="E34" t="s">
        <v>13119</v>
      </c>
      <c r="F34" t="s">
        <v>13120</v>
      </c>
      <c r="G34" t="s">
        <v>13121</v>
      </c>
      <c r="H34" s="3">
        <v>1399</v>
      </c>
      <c r="I34" s="3" t="str">
        <f>IF(H34&lt;200,"&lt;₹200",IF(OR(H34=200,H34&lt;=500),"₹200-₹500","&gt;₹500"))</f>
        <v>&gt;₹500</v>
      </c>
      <c r="J34" s="3">
        <v>3990</v>
      </c>
      <c r="K34" s="1">
        <v>0.65</v>
      </c>
      <c r="L34" s="1" t="str">
        <f t="shared" si="0"/>
        <v>high discount</v>
      </c>
      <c r="M34" s="1" t="str">
        <f>IF(K34&gt;=50%,"50% or More","&lt;50%")</f>
        <v>50% or More</v>
      </c>
      <c r="N34">
        <v>4.0999999999999996</v>
      </c>
      <c r="O34" s="10">
        <f>N34*R34</f>
        <v>581548.1</v>
      </c>
      <c r="P34" s="9">
        <f>SUM(O33)/SUM(R33)</f>
        <v>4.2</v>
      </c>
      <c r="Q34" s="10">
        <f>P34+(R34/1000)</f>
        <v>146.041</v>
      </c>
      <c r="R34" s="2">
        <v>141841</v>
      </c>
      <c r="S34" s="2" t="str">
        <f>IF(R34&lt;1000,R34, "")</f>
        <v/>
      </c>
      <c r="T34" s="4">
        <f>R34*J34</f>
        <v>565945590</v>
      </c>
      <c r="U34" t="s">
        <v>4891</v>
      </c>
      <c r="V34" t="s">
        <v>4892</v>
      </c>
      <c r="W34" t="s">
        <v>4893</v>
      </c>
      <c r="X34" t="s">
        <v>4894</v>
      </c>
      <c r="Y34" t="s">
        <v>4895</v>
      </c>
      <c r="Z34" t="s">
        <v>4896</v>
      </c>
      <c r="AA34" t="s">
        <v>4897</v>
      </c>
      <c r="AB34" t="s">
        <v>4898</v>
      </c>
    </row>
    <row r="35" spans="1:28" x14ac:dyDescent="0.25">
      <c r="A35" t="s">
        <v>3588</v>
      </c>
      <c r="B35" t="s">
        <v>3589</v>
      </c>
      <c r="C35" t="s">
        <v>3024</v>
      </c>
      <c r="D35" t="s">
        <v>13081</v>
      </c>
      <c r="E35" t="s">
        <v>13083</v>
      </c>
      <c r="F35" t="s">
        <v>13116</v>
      </c>
      <c r="G35" t="s">
        <v>13117</v>
      </c>
      <c r="H35" s="3">
        <v>599</v>
      </c>
      <c r="I35" s="3" t="str">
        <f>IF(H35&lt;200,"&lt;₹200",IF(OR(H35=200,H35&lt;=500),"₹200-₹500","&gt;₹500"))</f>
        <v>&gt;₹500</v>
      </c>
      <c r="J35" s="3">
        <v>1899</v>
      </c>
      <c r="K35" s="1">
        <v>0.68</v>
      </c>
      <c r="L35" s="1" t="str">
        <f t="shared" si="0"/>
        <v>high discount</v>
      </c>
      <c r="M35" s="1" t="str">
        <f>IF(K35&gt;=50%,"50% or More","&lt;50%")</f>
        <v>50% or More</v>
      </c>
      <c r="N35">
        <v>4.3</v>
      </c>
      <c r="O35" s="10">
        <f>N35*R35</f>
        <v>602154.79999999993</v>
      </c>
      <c r="P35" s="9">
        <f>SUM(O34)/SUM(R34)</f>
        <v>4.0999999999999996</v>
      </c>
      <c r="Q35" s="10">
        <f>P35+(R35/1000)</f>
        <v>144.136</v>
      </c>
      <c r="R35" s="2">
        <v>140036</v>
      </c>
      <c r="S35" s="2" t="str">
        <f>IF(R35&lt;1000,R35, "")</f>
        <v/>
      </c>
      <c r="T35" s="4">
        <f>R35*J35</f>
        <v>265928364</v>
      </c>
      <c r="U35" t="s">
        <v>3443</v>
      </c>
      <c r="V35" t="s">
        <v>3444</v>
      </c>
      <c r="W35" t="s">
        <v>3445</v>
      </c>
      <c r="X35" t="s">
        <v>3446</v>
      </c>
      <c r="Y35" t="s">
        <v>3447</v>
      </c>
      <c r="Z35" t="s">
        <v>3448</v>
      </c>
      <c r="AA35" t="s">
        <v>3590</v>
      </c>
      <c r="AB35" t="s">
        <v>3591</v>
      </c>
    </row>
    <row r="36" spans="1:28" x14ac:dyDescent="0.25">
      <c r="A36" t="s">
        <v>3441</v>
      </c>
      <c r="B36" t="s">
        <v>3442</v>
      </c>
      <c r="C36" t="s">
        <v>3024</v>
      </c>
      <c r="D36" t="s">
        <v>13081</v>
      </c>
      <c r="E36" t="s">
        <v>13083</v>
      </c>
      <c r="F36" t="s">
        <v>13116</v>
      </c>
      <c r="G36" t="s">
        <v>13117</v>
      </c>
      <c r="H36" s="3">
        <v>1059</v>
      </c>
      <c r="I36" s="3" t="str">
        <f>IF(H36&lt;200,"&lt;₹200",IF(OR(H36=200,H36&lt;=500),"₹200-₹500","&gt;₹500"))</f>
        <v>&gt;₹500</v>
      </c>
      <c r="J36" s="3">
        <v>3999</v>
      </c>
      <c r="K36" s="1">
        <v>0.74</v>
      </c>
      <c r="L36" s="1" t="str">
        <f t="shared" si="0"/>
        <v>high discount</v>
      </c>
      <c r="M36" s="1" t="str">
        <f>IF(K36&gt;=50%,"50% or More","&lt;50%")</f>
        <v>50% or More</v>
      </c>
      <c r="N36">
        <v>4.3</v>
      </c>
      <c r="O36" s="10">
        <f>N36*R36</f>
        <v>602150.5</v>
      </c>
      <c r="P36" s="9">
        <f>SUM(O35)/SUM(R35)</f>
        <v>4.3</v>
      </c>
      <c r="Q36" s="10">
        <f>P36+(R36/1000)</f>
        <v>144.33500000000001</v>
      </c>
      <c r="R36" s="2">
        <v>140035</v>
      </c>
      <c r="S36" s="2" t="str">
        <f>IF(R36&lt;1000,R36, "")</f>
        <v/>
      </c>
      <c r="T36" s="4">
        <f>R36*J36</f>
        <v>559999965</v>
      </c>
      <c r="U36" t="s">
        <v>3443</v>
      </c>
      <c r="V36" t="s">
        <v>5252</v>
      </c>
      <c r="W36" t="s">
        <v>5253</v>
      </c>
      <c r="X36" t="s">
        <v>5254</v>
      </c>
      <c r="Y36" t="s">
        <v>5255</v>
      </c>
      <c r="Z36" t="s">
        <v>5256</v>
      </c>
      <c r="AA36" t="s">
        <v>5257</v>
      </c>
      <c r="AB36" t="s">
        <v>5258</v>
      </c>
    </row>
    <row r="37" spans="1:28" x14ac:dyDescent="0.25">
      <c r="A37" t="s">
        <v>3441</v>
      </c>
      <c r="B37" t="s">
        <v>3442</v>
      </c>
      <c r="C37" t="s">
        <v>3024</v>
      </c>
      <c r="D37" t="s">
        <v>13081</v>
      </c>
      <c r="E37" t="s">
        <v>13083</v>
      </c>
      <c r="F37" t="s">
        <v>13116</v>
      </c>
      <c r="G37" t="s">
        <v>13117</v>
      </c>
      <c r="H37" s="3">
        <v>1149</v>
      </c>
      <c r="I37" s="3" t="str">
        <f>IF(H37&lt;200,"&lt;₹200",IF(OR(H37=200,H37&lt;=500),"₹200-₹500","&gt;₹500"))</f>
        <v>&gt;₹500</v>
      </c>
      <c r="J37" s="3">
        <v>3999</v>
      </c>
      <c r="K37" s="1">
        <v>0.71</v>
      </c>
      <c r="L37" s="1" t="str">
        <f t="shared" si="0"/>
        <v>high discount</v>
      </c>
      <c r="M37" s="1" t="str">
        <f>IF(K37&gt;=50%,"50% or More","&lt;50%")</f>
        <v>50% or More</v>
      </c>
      <c r="N37">
        <v>4.3</v>
      </c>
      <c r="O37" s="10">
        <f>N37*R37</f>
        <v>602154.79999999993</v>
      </c>
      <c r="P37" s="9">
        <f>SUM(O36)/SUM(R36)</f>
        <v>4.3</v>
      </c>
      <c r="Q37" s="10">
        <f>P37+(R37/1000)</f>
        <v>144.33600000000001</v>
      </c>
      <c r="R37" s="2">
        <v>140036</v>
      </c>
      <c r="S37" s="2" t="str">
        <f>IF(R37&lt;1000,R37, "")</f>
        <v/>
      </c>
      <c r="T37" s="4">
        <f>R37*J37</f>
        <v>560003964</v>
      </c>
      <c r="U37" t="s">
        <v>3443</v>
      </c>
      <c r="V37" t="s">
        <v>3444</v>
      </c>
      <c r="W37" t="s">
        <v>3445</v>
      </c>
      <c r="X37" t="s">
        <v>3446</v>
      </c>
      <c r="Y37" t="s">
        <v>3447</v>
      </c>
      <c r="Z37" t="s">
        <v>3448</v>
      </c>
      <c r="AA37" t="s">
        <v>3449</v>
      </c>
      <c r="AB37" t="s">
        <v>3450</v>
      </c>
    </row>
    <row r="38" spans="1:28" x14ac:dyDescent="0.25">
      <c r="A38" t="s">
        <v>4818</v>
      </c>
      <c r="B38" t="s">
        <v>4819</v>
      </c>
      <c r="C38" t="s">
        <v>3066</v>
      </c>
      <c r="D38" t="s">
        <v>13081</v>
      </c>
      <c r="E38" t="s">
        <v>13119</v>
      </c>
      <c r="F38" t="s">
        <v>13120</v>
      </c>
      <c r="G38" t="s">
        <v>13121</v>
      </c>
      <c r="H38" s="3">
        <v>1499</v>
      </c>
      <c r="I38" s="3" t="str">
        <f>IF(H38&lt;200,"&lt;₹200",IF(OR(H38=200,H38&lt;=500),"₹200-₹500","&gt;₹500"))</f>
        <v>&gt;₹500</v>
      </c>
      <c r="J38" s="3">
        <v>4490</v>
      </c>
      <c r="K38" s="1">
        <v>0.67</v>
      </c>
      <c r="L38" s="1" t="str">
        <f t="shared" si="0"/>
        <v>high discount</v>
      </c>
      <c r="M38" s="1" t="str">
        <f>IF(K38&gt;=50%,"50% or More","&lt;50%")</f>
        <v>50% or More</v>
      </c>
      <c r="N38">
        <v>3.9</v>
      </c>
      <c r="O38" s="10">
        <f>N38*R38</f>
        <v>534120.6</v>
      </c>
      <c r="P38" s="9">
        <f>SUM(O37)/SUM(R37)</f>
        <v>4.3</v>
      </c>
      <c r="Q38" s="10">
        <f>P38+(R38/1000)</f>
        <v>141.25400000000002</v>
      </c>
      <c r="R38" s="2">
        <v>136954</v>
      </c>
      <c r="S38" s="2" t="str">
        <f>IF(R38&lt;1000,R38, "")</f>
        <v/>
      </c>
      <c r="T38" s="4">
        <f>R38*J38</f>
        <v>614923460</v>
      </c>
      <c r="U38" t="s">
        <v>4820</v>
      </c>
      <c r="V38" t="s">
        <v>4821</v>
      </c>
      <c r="W38" t="s">
        <v>4822</v>
      </c>
      <c r="X38" t="s">
        <v>4823</v>
      </c>
      <c r="Y38" t="s">
        <v>4824</v>
      </c>
      <c r="Z38" t="s">
        <v>4825</v>
      </c>
      <c r="AA38" t="s">
        <v>4826</v>
      </c>
      <c r="AB38" t="s">
        <v>4827</v>
      </c>
    </row>
    <row r="39" spans="1:28" x14ac:dyDescent="0.25">
      <c r="A39" t="s">
        <v>3043</v>
      </c>
      <c r="B39" t="s">
        <v>3044</v>
      </c>
      <c r="C39" t="s">
        <v>3045</v>
      </c>
      <c r="D39" t="s">
        <v>13081</v>
      </c>
      <c r="E39" t="s">
        <v>13110</v>
      </c>
      <c r="F39" t="s">
        <v>13114</v>
      </c>
      <c r="G39" t="s">
        <v>13118</v>
      </c>
      <c r="H39" s="3">
        <v>1299</v>
      </c>
      <c r="I39" s="3" t="str">
        <f>IF(H39&lt;200,"&lt;₹200",IF(OR(H39=200,H39&lt;=500),"₹200-₹500","&gt;₹500"))</f>
        <v>&gt;₹500</v>
      </c>
      <c r="J39" s="3">
        <v>1599</v>
      </c>
      <c r="K39" s="1">
        <v>0.19</v>
      </c>
      <c r="L39" s="1" t="str">
        <f t="shared" si="0"/>
        <v/>
      </c>
      <c r="M39" s="1" t="str">
        <f>IF(K39&gt;=50%,"50% or More","&lt;50%")</f>
        <v>&lt;50%</v>
      </c>
      <c r="N39">
        <v>4</v>
      </c>
      <c r="O39" s="10">
        <f>N39*R39</f>
        <v>513244</v>
      </c>
      <c r="P39" s="9">
        <f>SUM(O38)/SUM(R38)</f>
        <v>3.9</v>
      </c>
      <c r="Q39" s="10">
        <f>P39+(R39/1000)</f>
        <v>132.21100000000001</v>
      </c>
      <c r="R39" s="2">
        <v>128311</v>
      </c>
      <c r="S39" s="2" t="str">
        <f>IF(R39&lt;1000,R39, "")</f>
        <v/>
      </c>
      <c r="T39" s="4">
        <f>R39*J39</f>
        <v>205169289</v>
      </c>
      <c r="U39" t="s">
        <v>3046</v>
      </c>
      <c r="V39" t="s">
        <v>3047</v>
      </c>
      <c r="W39" t="s">
        <v>3048</v>
      </c>
      <c r="X39" t="s">
        <v>3049</v>
      </c>
      <c r="Y39" t="s">
        <v>3050</v>
      </c>
      <c r="Z39" t="s">
        <v>3051</v>
      </c>
      <c r="AA39" t="s">
        <v>3052</v>
      </c>
      <c r="AB39" t="s">
        <v>3053</v>
      </c>
    </row>
    <row r="40" spans="1:28" x14ac:dyDescent="0.25">
      <c r="A40" t="s">
        <v>3574</v>
      </c>
      <c r="B40" t="s">
        <v>3575</v>
      </c>
      <c r="C40" t="s">
        <v>3045</v>
      </c>
      <c r="D40" t="s">
        <v>13081</v>
      </c>
      <c r="E40" t="s">
        <v>13110</v>
      </c>
      <c r="F40" t="s">
        <v>13114</v>
      </c>
      <c r="G40" t="s">
        <v>13118</v>
      </c>
      <c r="H40" s="3">
        <v>1299</v>
      </c>
      <c r="I40" s="3" t="str">
        <f>IF(H40&lt;200,"&lt;₹200",IF(OR(H40=200,H40&lt;=500),"₹200-₹500","&gt;₹500"))</f>
        <v>&gt;₹500</v>
      </c>
      <c r="J40" s="3">
        <v>1599</v>
      </c>
      <c r="K40" s="1">
        <v>0.19</v>
      </c>
      <c r="L40" s="1" t="str">
        <f t="shared" si="0"/>
        <v/>
      </c>
      <c r="M40" s="1" t="str">
        <f>IF(K40&gt;=50%,"50% or More","&lt;50%")</f>
        <v>&lt;50%</v>
      </c>
      <c r="N40">
        <v>4</v>
      </c>
      <c r="O40" s="10">
        <f>N40*R40</f>
        <v>513244</v>
      </c>
      <c r="P40" s="9">
        <f>SUM(O39)/SUM(R39)</f>
        <v>4</v>
      </c>
      <c r="Q40" s="10">
        <f>P40+(R40/1000)</f>
        <v>132.31100000000001</v>
      </c>
      <c r="R40" s="2">
        <v>128311</v>
      </c>
      <c r="S40" s="2" t="str">
        <f>IF(R40&lt;1000,R40, "")</f>
        <v/>
      </c>
      <c r="T40" s="4">
        <f>R40*J40</f>
        <v>205169289</v>
      </c>
      <c r="U40" t="s">
        <v>3046</v>
      </c>
      <c r="V40" t="s">
        <v>3047</v>
      </c>
      <c r="W40" t="s">
        <v>3048</v>
      </c>
      <c r="X40" t="s">
        <v>3049</v>
      </c>
      <c r="Y40" t="s">
        <v>3050</v>
      </c>
      <c r="Z40" t="s">
        <v>3051</v>
      </c>
      <c r="AA40" t="s">
        <v>3576</v>
      </c>
      <c r="AB40" t="s">
        <v>3577</v>
      </c>
    </row>
    <row r="41" spans="1:28" x14ac:dyDescent="0.25">
      <c r="A41" t="s">
        <v>3796</v>
      </c>
      <c r="B41" t="s">
        <v>3797</v>
      </c>
      <c r="C41" t="s">
        <v>3045</v>
      </c>
      <c r="D41" t="s">
        <v>13081</v>
      </c>
      <c r="E41" t="s">
        <v>13110</v>
      </c>
      <c r="F41" t="s">
        <v>13114</v>
      </c>
      <c r="G41" t="s">
        <v>13118</v>
      </c>
      <c r="H41" s="3">
        <v>1324</v>
      </c>
      <c r="I41" s="3" t="str">
        <f>IF(H41&lt;200,"&lt;₹200",IF(OR(H41=200,H41&lt;=500),"₹200-₹500","&gt;₹500"))</f>
        <v>&gt;₹500</v>
      </c>
      <c r="J41" s="3">
        <v>1699</v>
      </c>
      <c r="K41" s="1">
        <v>0.22</v>
      </c>
      <c r="L41" s="1" t="str">
        <f t="shared" si="0"/>
        <v/>
      </c>
      <c r="M41" s="1" t="str">
        <f>IF(K41&gt;=50%,"50% or More","&lt;50%")</f>
        <v>&lt;50%</v>
      </c>
      <c r="N41">
        <v>4</v>
      </c>
      <c r="O41" s="10">
        <f>N41*R41</f>
        <v>513244</v>
      </c>
      <c r="P41" s="9">
        <f>SUM(O40)/SUM(R40)</f>
        <v>4</v>
      </c>
      <c r="Q41" s="10">
        <f>P41+(R41/1000)</f>
        <v>132.31100000000001</v>
      </c>
      <c r="R41" s="2">
        <v>128311</v>
      </c>
      <c r="S41" s="2" t="str">
        <f>IF(R41&lt;1000,R41, "")</f>
        <v/>
      </c>
      <c r="T41" s="4">
        <f>R41*J41</f>
        <v>218000389</v>
      </c>
      <c r="U41" t="s">
        <v>3752</v>
      </c>
      <c r="V41" t="s">
        <v>3047</v>
      </c>
      <c r="W41" t="s">
        <v>3048</v>
      </c>
      <c r="X41" t="s">
        <v>3049</v>
      </c>
      <c r="Y41" t="s">
        <v>3050</v>
      </c>
      <c r="Z41" t="s">
        <v>3051</v>
      </c>
      <c r="AA41" t="s">
        <v>3052</v>
      </c>
      <c r="AB41" t="s">
        <v>3798</v>
      </c>
    </row>
    <row r="42" spans="1:28" x14ac:dyDescent="0.25">
      <c r="A42" t="s">
        <v>3750</v>
      </c>
      <c r="B42" t="s">
        <v>3751</v>
      </c>
      <c r="C42" t="s">
        <v>3045</v>
      </c>
      <c r="D42" t="s">
        <v>13081</v>
      </c>
      <c r="E42" t="s">
        <v>13110</v>
      </c>
      <c r="F42" t="s">
        <v>13114</v>
      </c>
      <c r="G42" t="s">
        <v>13118</v>
      </c>
      <c r="H42" s="3">
        <v>1324</v>
      </c>
      <c r="I42" s="3" t="str">
        <f>IF(H42&lt;200,"&lt;₹200",IF(OR(H42=200,H42&lt;=500),"₹200-₹500","&gt;₹500"))</f>
        <v>&gt;₹500</v>
      </c>
      <c r="J42" s="3">
        <v>1699</v>
      </c>
      <c r="K42" s="1">
        <v>0.22</v>
      </c>
      <c r="L42" s="1" t="str">
        <f t="shared" si="0"/>
        <v/>
      </c>
      <c r="M42" s="1" t="str">
        <f>IF(K42&gt;=50%,"50% or More","&lt;50%")</f>
        <v>&lt;50%</v>
      </c>
      <c r="N42">
        <v>4</v>
      </c>
      <c r="O42" s="10">
        <f>N42*R42</f>
        <v>513244</v>
      </c>
      <c r="P42" s="9">
        <f>SUM(O41)/SUM(R41)</f>
        <v>4</v>
      </c>
      <c r="Q42" s="10">
        <f>P42+(R42/1000)</f>
        <v>132.31100000000001</v>
      </c>
      <c r="R42" s="2">
        <v>128311</v>
      </c>
      <c r="S42" s="2" t="str">
        <f>IF(R42&lt;1000,R42, "")</f>
        <v/>
      </c>
      <c r="T42" s="4">
        <f>R42*J42</f>
        <v>218000389</v>
      </c>
      <c r="U42" t="s">
        <v>3752</v>
      </c>
      <c r="V42" t="s">
        <v>3047</v>
      </c>
      <c r="W42" t="s">
        <v>3048</v>
      </c>
      <c r="X42" t="s">
        <v>3049</v>
      </c>
      <c r="Y42" t="s">
        <v>3050</v>
      </c>
      <c r="Z42" t="s">
        <v>3051</v>
      </c>
      <c r="AA42" t="s">
        <v>3753</v>
      </c>
      <c r="AB42" t="s">
        <v>3754</v>
      </c>
    </row>
    <row r="43" spans="1:28" x14ac:dyDescent="0.25">
      <c r="A43" t="s">
        <v>8539</v>
      </c>
      <c r="B43" t="s">
        <v>8540</v>
      </c>
      <c r="C43" t="s">
        <v>8541</v>
      </c>
      <c r="D43" t="s">
        <v>13166</v>
      </c>
      <c r="E43" t="s">
        <v>13286</v>
      </c>
      <c r="F43" t="s">
        <v>13287</v>
      </c>
      <c r="G43" t="s">
        <v>13288</v>
      </c>
      <c r="H43" s="3">
        <v>649</v>
      </c>
      <c r="I43" s="3" t="str">
        <f>IF(H43&lt;200,"&lt;₹200",IF(OR(H43=200,H43&lt;=500),"₹200-₹500","&gt;₹500"))</f>
        <v>&gt;₹500</v>
      </c>
      <c r="J43" s="3">
        <v>1245</v>
      </c>
      <c r="K43" s="1">
        <v>0.48</v>
      </c>
      <c r="L43" s="1" t="str">
        <f t="shared" si="0"/>
        <v/>
      </c>
      <c r="M43" s="1" t="str">
        <f>IF(K43&gt;=50%,"50% or More","&lt;50%")</f>
        <v>&lt;50%</v>
      </c>
      <c r="N43">
        <v>3.9</v>
      </c>
      <c r="O43" s="10">
        <f>N43*R43</f>
        <v>481123.5</v>
      </c>
      <c r="P43" s="9">
        <f>SUM(O42)/SUM(R42)</f>
        <v>4</v>
      </c>
      <c r="Q43" s="10">
        <f>P43+(R43/1000)</f>
        <v>127.36499999999999</v>
      </c>
      <c r="R43" s="2">
        <v>123365</v>
      </c>
      <c r="S43" s="2" t="str">
        <f>IF(R43&lt;1000,R43, "")</f>
        <v/>
      </c>
      <c r="T43" s="4">
        <f>R43*J43</f>
        <v>153589425</v>
      </c>
      <c r="U43" t="s">
        <v>8542</v>
      </c>
      <c r="V43" t="s">
        <v>8543</v>
      </c>
      <c r="W43" t="s">
        <v>8544</v>
      </c>
      <c r="X43" t="s">
        <v>8545</v>
      </c>
      <c r="Y43" t="s">
        <v>8546</v>
      </c>
      <c r="Z43" t="s">
        <v>8547</v>
      </c>
      <c r="AA43" t="s">
        <v>8548</v>
      </c>
      <c r="AB43" t="s">
        <v>8549</v>
      </c>
    </row>
    <row r="44" spans="1:28" x14ac:dyDescent="0.25">
      <c r="A44" t="s">
        <v>6028</v>
      </c>
      <c r="B44" t="s">
        <v>6029</v>
      </c>
      <c r="C44" t="s">
        <v>5443</v>
      </c>
      <c r="D44" t="s">
        <v>13073</v>
      </c>
      <c r="E44" t="s">
        <v>13078</v>
      </c>
      <c r="F44" t="s">
        <v>13194</v>
      </c>
      <c r="H44" s="3">
        <v>1149</v>
      </c>
      <c r="I44" s="3" t="str">
        <f>IF(H44&lt;200,"&lt;₹200",IF(OR(H44=200,H44&lt;=500),"₹200-₹500","&gt;₹500"))</f>
        <v>&gt;₹500</v>
      </c>
      <c r="J44" s="3">
        <v>1699</v>
      </c>
      <c r="K44" s="1">
        <v>0.32</v>
      </c>
      <c r="L44" s="1" t="str">
        <f t="shared" si="0"/>
        <v/>
      </c>
      <c r="M44" s="1" t="str">
        <f>IF(K44&gt;=50%,"50% or More","&lt;50%")</f>
        <v>&lt;50%</v>
      </c>
      <c r="N44">
        <v>4.2</v>
      </c>
      <c r="O44" s="10">
        <f>N44*R44</f>
        <v>514407.60000000003</v>
      </c>
      <c r="P44" s="9">
        <f>SUM(O43)/SUM(R43)</f>
        <v>3.9</v>
      </c>
      <c r="Q44" s="10">
        <f>P44+(R44/1000)</f>
        <v>126.378</v>
      </c>
      <c r="R44" s="2">
        <v>122478</v>
      </c>
      <c r="S44" s="2" t="str">
        <f>IF(R44&lt;1000,R44, "")</f>
        <v/>
      </c>
      <c r="T44" s="4">
        <f>R44*J44</f>
        <v>208090122</v>
      </c>
      <c r="U44" t="s">
        <v>6030</v>
      </c>
      <c r="V44" t="s">
        <v>6031</v>
      </c>
      <c r="W44" t="s">
        <v>6032</v>
      </c>
      <c r="X44" t="s">
        <v>6033</v>
      </c>
      <c r="Y44" t="s">
        <v>6034</v>
      </c>
      <c r="Z44" t="s">
        <v>6035</v>
      </c>
      <c r="AA44" t="s">
        <v>6036</v>
      </c>
      <c r="AB44" t="s">
        <v>6037</v>
      </c>
    </row>
    <row r="45" spans="1:28" x14ac:dyDescent="0.25">
      <c r="A45" t="s">
        <v>5463</v>
      </c>
      <c r="B45" t="s">
        <v>5464</v>
      </c>
      <c r="C45" t="s">
        <v>3066</v>
      </c>
      <c r="D45" t="s">
        <v>13081</v>
      </c>
      <c r="E45" t="s">
        <v>13119</v>
      </c>
      <c r="F45" t="s">
        <v>13120</v>
      </c>
      <c r="G45" t="s">
        <v>13121</v>
      </c>
      <c r="H45" s="3">
        <v>429</v>
      </c>
      <c r="I45" s="3" t="str">
        <f>IF(H45&lt;200,"&lt;₹200",IF(OR(H45=200,H45&lt;=500),"₹200-₹500","&gt;₹500"))</f>
        <v>₹200-₹500</v>
      </c>
      <c r="J45" s="3">
        <v>599</v>
      </c>
      <c r="K45" s="1">
        <v>0.28000000000000003</v>
      </c>
      <c r="L45" s="1" t="str">
        <f t="shared" si="0"/>
        <v/>
      </c>
      <c r="M45" s="1" t="str">
        <f>IF(K45&gt;=50%,"50% or More","&lt;50%")</f>
        <v>&lt;50%</v>
      </c>
      <c r="N45">
        <v>4.0999999999999996</v>
      </c>
      <c r="O45" s="10">
        <f>N45*R45</f>
        <v>489810.6</v>
      </c>
      <c r="P45" s="9">
        <f>SUM(O44)/SUM(R44)</f>
        <v>4.2</v>
      </c>
      <c r="Q45" s="10">
        <f>P45+(R45/1000)</f>
        <v>123.666</v>
      </c>
      <c r="R45" s="2">
        <v>119466</v>
      </c>
      <c r="S45" s="2" t="str">
        <f>IF(R45&lt;1000,R45, "")</f>
        <v/>
      </c>
      <c r="T45" s="4">
        <f>R45*J45</f>
        <v>71560134</v>
      </c>
      <c r="U45" t="s">
        <v>5465</v>
      </c>
      <c r="V45" t="s">
        <v>5466</v>
      </c>
      <c r="W45" t="s">
        <v>5467</v>
      </c>
      <c r="X45" t="s">
        <v>5468</v>
      </c>
      <c r="Y45" t="s">
        <v>5469</v>
      </c>
      <c r="Z45" t="s">
        <v>13047</v>
      </c>
      <c r="AA45" t="s">
        <v>5470</v>
      </c>
      <c r="AB45" t="s">
        <v>5471</v>
      </c>
    </row>
    <row r="46" spans="1:28" x14ac:dyDescent="0.25">
      <c r="A46" t="s">
        <v>5201</v>
      </c>
      <c r="B46" t="s">
        <v>5202</v>
      </c>
      <c r="C46" t="s">
        <v>3066</v>
      </c>
      <c r="D46" t="s">
        <v>13081</v>
      </c>
      <c r="E46" t="s">
        <v>13119</v>
      </c>
      <c r="F46" t="s">
        <v>13120</v>
      </c>
      <c r="G46" t="s">
        <v>13121</v>
      </c>
      <c r="H46" s="3">
        <v>1499</v>
      </c>
      <c r="I46" s="3" t="str">
        <f>IF(H46&lt;200,"&lt;₹200",IF(OR(H46=200,H46&lt;=500),"₹200-₹500","&gt;₹500"))</f>
        <v>&gt;₹500</v>
      </c>
      <c r="J46" s="3">
        <v>3990</v>
      </c>
      <c r="K46" s="1">
        <v>0.62</v>
      </c>
      <c r="L46" s="1" t="str">
        <f t="shared" si="0"/>
        <v>high discount</v>
      </c>
      <c r="M46" s="1" t="str">
        <f>IF(K46&gt;=50%,"50% or More","&lt;50%")</f>
        <v>50% or More</v>
      </c>
      <c r="N46">
        <v>4.0999999999999996</v>
      </c>
      <c r="O46" s="10">
        <f>N46*R46</f>
        <v>450442.39999999997</v>
      </c>
      <c r="P46" s="9">
        <f>SUM(O45)/SUM(R45)</f>
        <v>4.0999999999999996</v>
      </c>
      <c r="Q46" s="10">
        <f>P46+(R46/1000)</f>
        <v>113.964</v>
      </c>
      <c r="R46" s="2">
        <v>109864</v>
      </c>
      <c r="S46" s="2" t="str">
        <f>IF(R46&lt;1000,R46, "")</f>
        <v/>
      </c>
      <c r="T46" s="4">
        <f>R46*J46</f>
        <v>438357360</v>
      </c>
      <c r="U46" t="s">
        <v>5203</v>
      </c>
      <c r="V46" t="s">
        <v>5204</v>
      </c>
      <c r="W46" t="s">
        <v>5205</v>
      </c>
      <c r="X46" t="s">
        <v>5206</v>
      </c>
      <c r="Y46" t="s">
        <v>5207</v>
      </c>
      <c r="Z46" t="s">
        <v>5208</v>
      </c>
      <c r="AA46" t="s">
        <v>5209</v>
      </c>
      <c r="AB46" t="s">
        <v>5210</v>
      </c>
    </row>
    <row r="47" spans="1:28" x14ac:dyDescent="0.25">
      <c r="A47" t="s">
        <v>396</v>
      </c>
      <c r="B47" t="s">
        <v>397</v>
      </c>
      <c r="C47" t="s">
        <v>18</v>
      </c>
      <c r="D47" t="s">
        <v>13073</v>
      </c>
      <c r="E47" t="s">
        <v>13074</v>
      </c>
      <c r="F47" t="s">
        <v>13075</v>
      </c>
      <c r="G47" t="s">
        <v>13076</v>
      </c>
      <c r="H47" s="3">
        <v>209</v>
      </c>
      <c r="I47" s="3" t="str">
        <f>IF(H47&lt;200,"&lt;₹200",IF(OR(H47=200,H47&lt;=500),"₹200-₹500","&gt;₹500"))</f>
        <v>₹200-₹500</v>
      </c>
      <c r="J47" s="3">
        <v>695</v>
      </c>
      <c r="K47" s="1">
        <v>0.7</v>
      </c>
      <c r="L47" s="1" t="str">
        <f t="shared" si="0"/>
        <v>high discount</v>
      </c>
      <c r="M47" s="1" t="str">
        <f>IF(K47&gt;=50%,"50% or More","&lt;50%")</f>
        <v>50% or More</v>
      </c>
      <c r="N47">
        <v>4.5</v>
      </c>
      <c r="O47" s="10">
        <f>N47*R47</f>
        <v>484587</v>
      </c>
      <c r="P47" s="9">
        <f>SUM(O46)/SUM(R46)</f>
        <v>4.0999999999999996</v>
      </c>
      <c r="Q47" s="10">
        <f>P47+(R47/1000)</f>
        <v>111.786</v>
      </c>
      <c r="R47" s="2">
        <v>107686</v>
      </c>
      <c r="S47" s="2" t="str">
        <f>IF(R47&lt;1000,R47, "")</f>
        <v/>
      </c>
      <c r="T47" s="4">
        <f>R47*J47</f>
        <v>74841770</v>
      </c>
      <c r="U47" t="s">
        <v>398</v>
      </c>
      <c r="V47" t="s">
        <v>399</v>
      </c>
      <c r="W47" t="s">
        <v>400</v>
      </c>
      <c r="X47" t="s">
        <v>401</v>
      </c>
      <c r="Y47" t="s">
        <v>402</v>
      </c>
      <c r="Z47" t="s">
        <v>403</v>
      </c>
      <c r="AA47" t="s">
        <v>404</v>
      </c>
      <c r="AB47" t="s">
        <v>7100</v>
      </c>
    </row>
    <row r="48" spans="1:28" x14ac:dyDescent="0.25">
      <c r="A48" t="s">
        <v>396</v>
      </c>
      <c r="B48" t="s">
        <v>397</v>
      </c>
      <c r="C48" t="s">
        <v>18</v>
      </c>
      <c r="D48" t="s">
        <v>13073</v>
      </c>
      <c r="E48" t="s">
        <v>13074</v>
      </c>
      <c r="F48" t="s">
        <v>13075</v>
      </c>
      <c r="G48" t="s">
        <v>13076</v>
      </c>
      <c r="H48" s="3">
        <v>209</v>
      </c>
      <c r="I48" s="3" t="str">
        <f>IF(H48&lt;200,"&lt;₹200",IF(OR(H48=200,H48&lt;=500),"₹200-₹500","&gt;₹500"))</f>
        <v>₹200-₹500</v>
      </c>
      <c r="J48" s="3">
        <v>695</v>
      </c>
      <c r="K48" s="1">
        <v>0.7</v>
      </c>
      <c r="L48" s="1" t="str">
        <f t="shared" si="0"/>
        <v>high discount</v>
      </c>
      <c r="M48" s="1" t="str">
        <f>IF(K48&gt;=50%,"50% or More","&lt;50%")</f>
        <v>50% or More</v>
      </c>
      <c r="N48">
        <v>4.5</v>
      </c>
      <c r="O48" s="10">
        <f>N48*R48</f>
        <v>484591.5</v>
      </c>
      <c r="P48" s="9">
        <f>SUM(O47)/SUM(R47)</f>
        <v>4.5</v>
      </c>
      <c r="Q48" s="10">
        <f>P48+(R48/1000)</f>
        <v>112.187</v>
      </c>
      <c r="R48" s="2">
        <v>107687</v>
      </c>
      <c r="S48" s="2" t="str">
        <f>IF(R48&lt;1000,R48, "")</f>
        <v/>
      </c>
      <c r="T48" s="4">
        <f>R48*J48</f>
        <v>74842465</v>
      </c>
      <c r="U48" t="s">
        <v>398</v>
      </c>
      <c r="V48" t="s">
        <v>399</v>
      </c>
      <c r="W48" t="s">
        <v>400</v>
      </c>
      <c r="X48" t="s">
        <v>401</v>
      </c>
      <c r="Y48" t="s">
        <v>402</v>
      </c>
      <c r="Z48" t="s">
        <v>403</v>
      </c>
      <c r="AA48" t="s">
        <v>404</v>
      </c>
      <c r="AB48" t="s">
        <v>405</v>
      </c>
    </row>
    <row r="49" spans="1:28" x14ac:dyDescent="0.25">
      <c r="A49" t="s">
        <v>4922</v>
      </c>
      <c r="B49" t="s">
        <v>4923</v>
      </c>
      <c r="C49" t="s">
        <v>4425</v>
      </c>
      <c r="D49" t="s">
        <v>13081</v>
      </c>
      <c r="E49" t="s">
        <v>13119</v>
      </c>
      <c r="F49" t="s">
        <v>13120</v>
      </c>
      <c r="G49" t="s">
        <v>13141</v>
      </c>
      <c r="H49" s="3">
        <v>1220</v>
      </c>
      <c r="I49" s="3" t="str">
        <f>IF(H49&lt;200,"&lt;₹200",IF(OR(H49=200,H49&lt;=500),"₹200-₹500","&gt;₹500"))</f>
        <v>&gt;₹500</v>
      </c>
      <c r="J49" s="3">
        <v>3990</v>
      </c>
      <c r="K49" s="1">
        <v>0.69</v>
      </c>
      <c r="L49" s="1" t="str">
        <f t="shared" si="0"/>
        <v>high discount</v>
      </c>
      <c r="M49" s="1" t="str">
        <f>IF(K49&gt;=50%,"50% or More","&lt;50%")</f>
        <v>50% or More</v>
      </c>
      <c r="N49">
        <v>4.0999999999999996</v>
      </c>
      <c r="O49" s="10">
        <f>N49*R49</f>
        <v>439319.1</v>
      </c>
      <c r="P49" s="9">
        <f>SUM(O48)/SUM(R48)</f>
        <v>4.5</v>
      </c>
      <c r="Q49" s="10">
        <f>P49+(R49/1000)</f>
        <v>111.651</v>
      </c>
      <c r="R49" s="2">
        <v>107151</v>
      </c>
      <c r="S49" s="2" t="str">
        <f>IF(R49&lt;1000,R49, "")</f>
        <v/>
      </c>
      <c r="T49" s="4">
        <f>R49*J49</f>
        <v>427532490</v>
      </c>
      <c r="U49" t="s">
        <v>4924</v>
      </c>
      <c r="V49" t="s">
        <v>4925</v>
      </c>
      <c r="W49" t="s">
        <v>4926</v>
      </c>
      <c r="X49" t="s">
        <v>4927</v>
      </c>
      <c r="Y49" t="s">
        <v>4928</v>
      </c>
      <c r="Z49" t="s">
        <v>4929</v>
      </c>
      <c r="AA49" t="s">
        <v>4930</v>
      </c>
      <c r="AB49" t="s">
        <v>4931</v>
      </c>
    </row>
    <row r="50" spans="1:28" x14ac:dyDescent="0.25">
      <c r="A50" t="s">
        <v>5388</v>
      </c>
      <c r="B50" t="s">
        <v>5389</v>
      </c>
      <c r="C50" t="s">
        <v>3066</v>
      </c>
      <c r="D50" t="s">
        <v>13081</v>
      </c>
      <c r="E50" t="s">
        <v>13119</v>
      </c>
      <c r="F50" t="s">
        <v>13120</v>
      </c>
      <c r="G50" t="s">
        <v>13121</v>
      </c>
      <c r="H50" s="3">
        <v>899</v>
      </c>
      <c r="I50" s="3" t="str">
        <f>IF(H50&lt;200,"&lt;₹200",IF(OR(H50=200,H50&lt;=500),"₹200-₹500","&gt;₹500"))</f>
        <v>&gt;₹500</v>
      </c>
      <c r="J50" s="3">
        <v>4499</v>
      </c>
      <c r="K50" s="1">
        <v>0.8</v>
      </c>
      <c r="L50" s="1" t="str">
        <f t="shared" si="0"/>
        <v>high discount</v>
      </c>
      <c r="M50" s="1" t="str">
        <f>IF(K50&gt;=50%,"50% or More","&lt;50%")</f>
        <v>50% or More</v>
      </c>
      <c r="N50">
        <v>3.8</v>
      </c>
      <c r="O50" s="10">
        <f>N50*R50</f>
        <v>391597.6</v>
      </c>
      <c r="P50" s="9">
        <f>SUM(O49)/SUM(R49)</f>
        <v>4.0999999999999996</v>
      </c>
      <c r="Q50" s="10">
        <f>P50+(R50/1000)</f>
        <v>107.152</v>
      </c>
      <c r="R50" s="2">
        <v>103052</v>
      </c>
      <c r="S50" s="2" t="str">
        <f>IF(R50&lt;1000,R50, "")</f>
        <v/>
      </c>
      <c r="T50" s="4">
        <f>R50*J50</f>
        <v>463630948</v>
      </c>
      <c r="U50" t="s">
        <v>5390</v>
      </c>
      <c r="V50" t="s">
        <v>5391</v>
      </c>
      <c r="W50" t="s">
        <v>5392</v>
      </c>
      <c r="X50" t="s">
        <v>5393</v>
      </c>
      <c r="Y50" t="s">
        <v>5394</v>
      </c>
      <c r="Z50" t="s">
        <v>13045</v>
      </c>
      <c r="AA50" t="s">
        <v>5395</v>
      </c>
      <c r="AB50" t="s">
        <v>5396</v>
      </c>
    </row>
    <row r="51" spans="1:28" x14ac:dyDescent="0.25">
      <c r="A51" t="s">
        <v>8174</v>
      </c>
      <c r="B51" t="s">
        <v>8175</v>
      </c>
      <c r="C51" t="s">
        <v>3066</v>
      </c>
      <c r="D51" t="s">
        <v>13081</v>
      </c>
      <c r="E51" t="s">
        <v>13119</v>
      </c>
      <c r="F51" t="s">
        <v>13120</v>
      </c>
      <c r="G51" t="s">
        <v>13121</v>
      </c>
      <c r="H51" s="3">
        <v>1490</v>
      </c>
      <c r="I51" s="3" t="str">
        <f>IF(H51&lt;200,"&lt;₹200",IF(OR(H51=200,H51&lt;=500),"₹200-₹500","&gt;₹500"))</f>
        <v>&gt;₹500</v>
      </c>
      <c r="J51" s="3">
        <v>1990</v>
      </c>
      <c r="K51" s="1">
        <v>0.25</v>
      </c>
      <c r="L51" s="1" t="str">
        <f t="shared" si="0"/>
        <v/>
      </c>
      <c r="M51" s="1" t="str">
        <f>IF(K51&gt;=50%,"50% or More","&lt;50%")</f>
        <v>&lt;50%</v>
      </c>
      <c r="N51">
        <v>4.0999999999999996</v>
      </c>
      <c r="O51" s="10">
        <f>N51*R51</f>
        <v>402824.99999999994</v>
      </c>
      <c r="P51" s="9">
        <f>SUM(O50)/SUM(R50)</f>
        <v>3.8</v>
      </c>
      <c r="Q51" s="10">
        <f>P51+(R51/1000)</f>
        <v>102.05</v>
      </c>
      <c r="R51" s="2">
        <v>98250</v>
      </c>
      <c r="S51" s="2" t="str">
        <f>IF(R51&lt;1000,R51, "")</f>
        <v/>
      </c>
      <c r="T51" s="4">
        <f>R51*J51</f>
        <v>195517500</v>
      </c>
      <c r="U51" t="s">
        <v>8176</v>
      </c>
      <c r="V51" t="s">
        <v>8177</v>
      </c>
      <c r="W51" t="s">
        <v>8178</v>
      </c>
      <c r="X51" t="s">
        <v>8179</v>
      </c>
      <c r="Y51" t="s">
        <v>8180</v>
      </c>
      <c r="Z51" t="s">
        <v>8181</v>
      </c>
      <c r="AA51" t="s">
        <v>8182</v>
      </c>
      <c r="AB51" t="s">
        <v>8183</v>
      </c>
    </row>
    <row r="52" spans="1:28" x14ac:dyDescent="0.25">
      <c r="A52" t="s">
        <v>4423</v>
      </c>
      <c r="B52" t="s">
        <v>4424</v>
      </c>
      <c r="C52" t="s">
        <v>4425</v>
      </c>
      <c r="D52" t="s">
        <v>13081</v>
      </c>
      <c r="E52" t="s">
        <v>13119</v>
      </c>
      <c r="F52" t="s">
        <v>13120</v>
      </c>
      <c r="G52" t="s">
        <v>13141</v>
      </c>
      <c r="H52" s="3">
        <v>1399</v>
      </c>
      <c r="I52" s="3" t="str">
        <f>IF(H52&lt;200,"&lt;₹200",IF(OR(H52=200,H52&lt;=500),"₹200-₹500","&gt;₹500"))</f>
        <v>&gt;₹500</v>
      </c>
      <c r="J52" s="3">
        <v>2990</v>
      </c>
      <c r="K52" s="1">
        <v>0.53</v>
      </c>
      <c r="L52" s="1" t="str">
        <f t="shared" si="0"/>
        <v>high discount</v>
      </c>
      <c r="M52" s="1" t="str">
        <f>IF(K52&gt;=50%,"50% or More","&lt;50%")</f>
        <v>50% or More</v>
      </c>
      <c r="N52">
        <v>4.0999999999999996</v>
      </c>
      <c r="O52" s="10">
        <f>N52*R52</f>
        <v>398417.49999999994</v>
      </c>
      <c r="P52" s="9">
        <f>SUM(O51)/SUM(R51)</f>
        <v>4.0999999999999996</v>
      </c>
      <c r="Q52" s="10">
        <f>P52+(R52/1000)</f>
        <v>101.27499999999999</v>
      </c>
      <c r="R52" s="2">
        <v>97175</v>
      </c>
      <c r="S52" s="2" t="str">
        <f>IF(R52&lt;1000,R52, "")</f>
        <v/>
      </c>
      <c r="T52" s="4">
        <f>R52*J52</f>
        <v>290553250</v>
      </c>
      <c r="U52" t="s">
        <v>4426</v>
      </c>
      <c r="V52" t="s">
        <v>4427</v>
      </c>
      <c r="W52" t="s">
        <v>4428</v>
      </c>
      <c r="X52" t="s">
        <v>4429</v>
      </c>
      <c r="Y52" t="s">
        <v>4430</v>
      </c>
      <c r="Z52" t="s">
        <v>4431</v>
      </c>
      <c r="AA52" t="s">
        <v>4432</v>
      </c>
      <c r="AB52" t="s">
        <v>4433</v>
      </c>
    </row>
    <row r="53" spans="1:28" x14ac:dyDescent="0.25">
      <c r="A53" t="s">
        <v>4423</v>
      </c>
      <c r="B53" t="s">
        <v>4424</v>
      </c>
      <c r="C53" t="s">
        <v>4425</v>
      </c>
      <c r="D53" t="s">
        <v>13081</v>
      </c>
      <c r="E53" t="s">
        <v>13119</v>
      </c>
      <c r="F53" t="s">
        <v>13120</v>
      </c>
      <c r="G53" t="s">
        <v>13141</v>
      </c>
      <c r="H53" s="3">
        <v>1399</v>
      </c>
      <c r="I53" s="3" t="str">
        <f>IF(H53&lt;200,"&lt;₹200",IF(OR(H53=200,H53&lt;=500),"₹200-₹500","&gt;₹500"))</f>
        <v>&gt;₹500</v>
      </c>
      <c r="J53" s="3">
        <v>2990</v>
      </c>
      <c r="K53" s="1">
        <v>0.53</v>
      </c>
      <c r="L53" s="1" t="str">
        <f t="shared" si="0"/>
        <v>high discount</v>
      </c>
      <c r="M53" s="1" t="str">
        <f>IF(K53&gt;=50%,"50% or More","&lt;50%")</f>
        <v>50% or More</v>
      </c>
      <c r="N53">
        <v>4.0999999999999996</v>
      </c>
      <c r="O53" s="10">
        <f>N53*R53</f>
        <v>398413.39999999997</v>
      </c>
      <c r="P53" s="9">
        <f>SUM(O52)/SUM(R52)</f>
        <v>4.0999999999999996</v>
      </c>
      <c r="Q53" s="10">
        <f>P53+(R53/1000)</f>
        <v>101.274</v>
      </c>
      <c r="R53" s="2">
        <v>97174</v>
      </c>
      <c r="S53" s="2" t="str">
        <f>IF(R53&lt;1000,R53, "")</f>
        <v/>
      </c>
      <c r="T53" s="4">
        <f>R53*J53</f>
        <v>290550260</v>
      </c>
      <c r="U53" t="s">
        <v>4426</v>
      </c>
      <c r="V53" t="s">
        <v>4427</v>
      </c>
      <c r="W53" t="s">
        <v>4428</v>
      </c>
      <c r="X53" t="s">
        <v>4429</v>
      </c>
      <c r="Y53" t="s">
        <v>4430</v>
      </c>
      <c r="Z53" t="s">
        <v>4431</v>
      </c>
      <c r="AA53" t="s">
        <v>7678</v>
      </c>
      <c r="AB53" t="s">
        <v>7679</v>
      </c>
    </row>
    <row r="54" spans="1:28" x14ac:dyDescent="0.25">
      <c r="A54" t="s">
        <v>5667</v>
      </c>
      <c r="B54" t="s">
        <v>5668</v>
      </c>
      <c r="C54" t="s">
        <v>5669</v>
      </c>
      <c r="D54" t="s">
        <v>13073</v>
      </c>
      <c r="E54" t="s">
        <v>13078</v>
      </c>
      <c r="F54" t="s">
        <v>13079</v>
      </c>
      <c r="G54" t="s">
        <v>13200</v>
      </c>
      <c r="H54" s="3">
        <v>599</v>
      </c>
      <c r="I54" s="3" t="str">
        <f>IF(H54&lt;200,"&lt;₹200",IF(OR(H54=200,H54&lt;=500),"₹200-₹500","&gt;₹500"))</f>
        <v>&gt;₹500</v>
      </c>
      <c r="J54" s="3">
        <v>899</v>
      </c>
      <c r="K54" s="1">
        <v>0.33</v>
      </c>
      <c r="L54" s="1" t="str">
        <f t="shared" si="0"/>
        <v/>
      </c>
      <c r="M54" s="1" t="str">
        <f>IF(K54&gt;=50%,"50% or More","&lt;50%")</f>
        <v>&lt;50%</v>
      </c>
      <c r="N54">
        <v>4.3</v>
      </c>
      <c r="O54" s="10">
        <f>N54*R54</f>
        <v>408998.8</v>
      </c>
      <c r="P54" s="9">
        <f>SUM(O53)/SUM(R53)</f>
        <v>4.0999999999999996</v>
      </c>
      <c r="Q54" s="10">
        <f>P54+(R54/1000)</f>
        <v>99.215999999999994</v>
      </c>
      <c r="R54" s="2">
        <v>95116</v>
      </c>
      <c r="S54" s="2" t="str">
        <f>IF(R54&lt;1000,R54, "")</f>
        <v/>
      </c>
      <c r="T54" s="4">
        <f>R54*J54</f>
        <v>85509284</v>
      </c>
      <c r="U54" t="s">
        <v>5670</v>
      </c>
      <c r="V54" t="s">
        <v>5671</v>
      </c>
      <c r="W54" t="s">
        <v>5672</v>
      </c>
      <c r="X54" t="s">
        <v>5673</v>
      </c>
      <c r="Y54" t="s">
        <v>5674</v>
      </c>
      <c r="Z54" t="s">
        <v>5675</v>
      </c>
      <c r="AA54" t="s">
        <v>5676</v>
      </c>
      <c r="AB54" t="s">
        <v>5677</v>
      </c>
    </row>
    <row r="55" spans="1:28" x14ac:dyDescent="0.25">
      <c r="A55" t="s">
        <v>122</v>
      </c>
      <c r="B55" t="s">
        <v>123</v>
      </c>
      <c r="C55" t="s">
        <v>18</v>
      </c>
      <c r="D55" t="s">
        <v>13073</v>
      </c>
      <c r="E55" t="s">
        <v>13074</v>
      </c>
      <c r="F55" t="s">
        <v>13075</v>
      </c>
      <c r="G55" t="s">
        <v>13076</v>
      </c>
      <c r="H55" s="3">
        <v>299</v>
      </c>
      <c r="I55" s="3" t="str">
        <f>IF(H55&lt;200,"&lt;₹200",IF(OR(H55=200,H55&lt;=500),"₹200-₹500","&gt;₹500"))</f>
        <v>₹200-₹500</v>
      </c>
      <c r="J55" s="3">
        <v>799</v>
      </c>
      <c r="K55" s="1">
        <v>0.63</v>
      </c>
      <c r="L55" s="1" t="str">
        <f t="shared" si="0"/>
        <v>high discount</v>
      </c>
      <c r="M55" s="1" t="str">
        <f>IF(K55&gt;=50%,"50% or More","&lt;50%")</f>
        <v>50% or More</v>
      </c>
      <c r="N55">
        <v>4.2</v>
      </c>
      <c r="O55" s="10">
        <f>N55*R55</f>
        <v>396324.60000000003</v>
      </c>
      <c r="P55" s="9">
        <f>SUM(O54)/SUM(R54)</f>
        <v>4.3</v>
      </c>
      <c r="Q55" s="10">
        <f>P55+(R55/1000)</f>
        <v>98.662999999999997</v>
      </c>
      <c r="R55" s="2">
        <v>94363</v>
      </c>
      <c r="S55" s="2" t="str">
        <f>IF(R55&lt;1000,R55, "")</f>
        <v/>
      </c>
      <c r="T55" s="4">
        <f>R55*J55</f>
        <v>75396037</v>
      </c>
      <c r="U55" t="s">
        <v>124</v>
      </c>
      <c r="V55" t="s">
        <v>50</v>
      </c>
      <c r="W55" t="s">
        <v>51</v>
      </c>
      <c r="X55" t="s">
        <v>52</v>
      </c>
      <c r="Y55" t="s">
        <v>53</v>
      </c>
      <c r="Z55" t="s">
        <v>54</v>
      </c>
      <c r="AA55" t="s">
        <v>125</v>
      </c>
      <c r="AB55" t="s">
        <v>126</v>
      </c>
    </row>
    <row r="56" spans="1:28" x14ac:dyDescent="0.25">
      <c r="A56" t="s">
        <v>122</v>
      </c>
      <c r="B56" t="s">
        <v>123</v>
      </c>
      <c r="C56" t="s">
        <v>18</v>
      </c>
      <c r="D56" t="s">
        <v>13073</v>
      </c>
      <c r="E56" t="s">
        <v>13074</v>
      </c>
      <c r="F56" t="s">
        <v>13075</v>
      </c>
      <c r="G56" t="s">
        <v>13076</v>
      </c>
      <c r="H56" s="3">
        <v>299</v>
      </c>
      <c r="I56" s="3" t="str">
        <f>IF(H56&lt;200,"&lt;₹200",IF(OR(H56=200,H56&lt;=500),"₹200-₹500","&gt;₹500"))</f>
        <v>₹200-₹500</v>
      </c>
      <c r="J56" s="3">
        <v>799</v>
      </c>
      <c r="K56" s="1">
        <v>0.63</v>
      </c>
      <c r="L56" s="1" t="str">
        <f t="shared" si="0"/>
        <v>high discount</v>
      </c>
      <c r="M56" s="1" t="str">
        <f>IF(K56&gt;=50%,"50% or More","&lt;50%")</f>
        <v>50% or More</v>
      </c>
      <c r="N56">
        <v>4.2</v>
      </c>
      <c r="O56" s="10">
        <f>N56*R56</f>
        <v>396328.8</v>
      </c>
      <c r="P56" s="9">
        <f>SUM(O55)/SUM(R55)</f>
        <v>4.2</v>
      </c>
      <c r="Q56" s="10">
        <f>P56+(R56/1000)</f>
        <v>98.564000000000007</v>
      </c>
      <c r="R56" s="2">
        <v>94364</v>
      </c>
      <c r="S56" s="2" t="str">
        <f>IF(R56&lt;1000,R56, "")</f>
        <v/>
      </c>
      <c r="T56" s="4">
        <f>R56*J56</f>
        <v>75396836</v>
      </c>
      <c r="U56" t="s">
        <v>124</v>
      </c>
      <c r="V56" t="s">
        <v>50</v>
      </c>
      <c r="W56" t="s">
        <v>51</v>
      </c>
      <c r="X56" t="s">
        <v>52</v>
      </c>
      <c r="Y56" t="s">
        <v>53</v>
      </c>
      <c r="Z56" t="s">
        <v>54</v>
      </c>
      <c r="AA56" t="s">
        <v>3759</v>
      </c>
      <c r="AB56" t="s">
        <v>3760</v>
      </c>
    </row>
    <row r="57" spans="1:28" x14ac:dyDescent="0.25">
      <c r="A57" t="s">
        <v>47</v>
      </c>
      <c r="B57" t="s">
        <v>48</v>
      </c>
      <c r="C57" t="s">
        <v>18</v>
      </c>
      <c r="D57" t="s">
        <v>13073</v>
      </c>
      <c r="E57" t="s">
        <v>13074</v>
      </c>
      <c r="F57" t="s">
        <v>13075</v>
      </c>
      <c r="G57" t="s">
        <v>13076</v>
      </c>
      <c r="H57" s="3">
        <v>329</v>
      </c>
      <c r="I57" s="3" t="str">
        <f>IF(H57&lt;200,"&lt;₹200",IF(OR(H57=200,H57&lt;=500),"₹200-₹500","&gt;₹500"))</f>
        <v>₹200-₹500</v>
      </c>
      <c r="J57" s="3">
        <v>699</v>
      </c>
      <c r="K57" s="1">
        <v>0.53</v>
      </c>
      <c r="L57" s="1" t="str">
        <f t="shared" si="0"/>
        <v>high discount</v>
      </c>
      <c r="M57" s="1" t="str">
        <f>IF(K57&gt;=50%,"50% or More","&lt;50%")</f>
        <v>50% or More</v>
      </c>
      <c r="N57">
        <v>4.2</v>
      </c>
      <c r="O57" s="10">
        <f>N57*R57</f>
        <v>396328.8</v>
      </c>
      <c r="P57" s="9">
        <f>SUM(O56)/SUM(R56)</f>
        <v>4.2</v>
      </c>
      <c r="Q57" s="10">
        <f>P57+(R57/1000)</f>
        <v>98.564000000000007</v>
      </c>
      <c r="R57" s="2">
        <v>94364</v>
      </c>
      <c r="S57" s="2" t="str">
        <f>IF(R57&lt;1000,R57, "")</f>
        <v/>
      </c>
      <c r="T57" s="4">
        <f>R57*J57</f>
        <v>65960436</v>
      </c>
      <c r="U57" t="s">
        <v>49</v>
      </c>
      <c r="V57" t="s">
        <v>50</v>
      </c>
      <c r="W57" t="s">
        <v>51</v>
      </c>
      <c r="X57" t="s">
        <v>52</v>
      </c>
      <c r="Y57" t="s">
        <v>53</v>
      </c>
      <c r="Z57" t="s">
        <v>54</v>
      </c>
      <c r="AA57" t="s">
        <v>3407</v>
      </c>
      <c r="AB57" t="s">
        <v>3408</v>
      </c>
    </row>
    <row r="58" spans="1:28" x14ac:dyDescent="0.25">
      <c r="A58" t="s">
        <v>47</v>
      </c>
      <c r="B58" t="s">
        <v>48</v>
      </c>
      <c r="C58" t="s">
        <v>18</v>
      </c>
      <c r="D58" t="s">
        <v>13073</v>
      </c>
      <c r="E58" t="s">
        <v>13074</v>
      </c>
      <c r="F58" t="s">
        <v>13075</v>
      </c>
      <c r="G58" t="s">
        <v>13076</v>
      </c>
      <c r="H58" s="3">
        <v>329</v>
      </c>
      <c r="I58" s="3" t="str">
        <f>IF(H58&lt;200,"&lt;₹200",IF(OR(H58=200,H58&lt;=500),"₹200-₹500","&gt;₹500"))</f>
        <v>₹200-₹500</v>
      </c>
      <c r="J58" s="3">
        <v>699</v>
      </c>
      <c r="K58" s="1">
        <v>0.53</v>
      </c>
      <c r="L58" s="1" t="str">
        <f t="shared" si="0"/>
        <v>high discount</v>
      </c>
      <c r="M58" s="1" t="str">
        <f>IF(K58&gt;=50%,"50% or More","&lt;50%")</f>
        <v>50% or More</v>
      </c>
      <c r="N58">
        <v>4.2</v>
      </c>
      <c r="O58" s="10">
        <f>N58*R58</f>
        <v>396328.8</v>
      </c>
      <c r="P58" s="9">
        <f>SUM(O57)/SUM(R57)</f>
        <v>4.2</v>
      </c>
      <c r="Q58" s="10">
        <f>P58+(R58/1000)</f>
        <v>98.564000000000007</v>
      </c>
      <c r="R58" s="2">
        <v>94364</v>
      </c>
      <c r="S58" s="2" t="str">
        <f>IF(R58&lt;1000,R58, "")</f>
        <v/>
      </c>
      <c r="T58" s="4">
        <f>R58*J58</f>
        <v>65960436</v>
      </c>
      <c r="U58" t="s">
        <v>49</v>
      </c>
      <c r="V58" t="s">
        <v>50</v>
      </c>
      <c r="W58" t="s">
        <v>51</v>
      </c>
      <c r="X58" t="s">
        <v>52</v>
      </c>
      <c r="Y58" t="s">
        <v>53</v>
      </c>
      <c r="Z58" t="s">
        <v>54</v>
      </c>
      <c r="AA58" t="s">
        <v>5152</v>
      </c>
      <c r="AB58" t="s">
        <v>5153</v>
      </c>
    </row>
    <row r="59" spans="1:28" x14ac:dyDescent="0.25">
      <c r="A59" t="s">
        <v>2274</v>
      </c>
      <c r="B59" t="s">
        <v>2275</v>
      </c>
      <c r="C59" t="s">
        <v>18</v>
      </c>
      <c r="D59" t="s">
        <v>13073</v>
      </c>
      <c r="E59" t="s">
        <v>13074</v>
      </c>
      <c r="F59" t="s">
        <v>13075</v>
      </c>
      <c r="G59" t="s">
        <v>13076</v>
      </c>
      <c r="H59" s="3">
        <v>299</v>
      </c>
      <c r="I59" s="3" t="str">
        <f>IF(H59&lt;200,"&lt;₹200",IF(OR(H59=200,H59&lt;=500),"₹200-₹500","&gt;₹500"))</f>
        <v>₹200-₹500</v>
      </c>
      <c r="J59" s="3">
        <v>799</v>
      </c>
      <c r="K59" s="1">
        <v>0.63</v>
      </c>
      <c r="L59" s="1" t="str">
        <f t="shared" si="0"/>
        <v>high discount</v>
      </c>
      <c r="M59" s="1" t="str">
        <f>IF(K59&gt;=50%,"50% or More","&lt;50%")</f>
        <v>50% or More</v>
      </c>
      <c r="N59">
        <v>4.2</v>
      </c>
      <c r="O59" s="10">
        <f>N59*R59</f>
        <v>396324.60000000003</v>
      </c>
      <c r="P59" s="9">
        <f>SUM(O58)/SUM(R58)</f>
        <v>4.2</v>
      </c>
      <c r="Q59" s="10">
        <f>P59+(R59/1000)</f>
        <v>98.563000000000002</v>
      </c>
      <c r="R59" s="2">
        <v>94363</v>
      </c>
      <c r="S59" s="2" t="str">
        <f>IF(R59&lt;1000,R59, "")</f>
        <v/>
      </c>
      <c r="T59" s="4">
        <f>R59*J59</f>
        <v>75396037</v>
      </c>
      <c r="U59" t="s">
        <v>2276</v>
      </c>
      <c r="V59" t="s">
        <v>50</v>
      </c>
      <c r="W59" t="s">
        <v>51</v>
      </c>
      <c r="X59" t="s">
        <v>52</v>
      </c>
      <c r="Y59" t="s">
        <v>53</v>
      </c>
      <c r="Z59" t="s">
        <v>54</v>
      </c>
      <c r="AA59" t="s">
        <v>2277</v>
      </c>
      <c r="AB59" t="s">
        <v>2278</v>
      </c>
    </row>
    <row r="60" spans="1:28" x14ac:dyDescent="0.25">
      <c r="A60" t="s">
        <v>843</v>
      </c>
      <c r="B60" t="s">
        <v>844</v>
      </c>
      <c r="C60" t="s">
        <v>18</v>
      </c>
      <c r="D60" t="s">
        <v>13073</v>
      </c>
      <c r="E60" t="s">
        <v>13074</v>
      </c>
      <c r="F60" t="s">
        <v>13075</v>
      </c>
      <c r="G60" t="s">
        <v>13076</v>
      </c>
      <c r="H60" s="3">
        <v>299</v>
      </c>
      <c r="I60" s="3" t="str">
        <f>IF(H60&lt;200,"&lt;₹200",IF(OR(H60=200,H60&lt;=500),"₹200-₹500","&gt;₹500"))</f>
        <v>₹200-₹500</v>
      </c>
      <c r="J60" s="3">
        <v>699</v>
      </c>
      <c r="K60" s="1">
        <v>0.56999999999999995</v>
      </c>
      <c r="L60" s="1" t="str">
        <f t="shared" si="0"/>
        <v>high discount</v>
      </c>
      <c r="M60" s="1" t="str">
        <f>IF(K60&gt;=50%,"50% or More","&lt;50%")</f>
        <v>50% or More</v>
      </c>
      <c r="N60">
        <v>4.2</v>
      </c>
      <c r="O60" s="10">
        <f>N60*R60</f>
        <v>396324.60000000003</v>
      </c>
      <c r="P60" s="9">
        <f>SUM(O59)/SUM(R59)</f>
        <v>4.2</v>
      </c>
      <c r="Q60" s="10">
        <f>P60+(R60/1000)</f>
        <v>98.563000000000002</v>
      </c>
      <c r="R60" s="2">
        <v>94363</v>
      </c>
      <c r="S60" s="2" t="str">
        <f>IF(R60&lt;1000,R60, "")</f>
        <v/>
      </c>
      <c r="T60" s="4">
        <f>R60*J60</f>
        <v>65959737</v>
      </c>
      <c r="U60" t="s">
        <v>49</v>
      </c>
      <c r="V60" t="s">
        <v>50</v>
      </c>
      <c r="W60" t="s">
        <v>51</v>
      </c>
      <c r="X60" t="s">
        <v>52</v>
      </c>
      <c r="Y60" t="s">
        <v>53</v>
      </c>
      <c r="Z60" t="s">
        <v>54</v>
      </c>
      <c r="AA60" t="s">
        <v>845</v>
      </c>
      <c r="AB60" t="s">
        <v>846</v>
      </c>
    </row>
    <row r="61" spans="1:28" x14ac:dyDescent="0.25">
      <c r="A61" t="s">
        <v>47</v>
      </c>
      <c r="B61" t="s">
        <v>48</v>
      </c>
      <c r="C61" t="s">
        <v>18</v>
      </c>
      <c r="D61" t="s">
        <v>13073</v>
      </c>
      <c r="E61" t="s">
        <v>13074</v>
      </c>
      <c r="F61" t="s">
        <v>13075</v>
      </c>
      <c r="G61" t="s">
        <v>13076</v>
      </c>
      <c r="H61" s="3">
        <v>329</v>
      </c>
      <c r="I61" s="3" t="str">
        <f>IF(H61&lt;200,"&lt;₹200",IF(OR(H61=200,H61&lt;=500),"₹200-₹500","&gt;₹500"))</f>
        <v>₹200-₹500</v>
      </c>
      <c r="J61" s="3">
        <v>699</v>
      </c>
      <c r="K61" s="1">
        <v>0.53</v>
      </c>
      <c r="L61" s="1" t="str">
        <f t="shared" si="0"/>
        <v>high discount</v>
      </c>
      <c r="M61" s="1" t="str">
        <f>IF(K61&gt;=50%,"50% or More","&lt;50%")</f>
        <v>50% or More</v>
      </c>
      <c r="N61">
        <v>4.2</v>
      </c>
      <c r="O61" s="10">
        <f>N61*R61</f>
        <v>396324.60000000003</v>
      </c>
      <c r="P61" s="9">
        <f>SUM(O60)/SUM(R60)</f>
        <v>4.2</v>
      </c>
      <c r="Q61" s="10">
        <f>P61+(R61/1000)</f>
        <v>98.563000000000002</v>
      </c>
      <c r="R61" s="2">
        <v>94363</v>
      </c>
      <c r="S61" s="2" t="str">
        <f>IF(R61&lt;1000,R61, "")</f>
        <v/>
      </c>
      <c r="T61" s="4">
        <f>R61*J61</f>
        <v>65959737</v>
      </c>
      <c r="U61" t="s">
        <v>49</v>
      </c>
      <c r="V61" t="s">
        <v>50</v>
      </c>
      <c r="W61" t="s">
        <v>51</v>
      </c>
      <c r="X61" t="s">
        <v>52</v>
      </c>
      <c r="Y61" t="s">
        <v>53</v>
      </c>
      <c r="Z61" t="s">
        <v>54</v>
      </c>
      <c r="AA61" t="s">
        <v>55</v>
      </c>
      <c r="AB61" t="s">
        <v>56</v>
      </c>
    </row>
    <row r="62" spans="1:28" x14ac:dyDescent="0.25">
      <c r="A62" t="s">
        <v>5902</v>
      </c>
      <c r="B62" t="s">
        <v>5903</v>
      </c>
      <c r="C62" t="s">
        <v>5904</v>
      </c>
      <c r="D62" t="s">
        <v>13081</v>
      </c>
      <c r="E62" t="s">
        <v>13172</v>
      </c>
      <c r="F62" t="s">
        <v>13210</v>
      </c>
      <c r="G62" t="s">
        <v>13211</v>
      </c>
      <c r="H62" s="3">
        <v>2499</v>
      </c>
      <c r="I62" s="3" t="str">
        <f>IF(H62&lt;200,"&lt;₹200",IF(OR(H62=200,H62&lt;=500),"₹200-₹500","&gt;₹500"))</f>
        <v>&gt;₹500</v>
      </c>
      <c r="J62" s="3">
        <v>3299</v>
      </c>
      <c r="K62" s="1">
        <v>0.24</v>
      </c>
      <c r="L62" s="1" t="str">
        <f t="shared" si="0"/>
        <v/>
      </c>
      <c r="M62" s="1" t="str">
        <f>IF(K62&gt;=50%,"50% or More","&lt;50%")</f>
        <v>&lt;50%</v>
      </c>
      <c r="N62">
        <v>4.2</v>
      </c>
      <c r="O62" s="10">
        <f>N62*R62</f>
        <v>391070.4</v>
      </c>
      <c r="P62" s="9">
        <f>SUM(O61)/SUM(R61)</f>
        <v>4.2</v>
      </c>
      <c r="Q62" s="10">
        <f>P62+(R62/1000)</f>
        <v>97.311999999999998</v>
      </c>
      <c r="R62" s="2">
        <v>93112</v>
      </c>
      <c r="S62" s="2" t="str">
        <f>IF(R62&lt;1000,R62, "")</f>
        <v/>
      </c>
      <c r="T62" s="4">
        <f>R62*J62</f>
        <v>307176488</v>
      </c>
      <c r="U62" t="s">
        <v>5905</v>
      </c>
      <c r="V62" t="s">
        <v>5906</v>
      </c>
      <c r="W62" t="s">
        <v>5907</v>
      </c>
      <c r="X62" t="s">
        <v>5908</v>
      </c>
      <c r="Y62" t="s">
        <v>5909</v>
      </c>
      <c r="Z62" t="s">
        <v>5910</v>
      </c>
      <c r="AA62" t="s">
        <v>5911</v>
      </c>
      <c r="AB62" t="s">
        <v>5912</v>
      </c>
    </row>
    <row r="63" spans="1:28" x14ac:dyDescent="0.25">
      <c r="A63" t="s">
        <v>4939</v>
      </c>
      <c r="B63" t="s">
        <v>4940</v>
      </c>
      <c r="C63" t="s">
        <v>3066</v>
      </c>
      <c r="D63" t="s">
        <v>13081</v>
      </c>
      <c r="E63" t="s">
        <v>13119</v>
      </c>
      <c r="F63" t="s">
        <v>13120</v>
      </c>
      <c r="G63" t="s">
        <v>13121</v>
      </c>
      <c r="H63" s="3">
        <v>499</v>
      </c>
      <c r="I63" s="3" t="str">
        <f>IF(H63&lt;200,"&lt;₹200",IF(OR(H63=200,H63&lt;=500),"₹200-₹500","&gt;₹500"))</f>
        <v>₹200-₹500</v>
      </c>
      <c r="J63" s="3">
        <v>999</v>
      </c>
      <c r="K63" s="1">
        <v>0.5</v>
      </c>
      <c r="L63" s="1" t="str">
        <f t="shared" si="0"/>
        <v>high discount</v>
      </c>
      <c r="M63" s="1" t="str">
        <f>IF(K63&gt;=50%,"50% or More","&lt;50%")</f>
        <v>50% or More</v>
      </c>
      <c r="N63">
        <v>3.9</v>
      </c>
      <c r="O63" s="10">
        <f>N63*R63</f>
        <v>362680.5</v>
      </c>
      <c r="P63" s="9">
        <f>SUM(O62)/SUM(R62)</f>
        <v>4.2</v>
      </c>
      <c r="Q63" s="10">
        <f>P63+(R63/1000)</f>
        <v>97.195000000000007</v>
      </c>
      <c r="R63" s="2">
        <v>92995</v>
      </c>
      <c r="S63" s="2" t="str">
        <f>IF(R63&lt;1000,R63, "")</f>
        <v/>
      </c>
      <c r="T63" s="4">
        <f>R63*J63</f>
        <v>92902005</v>
      </c>
      <c r="U63" t="s">
        <v>4941</v>
      </c>
      <c r="V63" t="s">
        <v>4942</v>
      </c>
      <c r="W63" t="s">
        <v>4943</v>
      </c>
      <c r="X63" t="s">
        <v>4944</v>
      </c>
      <c r="Y63" t="s">
        <v>4945</v>
      </c>
      <c r="Z63" t="s">
        <v>4946</v>
      </c>
      <c r="AA63" t="s">
        <v>4947</v>
      </c>
      <c r="AB63" t="s">
        <v>4948</v>
      </c>
    </row>
    <row r="64" spans="1:28" x14ac:dyDescent="0.25">
      <c r="A64" t="s">
        <v>6731</v>
      </c>
      <c r="B64" t="s">
        <v>6732</v>
      </c>
      <c r="C64" t="s">
        <v>6733</v>
      </c>
      <c r="D64" t="s">
        <v>13073</v>
      </c>
      <c r="E64" t="s">
        <v>13226</v>
      </c>
      <c r="F64" t="s">
        <v>13241</v>
      </c>
      <c r="H64" s="3">
        <v>1815</v>
      </c>
      <c r="I64" s="3" t="str">
        <f>IF(H64&lt;200,"&lt;₹200",IF(OR(H64=200,H64&lt;=500),"₹200-₹500","&gt;₹500"))</f>
        <v>&gt;₹500</v>
      </c>
      <c r="J64" s="3">
        <v>3100</v>
      </c>
      <c r="K64" s="1">
        <v>0.41</v>
      </c>
      <c r="L64" s="1" t="str">
        <f t="shared" si="0"/>
        <v/>
      </c>
      <c r="M64" s="1" t="str">
        <f>IF(K64&gt;=50%,"50% or More","&lt;50%")</f>
        <v>&lt;50%</v>
      </c>
      <c r="N64">
        <v>4.5</v>
      </c>
      <c r="O64" s="10">
        <f>N64*R64</f>
        <v>418162.5</v>
      </c>
      <c r="P64" s="9">
        <f>SUM(O63)/SUM(R63)</f>
        <v>3.9</v>
      </c>
      <c r="Q64" s="10">
        <f>P64+(R64/1000)</f>
        <v>96.825000000000003</v>
      </c>
      <c r="R64" s="2">
        <v>92925</v>
      </c>
      <c r="S64" s="2" t="str">
        <f>IF(R64&lt;1000,R64, "")</f>
        <v/>
      </c>
      <c r="T64" s="4">
        <f>R64*J64</f>
        <v>288067500</v>
      </c>
      <c r="U64" t="s">
        <v>6734</v>
      </c>
      <c r="V64" t="s">
        <v>6735</v>
      </c>
      <c r="W64" t="s">
        <v>6736</v>
      </c>
      <c r="X64" t="s">
        <v>6737</v>
      </c>
      <c r="Y64" t="s">
        <v>6738</v>
      </c>
      <c r="Z64" t="s">
        <v>6739</v>
      </c>
      <c r="AA64" t="s">
        <v>6740</v>
      </c>
      <c r="AB64" t="s">
        <v>6741</v>
      </c>
    </row>
    <row r="65" spans="1:28" x14ac:dyDescent="0.25">
      <c r="A65" t="s">
        <v>491</v>
      </c>
      <c r="B65" t="s">
        <v>492</v>
      </c>
      <c r="C65" t="s">
        <v>18</v>
      </c>
      <c r="D65" t="s">
        <v>13073</v>
      </c>
      <c r="E65" t="s">
        <v>13074</v>
      </c>
      <c r="F65" t="s">
        <v>13075</v>
      </c>
      <c r="G65" t="s">
        <v>13076</v>
      </c>
      <c r="H65" s="3">
        <v>179</v>
      </c>
      <c r="I65" s="3" t="str">
        <f>IF(H65&lt;200,"&lt;₹200",IF(OR(H65=200,H65&lt;=500),"₹200-₹500","&gt;₹500"))</f>
        <v>&lt;₹200</v>
      </c>
      <c r="J65" s="3">
        <v>500</v>
      </c>
      <c r="K65" s="1">
        <v>0.64</v>
      </c>
      <c r="L65" s="1" t="str">
        <f t="shared" si="0"/>
        <v>high discount</v>
      </c>
      <c r="M65" s="1" t="str">
        <f>IF(K65&gt;=50%,"50% or More","&lt;50%")</f>
        <v>50% or More</v>
      </c>
      <c r="N65">
        <v>4.2</v>
      </c>
      <c r="O65" s="10">
        <f>N65*R65</f>
        <v>388899</v>
      </c>
      <c r="P65" s="9">
        <f>SUM(O64)/SUM(R64)</f>
        <v>4.5</v>
      </c>
      <c r="Q65" s="10">
        <f>P65+(R65/1000)</f>
        <v>97.094999999999999</v>
      </c>
      <c r="R65" s="2">
        <v>92595</v>
      </c>
      <c r="S65" s="2" t="str">
        <f>IF(R65&lt;1000,R65, "")</f>
        <v/>
      </c>
      <c r="T65" s="4">
        <f>R65*J65</f>
        <v>46297500</v>
      </c>
      <c r="U65" t="s">
        <v>493</v>
      </c>
      <c r="V65" t="s">
        <v>474</v>
      </c>
      <c r="W65" t="s">
        <v>475</v>
      </c>
      <c r="X65" t="s">
        <v>476</v>
      </c>
      <c r="Y65" t="s">
        <v>477</v>
      </c>
      <c r="Z65" t="s">
        <v>478</v>
      </c>
      <c r="AA65" t="s">
        <v>494</v>
      </c>
      <c r="AB65" t="s">
        <v>495</v>
      </c>
    </row>
    <row r="66" spans="1:28" x14ac:dyDescent="0.25">
      <c r="A66" t="s">
        <v>4214</v>
      </c>
      <c r="B66" t="s">
        <v>4215</v>
      </c>
      <c r="C66" t="s">
        <v>2948</v>
      </c>
      <c r="D66" t="s">
        <v>13081</v>
      </c>
      <c r="E66" t="s">
        <v>13108</v>
      </c>
      <c r="F66" t="s">
        <v>13109</v>
      </c>
      <c r="H66" s="3">
        <v>1499</v>
      </c>
      <c r="I66" s="3" t="str">
        <f>IF(H66&lt;200,"&lt;₹200",IF(OR(H66=200,H66&lt;=500),"₹200-₹500","&gt;₹500"))</f>
        <v>&gt;₹500</v>
      </c>
      <c r="J66" s="3">
        <v>4999</v>
      </c>
      <c r="K66" s="1">
        <v>0.7</v>
      </c>
      <c r="L66" s="1" t="str">
        <f t="shared" si="0"/>
        <v>high discount</v>
      </c>
      <c r="M66" s="1" t="str">
        <f>IF(K66&gt;=50%,"50% or More","&lt;50%")</f>
        <v>50% or More</v>
      </c>
      <c r="N66">
        <v>4</v>
      </c>
      <c r="O66" s="10">
        <f>N66*R66</f>
        <v>370352</v>
      </c>
      <c r="P66" s="9">
        <f>SUM(O65)/SUM(R65)</f>
        <v>4.2</v>
      </c>
      <c r="Q66" s="10">
        <f>P66+(R66/1000)</f>
        <v>96.787999999999997</v>
      </c>
      <c r="R66" s="2">
        <v>92588</v>
      </c>
      <c r="S66" s="2" t="str">
        <f>IF(R66&lt;1000,R66, "")</f>
        <v/>
      </c>
      <c r="T66" s="4">
        <f>R66*J66</f>
        <v>462847412</v>
      </c>
      <c r="U66" t="s">
        <v>4216</v>
      </c>
      <c r="V66" t="s">
        <v>4217</v>
      </c>
      <c r="W66" t="s">
        <v>4218</v>
      </c>
      <c r="X66" t="s">
        <v>4219</v>
      </c>
      <c r="Y66" t="s">
        <v>4220</v>
      </c>
      <c r="Z66" t="s">
        <v>4221</v>
      </c>
      <c r="AA66" t="s">
        <v>4222</v>
      </c>
      <c r="AB66" t="s">
        <v>4223</v>
      </c>
    </row>
    <row r="67" spans="1:28" x14ac:dyDescent="0.25">
      <c r="A67" t="s">
        <v>6112</v>
      </c>
      <c r="B67" t="s">
        <v>6113</v>
      </c>
      <c r="C67" t="s">
        <v>2948</v>
      </c>
      <c r="D67" t="s">
        <v>13081</v>
      </c>
      <c r="E67" t="s">
        <v>13108</v>
      </c>
      <c r="F67" t="s">
        <v>13109</v>
      </c>
      <c r="H67" s="3">
        <v>1499</v>
      </c>
      <c r="I67" s="3" t="str">
        <f>IF(H67&lt;200,"&lt;₹200",IF(OR(H67=200,H67&lt;=500),"₹200-₹500","&gt;₹500"))</f>
        <v>&gt;₹500</v>
      </c>
      <c r="J67" s="3">
        <v>4999</v>
      </c>
      <c r="K67" s="1">
        <v>0.7</v>
      </c>
      <c r="L67" s="1" t="str">
        <f t="shared" ref="L67:L130" si="1">IF(K67&gt;=50%, "high discount","")</f>
        <v>high discount</v>
      </c>
      <c r="M67" s="1" t="str">
        <f>IF(K67&gt;=50%,"50% or More","&lt;50%")</f>
        <v>50% or More</v>
      </c>
      <c r="N67">
        <v>4</v>
      </c>
      <c r="O67" s="10">
        <f>N67*R67</f>
        <v>370352</v>
      </c>
      <c r="P67" s="9">
        <f>SUM(O66)/SUM(R66)</f>
        <v>4</v>
      </c>
      <c r="Q67" s="10">
        <f>P67+(R67/1000)</f>
        <v>96.587999999999994</v>
      </c>
      <c r="R67" s="2">
        <v>92588</v>
      </c>
      <c r="S67" s="2" t="str">
        <f>IF(R67&lt;1000,R67, "")</f>
        <v/>
      </c>
      <c r="T67" s="4">
        <f>R67*J67</f>
        <v>462847412</v>
      </c>
      <c r="U67" t="s">
        <v>6114</v>
      </c>
      <c r="V67" t="s">
        <v>4217</v>
      </c>
      <c r="W67" t="s">
        <v>4218</v>
      </c>
      <c r="X67" t="s">
        <v>4219</v>
      </c>
      <c r="Y67" t="s">
        <v>4220</v>
      </c>
      <c r="Z67" t="s">
        <v>4221</v>
      </c>
      <c r="AA67" t="s">
        <v>6115</v>
      </c>
      <c r="AB67" t="s">
        <v>6116</v>
      </c>
    </row>
    <row r="68" spans="1:28" x14ac:dyDescent="0.25">
      <c r="A68" t="s">
        <v>471</v>
      </c>
      <c r="B68" t="s">
        <v>472</v>
      </c>
      <c r="C68" t="s">
        <v>18</v>
      </c>
      <c r="D68" t="s">
        <v>13073</v>
      </c>
      <c r="E68" t="s">
        <v>13074</v>
      </c>
      <c r="F68" t="s">
        <v>13075</v>
      </c>
      <c r="G68" t="s">
        <v>13076</v>
      </c>
      <c r="H68" s="3">
        <v>199</v>
      </c>
      <c r="I68" s="3" t="str">
        <f>IF(H68&lt;200,"&lt;₹200",IF(OR(H68=200,H68&lt;=500),"₹200-₹500","&gt;₹500"))</f>
        <v>&lt;₹200</v>
      </c>
      <c r="J68" s="3">
        <v>395</v>
      </c>
      <c r="K68" s="1">
        <v>0.5</v>
      </c>
      <c r="L68" s="1" t="str">
        <f t="shared" si="1"/>
        <v>high discount</v>
      </c>
      <c r="M68" s="1" t="str">
        <f>IF(K68&gt;=50%,"50% or More","&lt;50%")</f>
        <v>50% or More</v>
      </c>
      <c r="N68">
        <v>4.2</v>
      </c>
      <c r="O68" s="10">
        <f>N68*R68</f>
        <v>388899</v>
      </c>
      <c r="P68" s="9">
        <f>SUM(O67)/SUM(R67)</f>
        <v>4</v>
      </c>
      <c r="Q68" s="10">
        <f>P68+(R68/1000)</f>
        <v>96.594999999999999</v>
      </c>
      <c r="R68" s="2">
        <v>92595</v>
      </c>
      <c r="S68" s="2" t="str">
        <f>IF(R68&lt;1000,R68, "")</f>
        <v/>
      </c>
      <c r="T68" s="4">
        <f>R68*J68</f>
        <v>36575025</v>
      </c>
      <c r="U68" t="s">
        <v>473</v>
      </c>
      <c r="V68" t="s">
        <v>474</v>
      </c>
      <c r="W68" t="s">
        <v>475</v>
      </c>
      <c r="X68" t="s">
        <v>476</v>
      </c>
      <c r="Y68" t="s">
        <v>477</v>
      </c>
      <c r="Z68" t="s">
        <v>478</v>
      </c>
      <c r="AA68" t="s">
        <v>479</v>
      </c>
      <c r="AB68" t="s">
        <v>480</v>
      </c>
    </row>
    <row r="69" spans="1:28" x14ac:dyDescent="0.25">
      <c r="A69" t="s">
        <v>471</v>
      </c>
      <c r="B69" t="s">
        <v>472</v>
      </c>
      <c r="C69" t="s">
        <v>18</v>
      </c>
      <c r="D69" t="s">
        <v>13073</v>
      </c>
      <c r="E69" t="s">
        <v>13074</v>
      </c>
      <c r="F69" t="s">
        <v>13075</v>
      </c>
      <c r="G69" t="s">
        <v>13076</v>
      </c>
      <c r="H69" s="3">
        <v>199</v>
      </c>
      <c r="I69" s="3" t="str">
        <f>IF(H69&lt;200,"&lt;₹200",IF(OR(H69=200,H69&lt;=500),"₹200-₹500","&gt;₹500"))</f>
        <v>&lt;₹200</v>
      </c>
      <c r="J69" s="3">
        <v>395</v>
      </c>
      <c r="K69" s="1">
        <v>0.5</v>
      </c>
      <c r="L69" s="1" t="str">
        <f t="shared" si="1"/>
        <v>high discount</v>
      </c>
      <c r="M69" s="1" t="str">
        <f>IF(K69&gt;=50%,"50% or More","&lt;50%")</f>
        <v>50% or More</v>
      </c>
      <c r="N69">
        <v>4.2</v>
      </c>
      <c r="O69" s="10">
        <f>N69*R69</f>
        <v>388899</v>
      </c>
      <c r="P69" s="9">
        <f>SUM(O68)/SUM(R68)</f>
        <v>4.2</v>
      </c>
      <c r="Q69" s="10">
        <f>P69+(R69/1000)</f>
        <v>96.795000000000002</v>
      </c>
      <c r="R69" s="2">
        <v>92595</v>
      </c>
      <c r="S69" s="2" t="str">
        <f>IF(R69&lt;1000,R69, "")</f>
        <v/>
      </c>
      <c r="T69" s="4">
        <f>R69*J69</f>
        <v>36575025</v>
      </c>
      <c r="U69" t="s">
        <v>473</v>
      </c>
      <c r="V69" t="s">
        <v>474</v>
      </c>
      <c r="W69" t="s">
        <v>475</v>
      </c>
      <c r="X69" t="s">
        <v>476</v>
      </c>
      <c r="Y69" t="s">
        <v>477</v>
      </c>
      <c r="Z69" t="s">
        <v>478</v>
      </c>
      <c r="AA69" t="s">
        <v>479</v>
      </c>
      <c r="AB69" t="s">
        <v>7396</v>
      </c>
    </row>
    <row r="70" spans="1:28" x14ac:dyDescent="0.25">
      <c r="A70" t="s">
        <v>5078</v>
      </c>
      <c r="B70" t="s">
        <v>5079</v>
      </c>
      <c r="C70" t="s">
        <v>3066</v>
      </c>
      <c r="D70" t="s">
        <v>13081</v>
      </c>
      <c r="E70" t="s">
        <v>13119</v>
      </c>
      <c r="F70" t="s">
        <v>13120</v>
      </c>
      <c r="G70" t="s">
        <v>13121</v>
      </c>
      <c r="H70" s="3">
        <v>449</v>
      </c>
      <c r="I70" s="3" t="str">
        <f>IF(H70&lt;200,"&lt;₹200",IF(OR(H70=200,H70&lt;=500),"₹200-₹500","&gt;₹500"))</f>
        <v>₹200-₹500</v>
      </c>
      <c r="J70" s="3">
        <v>1290</v>
      </c>
      <c r="K70" s="1">
        <v>0.65</v>
      </c>
      <c r="L70" s="1" t="str">
        <f t="shared" si="1"/>
        <v>high discount</v>
      </c>
      <c r="M70" s="1" t="str">
        <f>IF(K70&gt;=50%,"50% or More","&lt;50%")</f>
        <v>50% or More</v>
      </c>
      <c r="N70">
        <v>4.0999999999999996</v>
      </c>
      <c r="O70" s="10">
        <f>N70*R70</f>
        <v>376256.99999999994</v>
      </c>
      <c r="P70" s="9">
        <f>SUM(O69)/SUM(R69)</f>
        <v>4.2</v>
      </c>
      <c r="Q70" s="10">
        <f>P70+(R70/1000)</f>
        <v>95.97</v>
      </c>
      <c r="R70" s="2">
        <v>91770</v>
      </c>
      <c r="S70" s="2" t="str">
        <f>IF(R70&lt;1000,R70, "")</f>
        <v/>
      </c>
      <c r="T70" s="4">
        <f>R70*J70</f>
        <v>118383300</v>
      </c>
      <c r="U70" t="s">
        <v>5080</v>
      </c>
      <c r="V70" t="s">
        <v>5081</v>
      </c>
      <c r="W70" t="s">
        <v>5082</v>
      </c>
      <c r="X70" t="s">
        <v>5083</v>
      </c>
      <c r="Y70" t="s">
        <v>5084</v>
      </c>
      <c r="Z70" t="s">
        <v>5085</v>
      </c>
      <c r="AA70" t="s">
        <v>5086</v>
      </c>
      <c r="AB70" t="s">
        <v>5087</v>
      </c>
    </row>
    <row r="71" spans="1:28" x14ac:dyDescent="0.25">
      <c r="A71" t="s">
        <v>8494</v>
      </c>
      <c r="B71" t="s">
        <v>8495</v>
      </c>
      <c r="C71" t="s">
        <v>4425</v>
      </c>
      <c r="D71" t="s">
        <v>13081</v>
      </c>
      <c r="E71" t="s">
        <v>13119</v>
      </c>
      <c r="F71" t="s">
        <v>13120</v>
      </c>
      <c r="G71" t="s">
        <v>13141</v>
      </c>
      <c r="H71" s="3">
        <v>849</v>
      </c>
      <c r="I71" s="3" t="str">
        <f>IF(H71&lt;200,"&lt;₹200",IF(OR(H71=200,H71&lt;=500),"₹200-₹500","&gt;₹500"))</f>
        <v>&gt;₹500</v>
      </c>
      <c r="J71" s="3">
        <v>2490</v>
      </c>
      <c r="K71" s="1">
        <v>0.66</v>
      </c>
      <c r="L71" s="1" t="str">
        <f t="shared" si="1"/>
        <v>high discount</v>
      </c>
      <c r="M71" s="1" t="str">
        <f>IF(K71&gt;=50%,"50% or More","&lt;50%")</f>
        <v>50% or More</v>
      </c>
      <c r="N71">
        <v>4.2</v>
      </c>
      <c r="O71" s="10">
        <f>N71*R71</f>
        <v>382989.60000000003</v>
      </c>
      <c r="P71" s="9">
        <f>SUM(O70)/SUM(R70)</f>
        <v>4.0999999999999996</v>
      </c>
      <c r="Q71" s="10">
        <f>P71+(R71/1000)</f>
        <v>95.287999999999997</v>
      </c>
      <c r="R71" s="2">
        <v>91188</v>
      </c>
      <c r="S71" s="2" t="str">
        <f>IF(R71&lt;1000,R71, "")</f>
        <v/>
      </c>
      <c r="T71" s="4">
        <f>R71*J71</f>
        <v>227058120</v>
      </c>
      <c r="U71" t="s">
        <v>8496</v>
      </c>
      <c r="V71" t="s">
        <v>8497</v>
      </c>
      <c r="W71" t="s">
        <v>8498</v>
      </c>
      <c r="X71" t="s">
        <v>8499</v>
      </c>
      <c r="Y71" t="s">
        <v>8500</v>
      </c>
      <c r="Z71" t="s">
        <v>8501</v>
      </c>
      <c r="AA71" t="s">
        <v>8502</v>
      </c>
      <c r="AB71" t="s">
        <v>8503</v>
      </c>
    </row>
    <row r="72" spans="1:28" x14ac:dyDescent="0.25">
      <c r="A72" t="s">
        <v>5871</v>
      </c>
      <c r="B72" t="s">
        <v>5872</v>
      </c>
      <c r="C72" t="s">
        <v>3066</v>
      </c>
      <c r="D72" t="s">
        <v>13081</v>
      </c>
      <c r="E72" t="s">
        <v>13119</v>
      </c>
      <c r="F72" t="s">
        <v>13120</v>
      </c>
      <c r="G72" t="s">
        <v>13121</v>
      </c>
      <c r="H72" s="3">
        <v>1499</v>
      </c>
      <c r="I72" s="3" t="str">
        <f>IF(H72&lt;200,"&lt;₹200",IF(OR(H72=200,H72&lt;=500),"₹200-₹500","&gt;₹500"))</f>
        <v>&gt;₹500</v>
      </c>
      <c r="J72" s="3">
        <v>2999</v>
      </c>
      <c r="K72" s="1">
        <v>0.5</v>
      </c>
      <c r="L72" s="1" t="str">
        <f t="shared" si="1"/>
        <v>high discount</v>
      </c>
      <c r="M72" s="1" t="str">
        <f>IF(K72&gt;=50%,"50% or More","&lt;50%")</f>
        <v>50% or More</v>
      </c>
      <c r="N72">
        <v>3.7</v>
      </c>
      <c r="O72" s="10">
        <f>N72*R72</f>
        <v>324852.60000000003</v>
      </c>
      <c r="P72" s="9">
        <f>SUM(O71)/SUM(R71)</f>
        <v>4.2</v>
      </c>
      <c r="Q72" s="10">
        <f>P72+(R72/1000)</f>
        <v>91.998000000000005</v>
      </c>
      <c r="R72" s="2">
        <v>87798</v>
      </c>
      <c r="S72" s="2" t="str">
        <f>IF(R72&lt;1000,R72, "")</f>
        <v/>
      </c>
      <c r="T72" s="4">
        <f>R72*J72</f>
        <v>263306202</v>
      </c>
      <c r="U72" t="s">
        <v>5873</v>
      </c>
      <c r="V72" t="s">
        <v>5874</v>
      </c>
      <c r="W72" t="s">
        <v>5875</v>
      </c>
      <c r="X72" t="s">
        <v>5876</v>
      </c>
      <c r="Y72" t="s">
        <v>5877</v>
      </c>
      <c r="Z72" t="s">
        <v>5878</v>
      </c>
      <c r="AA72" t="s">
        <v>5879</v>
      </c>
      <c r="AB72" t="s">
        <v>5880</v>
      </c>
    </row>
    <row r="73" spans="1:28" x14ac:dyDescent="0.25">
      <c r="A73" t="s">
        <v>3578</v>
      </c>
      <c r="B73" t="s">
        <v>3579</v>
      </c>
      <c r="C73" t="s">
        <v>3066</v>
      </c>
      <c r="D73" t="s">
        <v>13081</v>
      </c>
      <c r="E73" t="s">
        <v>13119</v>
      </c>
      <c r="F73" t="s">
        <v>13120</v>
      </c>
      <c r="G73" t="s">
        <v>13121</v>
      </c>
      <c r="H73" s="3">
        <v>599</v>
      </c>
      <c r="I73" s="3" t="str">
        <f>IF(H73&lt;200,"&lt;₹200",IF(OR(H73=200,H73&lt;=500),"₹200-₹500","&gt;₹500"))</f>
        <v>&gt;₹500</v>
      </c>
      <c r="J73" s="3">
        <v>1800</v>
      </c>
      <c r="K73" s="1">
        <v>0.67</v>
      </c>
      <c r="L73" s="1" t="str">
        <f t="shared" si="1"/>
        <v>high discount</v>
      </c>
      <c r="M73" s="1" t="str">
        <f>IF(K73&gt;=50%,"50% or More","&lt;50%")</f>
        <v>50% or More</v>
      </c>
      <c r="N73">
        <v>3.5</v>
      </c>
      <c r="O73" s="10">
        <f>N73*R73</f>
        <v>293986</v>
      </c>
      <c r="P73" s="9">
        <f>SUM(O72)/SUM(R72)</f>
        <v>3.7</v>
      </c>
      <c r="Q73" s="10">
        <f>P73+(R73/1000)</f>
        <v>87.695999999999998</v>
      </c>
      <c r="R73" s="2">
        <v>83996</v>
      </c>
      <c r="S73" s="2" t="str">
        <f>IF(R73&lt;1000,R73, "")</f>
        <v/>
      </c>
      <c r="T73" s="4">
        <f>R73*J73</f>
        <v>151192800</v>
      </c>
      <c r="U73" t="s">
        <v>3580</v>
      </c>
      <c r="V73" t="s">
        <v>3581</v>
      </c>
      <c r="W73" t="s">
        <v>3582</v>
      </c>
      <c r="X73" t="s">
        <v>3583</v>
      </c>
      <c r="Y73" t="s">
        <v>3584</v>
      </c>
      <c r="Z73" t="s">
        <v>3585</v>
      </c>
      <c r="AA73" t="s">
        <v>3586</v>
      </c>
      <c r="AB73" t="s">
        <v>3587</v>
      </c>
    </row>
    <row r="74" spans="1:28" x14ac:dyDescent="0.25">
      <c r="A74" t="s">
        <v>6302</v>
      </c>
      <c r="B74" t="s">
        <v>6303</v>
      </c>
      <c r="C74" t="s">
        <v>4834</v>
      </c>
      <c r="D74" t="s">
        <v>13073</v>
      </c>
      <c r="E74" t="s">
        <v>13146</v>
      </c>
      <c r="F74" t="s">
        <v>13147</v>
      </c>
      <c r="H74" s="3">
        <v>729</v>
      </c>
      <c r="I74" s="3" t="str">
        <f>IF(H74&lt;200,"&lt;₹200",IF(OR(H74=200,H74&lt;=500),"₹200-₹500","&gt;₹500"))</f>
        <v>&gt;₹500</v>
      </c>
      <c r="J74" s="3">
        <v>1650</v>
      </c>
      <c r="K74" s="1">
        <v>0.56000000000000005</v>
      </c>
      <c r="L74" s="1" t="str">
        <f t="shared" si="1"/>
        <v>high discount</v>
      </c>
      <c r="M74" s="1" t="str">
        <f>IF(K74&gt;=50%,"50% or More","&lt;50%")</f>
        <v>50% or More</v>
      </c>
      <c r="N74">
        <v>4.3</v>
      </c>
      <c r="O74" s="10">
        <f>N74*R74</f>
        <v>354130.8</v>
      </c>
      <c r="P74" s="9">
        <f>SUM(O73)/SUM(R73)</f>
        <v>3.5</v>
      </c>
      <c r="Q74" s="10">
        <f>P74+(R74/1000)</f>
        <v>85.855999999999995</v>
      </c>
      <c r="R74" s="2">
        <v>82356</v>
      </c>
      <c r="S74" s="2" t="str">
        <f>IF(R74&lt;1000,R74, "")</f>
        <v/>
      </c>
      <c r="T74" s="4">
        <f>R74*J74</f>
        <v>135887400</v>
      </c>
      <c r="U74" t="s">
        <v>6304</v>
      </c>
      <c r="V74" t="s">
        <v>6305</v>
      </c>
      <c r="W74" t="s">
        <v>6306</v>
      </c>
      <c r="X74" t="s">
        <v>6307</v>
      </c>
      <c r="Y74" t="s">
        <v>6308</v>
      </c>
      <c r="Z74" t="s">
        <v>6309</v>
      </c>
      <c r="AA74" t="s">
        <v>6310</v>
      </c>
      <c r="AB74" t="s">
        <v>6311</v>
      </c>
    </row>
    <row r="75" spans="1:28" x14ac:dyDescent="0.25">
      <c r="A75" t="s">
        <v>4994</v>
      </c>
      <c r="B75" t="s">
        <v>4995</v>
      </c>
      <c r="C75" t="s">
        <v>3066</v>
      </c>
      <c r="D75" t="s">
        <v>13081</v>
      </c>
      <c r="E75" t="s">
        <v>13119</v>
      </c>
      <c r="F75" t="s">
        <v>13120</v>
      </c>
      <c r="G75" t="s">
        <v>13121</v>
      </c>
      <c r="H75" s="3">
        <v>329</v>
      </c>
      <c r="I75" s="3" t="str">
        <f>IF(H75&lt;200,"&lt;₹200",IF(OR(H75=200,H75&lt;=500),"₹200-₹500","&gt;₹500"))</f>
        <v>₹200-₹500</v>
      </c>
      <c r="J75" s="3">
        <v>999</v>
      </c>
      <c r="K75" s="1">
        <v>0.67</v>
      </c>
      <c r="L75" s="1" t="str">
        <f t="shared" si="1"/>
        <v>high discount</v>
      </c>
      <c r="M75" s="1" t="str">
        <f>IF(K75&gt;=50%,"50% or More","&lt;50%")</f>
        <v>50% or More</v>
      </c>
      <c r="N75">
        <v>3.9</v>
      </c>
      <c r="O75" s="10">
        <f>N75*R75</f>
        <v>300405.3</v>
      </c>
      <c r="P75" s="9">
        <f>SUM(O74)/SUM(R74)</f>
        <v>4.3</v>
      </c>
      <c r="Q75" s="10">
        <f>P75+(R75/1000)</f>
        <v>81.326999999999998</v>
      </c>
      <c r="R75" s="2">
        <v>77027</v>
      </c>
      <c r="S75" s="2" t="str">
        <f>IF(R75&lt;1000,R75, "")</f>
        <v/>
      </c>
      <c r="T75" s="4">
        <f>R75*J75</f>
        <v>76949973</v>
      </c>
      <c r="U75" t="s">
        <v>4996</v>
      </c>
      <c r="V75" t="s">
        <v>4997</v>
      </c>
      <c r="W75" t="s">
        <v>4998</v>
      </c>
      <c r="X75" t="s">
        <v>4999</v>
      </c>
      <c r="Y75" t="s">
        <v>5000</v>
      </c>
      <c r="Z75" t="s">
        <v>5001</v>
      </c>
      <c r="AA75" t="s">
        <v>5002</v>
      </c>
      <c r="AB75" t="s">
        <v>5003</v>
      </c>
    </row>
    <row r="76" spans="1:28" x14ac:dyDescent="0.25">
      <c r="A76" t="s">
        <v>7619</v>
      </c>
      <c r="B76" t="s">
        <v>7620</v>
      </c>
      <c r="C76" t="s">
        <v>3066</v>
      </c>
      <c r="D76" t="s">
        <v>13081</v>
      </c>
      <c r="E76" t="s">
        <v>13119</v>
      </c>
      <c r="F76" t="s">
        <v>13120</v>
      </c>
      <c r="G76" t="s">
        <v>13121</v>
      </c>
      <c r="H76" s="3">
        <v>399</v>
      </c>
      <c r="I76" s="3" t="str">
        <f>IF(H76&lt;200,"&lt;₹200",IF(OR(H76=200,H76&lt;=500),"₹200-₹500","&gt;₹500"))</f>
        <v>₹200-₹500</v>
      </c>
      <c r="J76" s="3">
        <v>1290</v>
      </c>
      <c r="K76" s="1">
        <v>0.69</v>
      </c>
      <c r="L76" s="1" t="str">
        <f t="shared" si="1"/>
        <v>high discount</v>
      </c>
      <c r="M76" s="1" t="str">
        <f>IF(K76&gt;=50%,"50% or More","&lt;50%")</f>
        <v>50% or More</v>
      </c>
      <c r="N76">
        <v>4.2</v>
      </c>
      <c r="O76" s="10">
        <f>N76*R76</f>
        <v>319376.40000000002</v>
      </c>
      <c r="P76" s="9">
        <f>SUM(O75)/SUM(R75)</f>
        <v>3.9</v>
      </c>
      <c r="Q76" s="10">
        <f>P76+(R76/1000)</f>
        <v>79.942000000000007</v>
      </c>
      <c r="R76" s="2">
        <v>76042</v>
      </c>
      <c r="S76" s="2" t="str">
        <f>IF(R76&lt;1000,R76, "")</f>
        <v/>
      </c>
      <c r="T76" s="4">
        <f>R76*J76</f>
        <v>98094180</v>
      </c>
      <c r="U76" t="s">
        <v>7621</v>
      </c>
      <c r="V76" t="s">
        <v>7622</v>
      </c>
      <c r="W76" t="s">
        <v>7623</v>
      </c>
      <c r="X76" t="s">
        <v>7624</v>
      </c>
      <c r="Y76" t="s">
        <v>7625</v>
      </c>
      <c r="Z76" t="s">
        <v>7626</v>
      </c>
      <c r="AA76" t="s">
        <v>7627</v>
      </c>
      <c r="AB76" t="s">
        <v>7628</v>
      </c>
    </row>
    <row r="77" spans="1:28" x14ac:dyDescent="0.25">
      <c r="A77" t="s">
        <v>1873</v>
      </c>
      <c r="B77" t="s">
        <v>1874</v>
      </c>
      <c r="C77" t="s">
        <v>18</v>
      </c>
      <c r="D77" t="s">
        <v>13073</v>
      </c>
      <c r="E77" t="s">
        <v>13074</v>
      </c>
      <c r="F77" t="s">
        <v>13075</v>
      </c>
      <c r="G77" t="s">
        <v>13076</v>
      </c>
      <c r="H77" s="3">
        <v>299</v>
      </c>
      <c r="I77" s="3" t="str">
        <f>IF(H77&lt;200,"&lt;₹200",IF(OR(H77=200,H77&lt;=500),"₹200-₹500","&gt;₹500"))</f>
        <v>₹200-₹500</v>
      </c>
      <c r="J77" s="3">
        <v>800</v>
      </c>
      <c r="K77" s="1">
        <v>0.63</v>
      </c>
      <c r="L77" s="1" t="str">
        <f t="shared" si="1"/>
        <v>high discount</v>
      </c>
      <c r="M77" s="1" t="str">
        <f>IF(K77&gt;=50%,"50% or More","&lt;50%")</f>
        <v>50% or More</v>
      </c>
      <c r="N77">
        <v>4.5</v>
      </c>
      <c r="O77" s="10">
        <f>N77*R77</f>
        <v>337396.5</v>
      </c>
      <c r="P77" s="9">
        <f>SUM(O76)/SUM(R76)</f>
        <v>4.2</v>
      </c>
      <c r="Q77" s="10">
        <f>P77+(R77/1000)</f>
        <v>79.177000000000007</v>
      </c>
      <c r="R77" s="2">
        <v>74977</v>
      </c>
      <c r="S77" s="2" t="str">
        <f>IF(R77&lt;1000,R77, "")</f>
        <v/>
      </c>
      <c r="T77" s="4">
        <f>R77*J77</f>
        <v>59981600</v>
      </c>
      <c r="U77" t="s">
        <v>1875</v>
      </c>
      <c r="V77" t="s">
        <v>305</v>
      </c>
      <c r="W77" t="s">
        <v>306</v>
      </c>
      <c r="X77" t="s">
        <v>307</v>
      </c>
      <c r="Y77" t="s">
        <v>308</v>
      </c>
      <c r="Z77" t="s">
        <v>309</v>
      </c>
      <c r="AA77" t="s">
        <v>1876</v>
      </c>
      <c r="AB77" t="s">
        <v>1877</v>
      </c>
    </row>
    <row r="78" spans="1:28" x14ac:dyDescent="0.25">
      <c r="A78" t="s">
        <v>302</v>
      </c>
      <c r="B78" t="s">
        <v>303</v>
      </c>
      <c r="C78" t="s">
        <v>18</v>
      </c>
      <c r="D78" t="s">
        <v>13073</v>
      </c>
      <c r="E78" t="s">
        <v>13074</v>
      </c>
      <c r="F78" t="s">
        <v>13075</v>
      </c>
      <c r="G78" t="s">
        <v>13076</v>
      </c>
      <c r="H78" s="3">
        <v>199</v>
      </c>
      <c r="I78" s="3" t="str">
        <f>IF(H78&lt;200,"&lt;₹200",IF(OR(H78=200,H78&lt;=500),"₹200-₹500","&gt;₹500"))</f>
        <v>&lt;₹200</v>
      </c>
      <c r="J78" s="3">
        <v>750</v>
      </c>
      <c r="K78" s="1">
        <v>0.73</v>
      </c>
      <c r="L78" s="1" t="str">
        <f t="shared" si="1"/>
        <v>high discount</v>
      </c>
      <c r="M78" s="1" t="str">
        <f>IF(K78&gt;=50%,"50% or More","&lt;50%")</f>
        <v>50% or More</v>
      </c>
      <c r="N78">
        <v>4.5</v>
      </c>
      <c r="O78" s="10">
        <f>N78*R78</f>
        <v>337392</v>
      </c>
      <c r="P78" s="9">
        <f>SUM(O77)/SUM(R77)</f>
        <v>4.5</v>
      </c>
      <c r="Q78" s="10">
        <f>P78+(R78/1000)</f>
        <v>79.475999999999999</v>
      </c>
      <c r="R78" s="2">
        <v>74976</v>
      </c>
      <c r="S78" s="2" t="str">
        <f>IF(R78&lt;1000,R78, "")</f>
        <v/>
      </c>
      <c r="T78" s="4">
        <f>R78*J78</f>
        <v>56232000</v>
      </c>
      <c r="U78" t="s">
        <v>304</v>
      </c>
      <c r="V78" t="s">
        <v>305</v>
      </c>
      <c r="W78" t="s">
        <v>306</v>
      </c>
      <c r="X78" t="s">
        <v>307</v>
      </c>
      <c r="Y78" t="s">
        <v>308</v>
      </c>
      <c r="Z78" t="s">
        <v>309</v>
      </c>
      <c r="AA78" t="s">
        <v>6656</v>
      </c>
      <c r="AB78" t="s">
        <v>6657</v>
      </c>
    </row>
    <row r="79" spans="1:28" x14ac:dyDescent="0.25">
      <c r="A79" t="s">
        <v>302</v>
      </c>
      <c r="B79" t="s">
        <v>303</v>
      </c>
      <c r="C79" t="s">
        <v>18</v>
      </c>
      <c r="D79" t="s">
        <v>13073</v>
      </c>
      <c r="E79" t="s">
        <v>13074</v>
      </c>
      <c r="F79" t="s">
        <v>13075</v>
      </c>
      <c r="G79" t="s">
        <v>13076</v>
      </c>
      <c r="H79" s="3">
        <v>199</v>
      </c>
      <c r="I79" s="3" t="str">
        <f>IF(H79&lt;200,"&lt;₹200",IF(OR(H79=200,H79&lt;=500),"₹200-₹500","&gt;₹500"))</f>
        <v>&lt;₹200</v>
      </c>
      <c r="J79" s="3">
        <v>750</v>
      </c>
      <c r="K79" s="1">
        <v>0.73</v>
      </c>
      <c r="L79" s="1" t="str">
        <f t="shared" si="1"/>
        <v>high discount</v>
      </c>
      <c r="M79" s="1" t="str">
        <f>IF(K79&gt;=50%,"50% or More","&lt;50%")</f>
        <v>50% or More</v>
      </c>
      <c r="N79">
        <v>4.5</v>
      </c>
      <c r="O79" s="10">
        <f>N79*R79</f>
        <v>337392</v>
      </c>
      <c r="P79" s="9">
        <f>SUM(O78)/SUM(R78)</f>
        <v>4.5</v>
      </c>
      <c r="Q79" s="10">
        <f>P79+(R79/1000)</f>
        <v>79.475999999999999</v>
      </c>
      <c r="R79" s="2">
        <v>74976</v>
      </c>
      <c r="S79" s="2" t="str">
        <f>IF(R79&lt;1000,R79, "")</f>
        <v/>
      </c>
      <c r="T79" s="4">
        <f>R79*J79</f>
        <v>56232000</v>
      </c>
      <c r="U79" t="s">
        <v>304</v>
      </c>
      <c r="V79" t="s">
        <v>305</v>
      </c>
      <c r="W79" t="s">
        <v>306</v>
      </c>
      <c r="X79" t="s">
        <v>307</v>
      </c>
      <c r="Y79" t="s">
        <v>308</v>
      </c>
      <c r="Z79" t="s">
        <v>309</v>
      </c>
      <c r="AA79" t="s">
        <v>310</v>
      </c>
      <c r="AB79" t="s">
        <v>311</v>
      </c>
    </row>
    <row r="80" spans="1:28" x14ac:dyDescent="0.25">
      <c r="A80" t="s">
        <v>6565</v>
      </c>
      <c r="B80" t="s">
        <v>6566</v>
      </c>
      <c r="C80" t="s">
        <v>5122</v>
      </c>
      <c r="D80" t="s">
        <v>13073</v>
      </c>
      <c r="E80" t="s">
        <v>13146</v>
      </c>
      <c r="F80" t="s">
        <v>13171</v>
      </c>
      <c r="H80" s="3">
        <v>5599</v>
      </c>
      <c r="I80" s="3" t="str">
        <f>IF(H80&lt;200,"&lt;₹200",IF(OR(H80=200,H80&lt;=500),"₹200-₹500","&gt;₹500"))</f>
        <v>&gt;₹500</v>
      </c>
      <c r="J80" s="3">
        <v>7350</v>
      </c>
      <c r="K80" s="1">
        <v>0.24</v>
      </c>
      <c r="L80" s="1" t="str">
        <f t="shared" si="1"/>
        <v/>
      </c>
      <c r="M80" s="1" t="str">
        <f>IF(K80&gt;=50%,"50% or More","&lt;50%")</f>
        <v>&lt;50%</v>
      </c>
      <c r="N80">
        <v>4.4000000000000004</v>
      </c>
      <c r="O80" s="10">
        <f>N80*R80</f>
        <v>321222</v>
      </c>
      <c r="P80" s="9">
        <f>SUM(O79)/SUM(R79)</f>
        <v>4.5</v>
      </c>
      <c r="Q80" s="10">
        <f>P80+(R80/1000)</f>
        <v>77.504999999999995</v>
      </c>
      <c r="R80" s="2">
        <v>73005</v>
      </c>
      <c r="S80" s="2" t="str">
        <f>IF(R80&lt;1000,R80, "")</f>
        <v/>
      </c>
      <c r="T80" s="4">
        <f>R80*J80</f>
        <v>536586750</v>
      </c>
      <c r="U80" t="s">
        <v>6567</v>
      </c>
      <c r="V80" t="s">
        <v>6568</v>
      </c>
      <c r="W80" t="s">
        <v>6569</v>
      </c>
      <c r="X80" t="s">
        <v>6570</v>
      </c>
      <c r="Y80" t="s">
        <v>6571</v>
      </c>
      <c r="Z80" t="s">
        <v>6572</v>
      </c>
      <c r="AA80" t="s">
        <v>6573</v>
      </c>
      <c r="AB80" t="s">
        <v>6574</v>
      </c>
    </row>
    <row r="81" spans="1:28" x14ac:dyDescent="0.25">
      <c r="A81" t="s">
        <v>7774</v>
      </c>
      <c r="B81" t="s">
        <v>7775</v>
      </c>
      <c r="C81" t="s">
        <v>3066</v>
      </c>
      <c r="D81" t="s">
        <v>13081</v>
      </c>
      <c r="E81" t="s">
        <v>13119</v>
      </c>
      <c r="F81" t="s">
        <v>13120</v>
      </c>
      <c r="G81" t="s">
        <v>13121</v>
      </c>
      <c r="H81" s="3">
        <v>1679</v>
      </c>
      <c r="I81" s="3" t="str">
        <f>IF(H81&lt;200,"&lt;₹200",IF(OR(H81=200,H81&lt;=500),"₹200-₹500","&gt;₹500"))</f>
        <v>&gt;₹500</v>
      </c>
      <c r="J81" s="3">
        <v>1999</v>
      </c>
      <c r="K81" s="1">
        <v>0.16</v>
      </c>
      <c r="L81" s="1" t="str">
        <f t="shared" si="1"/>
        <v/>
      </c>
      <c r="M81" s="1" t="str">
        <f>IF(K81&gt;=50%,"50% or More","&lt;50%")</f>
        <v>&lt;50%</v>
      </c>
      <c r="N81">
        <v>4.0999999999999996</v>
      </c>
      <c r="O81" s="10">
        <f>N81*R81</f>
        <v>297508.3</v>
      </c>
      <c r="P81" s="9">
        <f>SUM(O80)/SUM(R80)</f>
        <v>4.4000000000000004</v>
      </c>
      <c r="Q81" s="10">
        <f>P81+(R81/1000)</f>
        <v>76.963000000000008</v>
      </c>
      <c r="R81" s="2">
        <v>72563</v>
      </c>
      <c r="S81" s="2" t="str">
        <f>IF(R81&lt;1000,R81, "")</f>
        <v/>
      </c>
      <c r="T81" s="4">
        <f>R81*J81</f>
        <v>145053437</v>
      </c>
      <c r="U81" t="s">
        <v>7776</v>
      </c>
      <c r="V81" t="s">
        <v>7777</v>
      </c>
      <c r="W81" t="s">
        <v>7778</v>
      </c>
      <c r="X81" t="s">
        <v>7779</v>
      </c>
      <c r="Y81" t="s">
        <v>7780</v>
      </c>
      <c r="Z81" t="s">
        <v>7781</v>
      </c>
      <c r="AA81" t="s">
        <v>7782</v>
      </c>
      <c r="AB81" t="s">
        <v>7783</v>
      </c>
    </row>
    <row r="82" spans="1:28" x14ac:dyDescent="0.25">
      <c r="A82" t="s">
        <v>1171</v>
      </c>
      <c r="B82" t="s">
        <v>1172</v>
      </c>
      <c r="C82" t="s">
        <v>1173</v>
      </c>
      <c r="D82" t="s">
        <v>13081</v>
      </c>
      <c r="E82" t="s">
        <v>13082</v>
      </c>
      <c r="F82" t="s">
        <v>13083</v>
      </c>
      <c r="G82" t="s">
        <v>13076</v>
      </c>
      <c r="H82" s="3">
        <v>489</v>
      </c>
      <c r="I82" s="3" t="str">
        <f>IF(H82&lt;200,"&lt;₹200",IF(OR(H82=200,H82&lt;=500),"₹200-₹500","&gt;₹500"))</f>
        <v>₹200-₹500</v>
      </c>
      <c r="J82" s="3">
        <v>1200</v>
      </c>
      <c r="K82" s="1">
        <v>0.59</v>
      </c>
      <c r="L82" s="1" t="str">
        <f t="shared" si="1"/>
        <v>high discount</v>
      </c>
      <c r="M82" s="1" t="str">
        <f>IF(K82&gt;=50%,"50% or More","&lt;50%")</f>
        <v>50% or More</v>
      </c>
      <c r="N82">
        <v>4.4000000000000004</v>
      </c>
      <c r="O82" s="10">
        <f>N82*R82</f>
        <v>305967.2</v>
      </c>
      <c r="P82" s="9">
        <f>SUM(O81)/SUM(R81)</f>
        <v>4.0999999999999996</v>
      </c>
      <c r="Q82" s="10">
        <f>P82+(R82/1000)</f>
        <v>73.637999999999991</v>
      </c>
      <c r="R82" s="2">
        <v>69538</v>
      </c>
      <c r="S82" s="2" t="str">
        <f>IF(R82&lt;1000,R82, "")</f>
        <v/>
      </c>
      <c r="T82" s="4">
        <f>R82*J82</f>
        <v>83445600</v>
      </c>
      <c r="U82" t="s">
        <v>1174</v>
      </c>
      <c r="V82" t="s">
        <v>1175</v>
      </c>
      <c r="W82" t="s">
        <v>1176</v>
      </c>
      <c r="X82" t="s">
        <v>1177</v>
      </c>
      <c r="Y82" t="s">
        <v>1178</v>
      </c>
      <c r="Z82" t="s">
        <v>1179</v>
      </c>
      <c r="AA82" t="s">
        <v>1180</v>
      </c>
      <c r="AB82" t="s">
        <v>1181</v>
      </c>
    </row>
    <row r="83" spans="1:28" x14ac:dyDescent="0.25">
      <c r="A83" t="s">
        <v>3421</v>
      </c>
      <c r="B83" t="s">
        <v>3422</v>
      </c>
      <c r="C83" t="s">
        <v>2948</v>
      </c>
      <c r="D83" t="s">
        <v>13081</v>
      </c>
      <c r="E83" t="s">
        <v>13108</v>
      </c>
      <c r="F83" t="s">
        <v>13109</v>
      </c>
      <c r="H83" s="3">
        <v>2299</v>
      </c>
      <c r="I83" s="3" t="str">
        <f>IF(H83&lt;200,"&lt;₹200",IF(OR(H83=200,H83&lt;=500),"₹200-₹500","&gt;₹500"))</f>
        <v>&gt;₹500</v>
      </c>
      <c r="J83" s="3">
        <v>7990</v>
      </c>
      <c r="K83" s="1">
        <v>0.71</v>
      </c>
      <c r="L83" s="1" t="str">
        <f t="shared" si="1"/>
        <v>high discount</v>
      </c>
      <c r="M83" s="1" t="str">
        <f>IF(K83&gt;=50%,"50% or More","&lt;50%")</f>
        <v>50% or More</v>
      </c>
      <c r="N83">
        <v>4.2</v>
      </c>
      <c r="O83" s="10">
        <f>N83*R83</f>
        <v>292399.8</v>
      </c>
      <c r="P83" s="9">
        <f>SUM(O82)/SUM(R82)</f>
        <v>4.4000000000000004</v>
      </c>
      <c r="Q83" s="10">
        <f>P83+(R83/1000)</f>
        <v>74.019000000000005</v>
      </c>
      <c r="R83" s="2">
        <v>69619</v>
      </c>
      <c r="S83" s="2" t="str">
        <f>IF(R83&lt;1000,R83, "")</f>
        <v/>
      </c>
      <c r="T83" s="4">
        <f>R83*J83</f>
        <v>556255810</v>
      </c>
      <c r="U83" t="s">
        <v>3423</v>
      </c>
      <c r="V83" t="s">
        <v>3424</v>
      </c>
      <c r="W83" t="s">
        <v>3425</v>
      </c>
      <c r="X83" t="s">
        <v>3426</v>
      </c>
      <c r="Y83" t="s">
        <v>3427</v>
      </c>
      <c r="Z83" t="s">
        <v>3428</v>
      </c>
      <c r="AA83" t="s">
        <v>5197</v>
      </c>
      <c r="AB83" t="s">
        <v>5198</v>
      </c>
    </row>
    <row r="84" spans="1:28" x14ac:dyDescent="0.25">
      <c r="A84" t="s">
        <v>6513</v>
      </c>
      <c r="B84" t="s">
        <v>6514</v>
      </c>
      <c r="C84" t="s">
        <v>6515</v>
      </c>
      <c r="D84" t="s">
        <v>13081</v>
      </c>
      <c r="E84" t="s">
        <v>13083</v>
      </c>
      <c r="F84" t="s">
        <v>13116</v>
      </c>
      <c r="G84" t="s">
        <v>13230</v>
      </c>
      <c r="H84" s="3">
        <v>449</v>
      </c>
      <c r="I84" s="3" t="str">
        <f>IF(H84&lt;200,"&lt;₹200",IF(OR(H84=200,H84&lt;=500),"₹200-₹500","&gt;₹500"))</f>
        <v>₹200-₹500</v>
      </c>
      <c r="J84" s="3">
        <v>800</v>
      </c>
      <c r="K84" s="1">
        <v>0.44</v>
      </c>
      <c r="L84" s="1" t="str">
        <f t="shared" si="1"/>
        <v/>
      </c>
      <c r="M84" s="1" t="str">
        <f>IF(K84&gt;=50%,"50% or More","&lt;50%")</f>
        <v>&lt;50%</v>
      </c>
      <c r="N84">
        <v>4.4000000000000004</v>
      </c>
      <c r="O84" s="10">
        <f>N84*R84</f>
        <v>306174</v>
      </c>
      <c r="P84" s="9">
        <f>SUM(O83)/SUM(R83)</f>
        <v>4.2</v>
      </c>
      <c r="Q84" s="10">
        <f>P84+(R84/1000)</f>
        <v>73.784999999999997</v>
      </c>
      <c r="R84" s="2">
        <v>69585</v>
      </c>
      <c r="S84" s="2" t="str">
        <f>IF(R84&lt;1000,R84, "")</f>
        <v/>
      </c>
      <c r="T84" s="4">
        <f>R84*J84</f>
        <v>55668000</v>
      </c>
      <c r="U84" t="s">
        <v>6516</v>
      </c>
      <c r="V84" t="s">
        <v>6517</v>
      </c>
      <c r="W84" t="s">
        <v>6518</v>
      </c>
      <c r="X84" t="s">
        <v>6519</v>
      </c>
      <c r="Y84" t="s">
        <v>6520</v>
      </c>
      <c r="Z84" t="s">
        <v>6521</v>
      </c>
      <c r="AA84" t="s">
        <v>6522</v>
      </c>
      <c r="AB84" t="s">
        <v>6523</v>
      </c>
    </row>
    <row r="85" spans="1:28" x14ac:dyDescent="0.25">
      <c r="A85" t="s">
        <v>3421</v>
      </c>
      <c r="B85" t="s">
        <v>3422</v>
      </c>
      <c r="C85" t="s">
        <v>2948</v>
      </c>
      <c r="D85" t="s">
        <v>13081</v>
      </c>
      <c r="E85" t="s">
        <v>13108</v>
      </c>
      <c r="F85" t="s">
        <v>13109</v>
      </c>
      <c r="H85" s="3">
        <v>2299</v>
      </c>
      <c r="I85" s="3" t="str">
        <f>IF(H85&lt;200,"&lt;₹200",IF(OR(H85=200,H85&lt;=500),"₹200-₹500","&gt;₹500"))</f>
        <v>&gt;₹500</v>
      </c>
      <c r="J85" s="3">
        <v>7990</v>
      </c>
      <c r="K85" s="1">
        <v>0.71</v>
      </c>
      <c r="L85" s="1" t="str">
        <f t="shared" si="1"/>
        <v>high discount</v>
      </c>
      <c r="M85" s="1" t="str">
        <f>IF(K85&gt;=50%,"50% or More","&lt;50%")</f>
        <v>50% or More</v>
      </c>
      <c r="N85">
        <v>4.2</v>
      </c>
      <c r="O85" s="10">
        <f>N85*R85</f>
        <v>292412.40000000002</v>
      </c>
      <c r="P85" s="9">
        <f>SUM(O84)/SUM(R84)</f>
        <v>4.4000000000000004</v>
      </c>
      <c r="Q85" s="10">
        <f>P85+(R85/1000)</f>
        <v>74.022000000000006</v>
      </c>
      <c r="R85" s="2">
        <v>69622</v>
      </c>
      <c r="S85" s="2" t="str">
        <f>IF(R85&lt;1000,R85, "")</f>
        <v/>
      </c>
      <c r="T85" s="4">
        <f>R85*J85</f>
        <v>556279780</v>
      </c>
      <c r="U85" t="s">
        <v>3423</v>
      </c>
      <c r="V85" t="s">
        <v>3424</v>
      </c>
      <c r="W85" t="s">
        <v>3425</v>
      </c>
      <c r="X85" t="s">
        <v>3426</v>
      </c>
      <c r="Y85" t="s">
        <v>3427</v>
      </c>
      <c r="Z85" t="s">
        <v>3428</v>
      </c>
      <c r="AA85" t="s">
        <v>3429</v>
      </c>
      <c r="AB85" t="s">
        <v>3430</v>
      </c>
    </row>
    <row r="86" spans="1:28" x14ac:dyDescent="0.25">
      <c r="A86" t="s">
        <v>5032</v>
      </c>
      <c r="B86" t="s">
        <v>5033</v>
      </c>
      <c r="C86" t="s">
        <v>5034</v>
      </c>
      <c r="D86" t="s">
        <v>13154</v>
      </c>
      <c r="E86" t="s">
        <v>13155</v>
      </c>
      <c r="F86" t="s">
        <v>13156</v>
      </c>
      <c r="H86" s="3">
        <v>798</v>
      </c>
      <c r="I86" s="3" t="str">
        <f>IF(H86&lt;200,"&lt;₹200",IF(OR(H86=200,H86&lt;=500),"₹200-₹500","&gt;₹500"))</f>
        <v>&gt;₹500</v>
      </c>
      <c r="J86" s="3">
        <v>1995</v>
      </c>
      <c r="K86" s="1">
        <v>0.6</v>
      </c>
      <c r="L86" s="1" t="str">
        <f t="shared" si="1"/>
        <v>high discount</v>
      </c>
      <c r="M86" s="1" t="str">
        <f>IF(K86&gt;=50%,"50% or More","&lt;50%")</f>
        <v>50% or More</v>
      </c>
      <c r="N86">
        <v>4</v>
      </c>
      <c r="O86" s="10">
        <f>N86*R86</f>
        <v>274656</v>
      </c>
      <c r="P86" s="9">
        <f>SUM(O85)/SUM(R85)</f>
        <v>4.2</v>
      </c>
      <c r="Q86" s="10">
        <f>P86+(R86/1000)</f>
        <v>72.864000000000004</v>
      </c>
      <c r="R86" s="2">
        <v>68664</v>
      </c>
      <c r="S86" s="2" t="str">
        <f>IF(R86&lt;1000,R86, "")</f>
        <v/>
      </c>
      <c r="T86" s="4">
        <f>R86*J86</f>
        <v>136984680</v>
      </c>
      <c r="U86" t="s">
        <v>5035</v>
      </c>
      <c r="V86" t="s">
        <v>5036</v>
      </c>
      <c r="W86" t="s">
        <v>5037</v>
      </c>
      <c r="X86" t="s">
        <v>5038</v>
      </c>
      <c r="Y86" t="s">
        <v>5039</v>
      </c>
      <c r="Z86" t="s">
        <v>5040</v>
      </c>
      <c r="AA86" t="s">
        <v>5041</v>
      </c>
      <c r="AB86" t="s">
        <v>5042</v>
      </c>
    </row>
    <row r="87" spans="1:28" x14ac:dyDescent="0.25">
      <c r="A87" t="s">
        <v>6220</v>
      </c>
      <c r="B87" t="s">
        <v>6221</v>
      </c>
      <c r="C87" t="s">
        <v>5443</v>
      </c>
      <c r="D87" t="s">
        <v>13073</v>
      </c>
      <c r="E87" t="s">
        <v>13078</v>
      </c>
      <c r="F87" t="s">
        <v>13194</v>
      </c>
      <c r="H87" s="3">
        <v>1529</v>
      </c>
      <c r="I87" s="3" t="str">
        <f>IF(H87&lt;200,"&lt;₹200",IF(OR(H87=200,H87&lt;=500),"₹200-₹500","&gt;₹500"))</f>
        <v>&gt;₹500</v>
      </c>
      <c r="J87" s="3">
        <v>2399</v>
      </c>
      <c r="K87" s="1">
        <v>0.36</v>
      </c>
      <c r="L87" s="1" t="str">
        <f t="shared" si="1"/>
        <v/>
      </c>
      <c r="M87" s="1" t="str">
        <f>IF(K87&gt;=50%,"50% or More","&lt;50%")</f>
        <v>&lt;50%</v>
      </c>
      <c r="N87">
        <v>4.3</v>
      </c>
      <c r="O87" s="10">
        <f>N87*R87</f>
        <v>294158.7</v>
      </c>
      <c r="P87" s="9">
        <f>SUM(O86)/SUM(R86)</f>
        <v>4</v>
      </c>
      <c r="Q87" s="10">
        <f>P87+(R87/1000)</f>
        <v>72.409000000000006</v>
      </c>
      <c r="R87" s="2">
        <v>68409</v>
      </c>
      <c r="S87" s="2" t="str">
        <f>IF(R87&lt;1000,R87, "")</f>
        <v/>
      </c>
      <c r="T87" s="4">
        <f>R87*J87</f>
        <v>164113191</v>
      </c>
      <c r="U87" t="s">
        <v>6222</v>
      </c>
      <c r="V87" t="s">
        <v>6223</v>
      </c>
      <c r="W87" t="s">
        <v>6224</v>
      </c>
      <c r="X87" t="s">
        <v>6225</v>
      </c>
      <c r="Y87" t="s">
        <v>6226</v>
      </c>
      <c r="Z87" t="s">
        <v>6227</v>
      </c>
      <c r="AA87" t="s">
        <v>6228</v>
      </c>
      <c r="AB87" t="s">
        <v>6229</v>
      </c>
    </row>
    <row r="88" spans="1:28" x14ac:dyDescent="0.25">
      <c r="A88" t="s">
        <v>3786</v>
      </c>
      <c r="B88" t="s">
        <v>3787</v>
      </c>
      <c r="C88" t="s">
        <v>2948</v>
      </c>
      <c r="D88" t="s">
        <v>13081</v>
      </c>
      <c r="E88" t="s">
        <v>13108</v>
      </c>
      <c r="F88" t="s">
        <v>13109</v>
      </c>
      <c r="H88" s="3">
        <v>1599</v>
      </c>
      <c r="I88" s="3" t="str">
        <f>IF(H88&lt;200,"&lt;₹200",IF(OR(H88=200,H88&lt;=500),"₹200-₹500","&gt;₹500"))</f>
        <v>&gt;₹500</v>
      </c>
      <c r="J88" s="3">
        <v>4999</v>
      </c>
      <c r="K88" s="1">
        <v>0.68</v>
      </c>
      <c r="L88" s="1" t="str">
        <f t="shared" si="1"/>
        <v>high discount</v>
      </c>
      <c r="M88" s="1" t="str">
        <f>IF(K88&gt;=50%,"50% or More","&lt;50%")</f>
        <v>50% or More</v>
      </c>
      <c r="N88">
        <v>4</v>
      </c>
      <c r="O88" s="10">
        <f>N88*R88</f>
        <v>271800</v>
      </c>
      <c r="P88" s="9">
        <f>SUM(O87)/SUM(R87)</f>
        <v>4.3</v>
      </c>
      <c r="Q88" s="10">
        <f>P88+(R88/1000)</f>
        <v>72.25</v>
      </c>
      <c r="R88" s="2">
        <v>67950</v>
      </c>
      <c r="S88" s="2" t="str">
        <f>IF(R88&lt;1000,R88, "")</f>
        <v/>
      </c>
      <c r="T88" s="4">
        <f>R88*J88</f>
        <v>339682050</v>
      </c>
      <c r="U88" t="s">
        <v>3788</v>
      </c>
      <c r="V88" t="s">
        <v>3789</v>
      </c>
      <c r="W88" t="s">
        <v>3790</v>
      </c>
      <c r="X88" t="s">
        <v>3791</v>
      </c>
      <c r="Y88" t="s">
        <v>3792</v>
      </c>
      <c r="Z88" t="s">
        <v>3793</v>
      </c>
      <c r="AA88" t="s">
        <v>3794</v>
      </c>
      <c r="AB88" t="s">
        <v>3795</v>
      </c>
    </row>
    <row r="89" spans="1:28" x14ac:dyDescent="0.25">
      <c r="A89" t="s">
        <v>3786</v>
      </c>
      <c r="B89" t="s">
        <v>3787</v>
      </c>
      <c r="C89" t="s">
        <v>2948</v>
      </c>
      <c r="D89" t="s">
        <v>13081</v>
      </c>
      <c r="E89" t="s">
        <v>13108</v>
      </c>
      <c r="F89" t="s">
        <v>13109</v>
      </c>
      <c r="H89" s="3">
        <v>1599</v>
      </c>
      <c r="I89" s="3" t="str">
        <f>IF(H89&lt;200,"&lt;₹200",IF(OR(H89=200,H89&lt;=500),"₹200-₹500","&gt;₹500"))</f>
        <v>&gt;₹500</v>
      </c>
      <c r="J89" s="3">
        <v>4999</v>
      </c>
      <c r="K89" s="1">
        <v>0.68</v>
      </c>
      <c r="L89" s="1" t="str">
        <f t="shared" si="1"/>
        <v>high discount</v>
      </c>
      <c r="M89" s="1" t="str">
        <f>IF(K89&gt;=50%,"50% or More","&lt;50%")</f>
        <v>50% or More</v>
      </c>
      <c r="N89">
        <v>4</v>
      </c>
      <c r="O89" s="10">
        <f>N89*R89</f>
        <v>271804</v>
      </c>
      <c r="P89" s="9">
        <f>SUM(O88)/SUM(R88)</f>
        <v>4</v>
      </c>
      <c r="Q89" s="10">
        <f>P89+(R89/1000)</f>
        <v>71.950999999999993</v>
      </c>
      <c r="R89" s="2">
        <v>67951</v>
      </c>
      <c r="S89" s="2" t="str">
        <f>IF(R89&lt;1000,R89, "")</f>
        <v/>
      </c>
      <c r="T89" s="4">
        <f>R89*J89</f>
        <v>339687049</v>
      </c>
      <c r="U89" t="s">
        <v>3788</v>
      </c>
      <c r="V89" t="s">
        <v>5689</v>
      </c>
      <c r="W89" t="s">
        <v>5690</v>
      </c>
      <c r="X89" t="s">
        <v>5691</v>
      </c>
      <c r="Y89" t="s">
        <v>5692</v>
      </c>
      <c r="Z89" t="s">
        <v>5693</v>
      </c>
      <c r="AA89" t="s">
        <v>5694</v>
      </c>
      <c r="AB89" t="s">
        <v>5695</v>
      </c>
    </row>
    <row r="90" spans="1:28" x14ac:dyDescent="0.25">
      <c r="A90" t="s">
        <v>3022</v>
      </c>
      <c r="B90" t="s">
        <v>3023</v>
      </c>
      <c r="C90" t="s">
        <v>3024</v>
      </c>
      <c r="D90" t="s">
        <v>13081</v>
      </c>
      <c r="E90" t="s">
        <v>13083</v>
      </c>
      <c r="F90" t="s">
        <v>13116</v>
      </c>
      <c r="G90" t="s">
        <v>13117</v>
      </c>
      <c r="H90" s="3">
        <v>569</v>
      </c>
      <c r="I90" s="3" t="str">
        <f>IF(H90&lt;200,"&lt;₹200",IF(OR(H90=200,H90&lt;=500),"₹200-₹500","&gt;₹500"))</f>
        <v>&gt;₹500</v>
      </c>
      <c r="J90" s="3">
        <v>1000</v>
      </c>
      <c r="K90" s="1">
        <v>0.43</v>
      </c>
      <c r="L90" s="1" t="str">
        <f t="shared" si="1"/>
        <v/>
      </c>
      <c r="M90" s="1" t="str">
        <f>IF(K90&gt;=50%,"50% or More","&lt;50%")</f>
        <v>&lt;50%</v>
      </c>
      <c r="N90">
        <v>4.4000000000000004</v>
      </c>
      <c r="O90" s="10">
        <f>N90*R90</f>
        <v>295952.80000000005</v>
      </c>
      <c r="P90" s="9">
        <f>SUM(O89)/SUM(R89)</f>
        <v>4</v>
      </c>
      <c r="Q90" s="10">
        <f>P90+(R90/1000)</f>
        <v>71.262</v>
      </c>
      <c r="R90" s="2">
        <v>67262</v>
      </c>
      <c r="S90" s="2" t="str">
        <f>IF(R90&lt;1000,R90, "")</f>
        <v/>
      </c>
      <c r="T90" s="4">
        <f>R90*J90</f>
        <v>67262000</v>
      </c>
      <c r="U90" t="s">
        <v>3025</v>
      </c>
      <c r="V90" t="s">
        <v>3026</v>
      </c>
      <c r="W90" t="s">
        <v>3027</v>
      </c>
      <c r="X90" t="s">
        <v>3028</v>
      </c>
      <c r="Y90" t="s">
        <v>3029</v>
      </c>
      <c r="Z90" t="s">
        <v>3030</v>
      </c>
      <c r="AA90" t="s">
        <v>4885</v>
      </c>
      <c r="AB90" t="s">
        <v>4886</v>
      </c>
    </row>
    <row r="91" spans="1:28" x14ac:dyDescent="0.25">
      <c r="A91" t="s">
        <v>4203</v>
      </c>
      <c r="B91" t="s">
        <v>4204</v>
      </c>
      <c r="C91" t="s">
        <v>3024</v>
      </c>
      <c r="D91" t="s">
        <v>13081</v>
      </c>
      <c r="E91" t="s">
        <v>13083</v>
      </c>
      <c r="F91" t="s">
        <v>13116</v>
      </c>
      <c r="G91" t="s">
        <v>13117</v>
      </c>
      <c r="H91" s="3">
        <v>1989</v>
      </c>
      <c r="I91" s="3" t="str">
        <f>IF(H91&lt;200,"&lt;₹200",IF(OR(H91=200,H91&lt;=500),"₹200-₹500","&gt;₹500"))</f>
        <v>&gt;₹500</v>
      </c>
      <c r="J91" s="3">
        <v>3500</v>
      </c>
      <c r="K91" s="1">
        <v>0.43</v>
      </c>
      <c r="L91" s="1" t="str">
        <f t="shared" si="1"/>
        <v/>
      </c>
      <c r="M91" s="1" t="str">
        <f>IF(K91&gt;=50%,"50% or More","&lt;50%")</f>
        <v>&lt;50%</v>
      </c>
      <c r="N91">
        <v>4.4000000000000004</v>
      </c>
      <c r="O91" s="10">
        <f>N91*R91</f>
        <v>295944</v>
      </c>
      <c r="P91" s="9">
        <f>SUM(O90)/SUM(R90)</f>
        <v>4.4000000000000004</v>
      </c>
      <c r="Q91" s="10">
        <f>P91+(R91/1000)</f>
        <v>71.660000000000011</v>
      </c>
      <c r="R91" s="2">
        <v>67260</v>
      </c>
      <c r="S91" s="2" t="str">
        <f>IF(R91&lt;1000,R91, "")</f>
        <v/>
      </c>
      <c r="T91" s="4">
        <f>R91*J91</f>
        <v>235410000</v>
      </c>
      <c r="U91" t="s">
        <v>4205</v>
      </c>
      <c r="V91" t="s">
        <v>3026</v>
      </c>
      <c r="W91" t="s">
        <v>3027</v>
      </c>
      <c r="X91" t="s">
        <v>3028</v>
      </c>
      <c r="Y91" t="s">
        <v>3029</v>
      </c>
      <c r="Z91" t="s">
        <v>3030</v>
      </c>
      <c r="AA91" t="s">
        <v>4206</v>
      </c>
      <c r="AB91" t="s">
        <v>4207</v>
      </c>
    </row>
    <row r="92" spans="1:28" x14ac:dyDescent="0.25">
      <c r="A92" t="s">
        <v>3126</v>
      </c>
      <c r="B92" t="s">
        <v>3127</v>
      </c>
      <c r="C92" t="s">
        <v>3024</v>
      </c>
      <c r="D92" t="s">
        <v>13081</v>
      </c>
      <c r="E92" t="s">
        <v>13083</v>
      </c>
      <c r="F92" t="s">
        <v>13116</v>
      </c>
      <c r="G92" t="s">
        <v>13117</v>
      </c>
      <c r="H92" s="3">
        <v>959</v>
      </c>
      <c r="I92" s="3" t="str">
        <f>IF(H92&lt;200,"&lt;₹200",IF(OR(H92=200,H92&lt;=500),"₹200-₹500","&gt;₹500"))</f>
        <v>&gt;₹500</v>
      </c>
      <c r="J92" s="3">
        <v>1800</v>
      </c>
      <c r="K92" s="1">
        <v>0.47</v>
      </c>
      <c r="L92" s="1" t="str">
        <f t="shared" si="1"/>
        <v/>
      </c>
      <c r="M92" s="1" t="str">
        <f>IF(K92&gt;=50%,"50% or More","&lt;50%")</f>
        <v>&lt;50%</v>
      </c>
      <c r="N92">
        <v>4.4000000000000004</v>
      </c>
      <c r="O92" s="10">
        <f>N92*R92</f>
        <v>295939.60000000003</v>
      </c>
      <c r="P92" s="9">
        <f>SUM(O91)/SUM(R91)</f>
        <v>4.4000000000000004</v>
      </c>
      <c r="Q92" s="10">
        <f>P92+(R92/1000)</f>
        <v>71.659000000000006</v>
      </c>
      <c r="R92" s="2">
        <v>67259</v>
      </c>
      <c r="S92" s="2" t="str">
        <f>IF(R92&lt;1000,R92, "")</f>
        <v/>
      </c>
      <c r="T92" s="4">
        <f>R92*J92</f>
        <v>121066200</v>
      </c>
      <c r="U92" t="s">
        <v>3025</v>
      </c>
      <c r="V92" t="s">
        <v>3026</v>
      </c>
      <c r="W92" t="s">
        <v>3027</v>
      </c>
      <c r="X92" t="s">
        <v>3028</v>
      </c>
      <c r="Y92" t="s">
        <v>3029</v>
      </c>
      <c r="Z92" t="s">
        <v>3030</v>
      </c>
      <c r="AA92" t="s">
        <v>3128</v>
      </c>
      <c r="AB92" t="s">
        <v>3129</v>
      </c>
    </row>
    <row r="93" spans="1:28" x14ac:dyDescent="0.25">
      <c r="A93" t="s">
        <v>3201</v>
      </c>
      <c r="B93" t="s">
        <v>3202</v>
      </c>
      <c r="C93" t="s">
        <v>3024</v>
      </c>
      <c r="D93" t="s">
        <v>13081</v>
      </c>
      <c r="E93" t="s">
        <v>13083</v>
      </c>
      <c r="F93" t="s">
        <v>13116</v>
      </c>
      <c r="G93" t="s">
        <v>13117</v>
      </c>
      <c r="H93" s="3">
        <v>369</v>
      </c>
      <c r="I93" s="3" t="str">
        <f>IF(H93&lt;200,"&lt;₹200",IF(OR(H93=200,H93&lt;=500),"₹200-₹500","&gt;₹500"))</f>
        <v>₹200-₹500</v>
      </c>
      <c r="J93" s="3">
        <v>700</v>
      </c>
      <c r="K93" s="1">
        <v>0.47</v>
      </c>
      <c r="L93" s="1" t="str">
        <f t="shared" si="1"/>
        <v/>
      </c>
      <c r="M93" s="1" t="str">
        <f>IF(K93&gt;=50%,"50% or More","&lt;50%")</f>
        <v>&lt;50%</v>
      </c>
      <c r="N93">
        <v>4.4000000000000004</v>
      </c>
      <c r="O93" s="10">
        <f>N93*R93</f>
        <v>295939.60000000003</v>
      </c>
      <c r="P93" s="9">
        <f>SUM(O92)/SUM(R92)</f>
        <v>4.4000000000000004</v>
      </c>
      <c r="Q93" s="10">
        <f>P93+(R93/1000)</f>
        <v>71.659000000000006</v>
      </c>
      <c r="R93" s="2">
        <v>67259</v>
      </c>
      <c r="S93" s="2" t="str">
        <f>IF(R93&lt;1000,R93, "")</f>
        <v/>
      </c>
      <c r="T93" s="4">
        <f>R93*J93</f>
        <v>47081300</v>
      </c>
      <c r="U93" t="s">
        <v>3203</v>
      </c>
      <c r="V93" t="s">
        <v>3026</v>
      </c>
      <c r="W93" t="s">
        <v>3027</v>
      </c>
      <c r="X93" t="s">
        <v>3028</v>
      </c>
      <c r="Y93" t="s">
        <v>3029</v>
      </c>
      <c r="Z93" t="s">
        <v>3030</v>
      </c>
      <c r="AA93" t="s">
        <v>3204</v>
      </c>
      <c r="AB93" t="s">
        <v>3205</v>
      </c>
    </row>
    <row r="94" spans="1:28" x14ac:dyDescent="0.25">
      <c r="A94" t="s">
        <v>3022</v>
      </c>
      <c r="B94" t="s">
        <v>3023</v>
      </c>
      <c r="C94" t="s">
        <v>3024</v>
      </c>
      <c r="D94" t="s">
        <v>13081</v>
      </c>
      <c r="E94" t="s">
        <v>13083</v>
      </c>
      <c r="F94" t="s">
        <v>13116</v>
      </c>
      <c r="G94" t="s">
        <v>13117</v>
      </c>
      <c r="H94" s="3">
        <v>569</v>
      </c>
      <c r="I94" s="3" t="str">
        <f>IF(H94&lt;200,"&lt;₹200",IF(OR(H94=200,H94&lt;=500),"₹200-₹500","&gt;₹500"))</f>
        <v>&gt;₹500</v>
      </c>
      <c r="J94" s="3">
        <v>1000</v>
      </c>
      <c r="K94" s="1">
        <v>0.43</v>
      </c>
      <c r="L94" s="1" t="str">
        <f t="shared" si="1"/>
        <v/>
      </c>
      <c r="M94" s="1" t="str">
        <f>IF(K94&gt;=50%,"50% or More","&lt;50%")</f>
        <v>&lt;50%</v>
      </c>
      <c r="N94">
        <v>4.4000000000000004</v>
      </c>
      <c r="O94" s="10">
        <f>N94*R94</f>
        <v>295939.60000000003</v>
      </c>
      <c r="P94" s="9">
        <f>SUM(O93)/SUM(R93)</f>
        <v>4.4000000000000004</v>
      </c>
      <c r="Q94" s="10">
        <f>P94+(R94/1000)</f>
        <v>71.659000000000006</v>
      </c>
      <c r="R94" s="2">
        <v>67259</v>
      </c>
      <c r="S94" s="2" t="str">
        <f>IF(R94&lt;1000,R94, "")</f>
        <v/>
      </c>
      <c r="T94" s="4">
        <f>R94*J94</f>
        <v>67259000</v>
      </c>
      <c r="U94" t="s">
        <v>3025</v>
      </c>
      <c r="V94" t="s">
        <v>3026</v>
      </c>
      <c r="W94" t="s">
        <v>3027</v>
      </c>
      <c r="X94" t="s">
        <v>3028</v>
      </c>
      <c r="Y94" t="s">
        <v>3029</v>
      </c>
      <c r="Z94" t="s">
        <v>3030</v>
      </c>
      <c r="AA94" t="s">
        <v>3031</v>
      </c>
      <c r="AB94" t="s">
        <v>3032</v>
      </c>
    </row>
    <row r="95" spans="1:28" x14ac:dyDescent="0.25">
      <c r="A95" t="s">
        <v>4434</v>
      </c>
      <c r="B95" t="s">
        <v>4435</v>
      </c>
      <c r="C95" t="s">
        <v>3024</v>
      </c>
      <c r="D95" t="s">
        <v>13081</v>
      </c>
      <c r="E95" t="s">
        <v>13083</v>
      </c>
      <c r="F95" t="s">
        <v>13116</v>
      </c>
      <c r="G95" t="s">
        <v>13117</v>
      </c>
      <c r="H95" s="3">
        <v>649</v>
      </c>
      <c r="I95" s="3" t="str">
        <f>IF(H95&lt;200,"&lt;₹200",IF(OR(H95=200,H95&lt;=500),"₹200-₹500","&gt;₹500"))</f>
        <v>&gt;₹500</v>
      </c>
      <c r="J95" s="3">
        <v>2400</v>
      </c>
      <c r="K95" s="1">
        <v>0.73</v>
      </c>
      <c r="L95" s="1" t="str">
        <f t="shared" si="1"/>
        <v>high discount</v>
      </c>
      <c r="M95" s="1" t="str">
        <f>IF(K95&gt;=50%,"50% or More","&lt;50%")</f>
        <v>50% or More</v>
      </c>
      <c r="N95">
        <v>4.4000000000000004</v>
      </c>
      <c r="O95" s="10">
        <f>N95*R95</f>
        <v>295944</v>
      </c>
      <c r="P95" s="9">
        <f>SUM(O94)/SUM(R94)</f>
        <v>4.4000000000000004</v>
      </c>
      <c r="Q95" s="10">
        <f>P95+(R95/1000)</f>
        <v>71.660000000000011</v>
      </c>
      <c r="R95" s="2">
        <v>67260</v>
      </c>
      <c r="S95" s="2" t="str">
        <f>IF(R95&lt;1000,R95, "")</f>
        <v/>
      </c>
      <c r="T95" s="4">
        <f>R95*J95</f>
        <v>161424000</v>
      </c>
      <c r="U95" t="s">
        <v>4436</v>
      </c>
      <c r="V95" t="s">
        <v>3026</v>
      </c>
      <c r="W95" t="s">
        <v>3027</v>
      </c>
      <c r="X95" t="s">
        <v>3028</v>
      </c>
      <c r="Y95" t="s">
        <v>3029</v>
      </c>
      <c r="Z95" t="s">
        <v>3030</v>
      </c>
      <c r="AA95" t="s">
        <v>3031</v>
      </c>
      <c r="AB95" t="s">
        <v>4437</v>
      </c>
    </row>
    <row r="96" spans="1:28" x14ac:dyDescent="0.25">
      <c r="A96" t="s">
        <v>5848</v>
      </c>
      <c r="B96" t="s">
        <v>5849</v>
      </c>
      <c r="C96" t="s">
        <v>5515</v>
      </c>
      <c r="D96" t="s">
        <v>13081</v>
      </c>
      <c r="E96" t="s">
        <v>13092</v>
      </c>
      <c r="F96" t="s">
        <v>13105</v>
      </c>
      <c r="G96" t="s">
        <v>13196</v>
      </c>
      <c r="H96" s="3">
        <v>549</v>
      </c>
      <c r="I96" s="3" t="str">
        <f>IF(H96&lt;200,"&lt;₹200",IF(OR(H96=200,H96&lt;=500),"₹200-₹500","&gt;₹500"))</f>
        <v>&gt;₹500</v>
      </c>
      <c r="J96" s="3">
        <v>999</v>
      </c>
      <c r="K96" s="1">
        <v>0.45</v>
      </c>
      <c r="L96" s="1" t="str">
        <f t="shared" si="1"/>
        <v/>
      </c>
      <c r="M96" s="1" t="str">
        <f>IF(K96&gt;=50%,"50% or More","&lt;50%")</f>
        <v>&lt;50%</v>
      </c>
      <c r="N96">
        <v>3.9</v>
      </c>
      <c r="O96" s="10">
        <f>N96*R96</f>
        <v>252349.5</v>
      </c>
      <c r="P96" s="9">
        <f>SUM(O95)/SUM(R95)</f>
        <v>4.4000000000000004</v>
      </c>
      <c r="Q96" s="10">
        <f>P96+(R96/1000)</f>
        <v>69.105000000000004</v>
      </c>
      <c r="R96" s="2">
        <v>64705</v>
      </c>
      <c r="S96" s="2" t="str">
        <f>IF(R96&lt;1000,R96, "")</f>
        <v/>
      </c>
      <c r="T96" s="4">
        <f>R96*J96</f>
        <v>64640295</v>
      </c>
      <c r="U96" t="s">
        <v>5850</v>
      </c>
      <c r="V96" t="s">
        <v>5851</v>
      </c>
      <c r="W96" t="s">
        <v>5852</v>
      </c>
      <c r="X96" t="s">
        <v>5853</v>
      </c>
      <c r="Y96" t="s">
        <v>5854</v>
      </c>
      <c r="Z96" t="s">
        <v>5855</v>
      </c>
      <c r="AA96" t="s">
        <v>5856</v>
      </c>
      <c r="AB96" t="s">
        <v>5857</v>
      </c>
    </row>
    <row r="97" spans="1:28" x14ac:dyDescent="0.25">
      <c r="A97" t="s">
        <v>4960</v>
      </c>
      <c r="B97" t="s">
        <v>4961</v>
      </c>
      <c r="C97" t="s">
        <v>4834</v>
      </c>
      <c r="D97" t="s">
        <v>13073</v>
      </c>
      <c r="E97" t="s">
        <v>13146</v>
      </c>
      <c r="F97" t="s">
        <v>13147</v>
      </c>
      <c r="H97" s="3">
        <v>475</v>
      </c>
      <c r="I97" s="3" t="str">
        <f>IF(H97&lt;200,"&lt;₹200",IF(OR(H97=200,H97&lt;=500),"₹200-₹500","&gt;₹500"))</f>
        <v>₹200-₹500</v>
      </c>
      <c r="J97" s="3">
        <v>1500</v>
      </c>
      <c r="K97" s="1">
        <v>0.68</v>
      </c>
      <c r="L97" s="1" t="str">
        <f t="shared" si="1"/>
        <v>high discount</v>
      </c>
      <c r="M97" s="1" t="str">
        <f>IF(K97&gt;=50%,"50% or More","&lt;50%")</f>
        <v>50% or More</v>
      </c>
      <c r="N97">
        <v>4.2</v>
      </c>
      <c r="O97" s="10">
        <f>N97*R97</f>
        <v>269946.60000000003</v>
      </c>
      <c r="P97" s="9">
        <f>SUM(O96)/SUM(R96)</f>
        <v>3.9</v>
      </c>
      <c r="Q97" s="10">
        <f>P97+(R97/1000)</f>
        <v>68.173000000000002</v>
      </c>
      <c r="R97" s="2">
        <v>64273</v>
      </c>
      <c r="S97" s="2" t="str">
        <f>IF(R97&lt;1000,R97, "")</f>
        <v/>
      </c>
      <c r="T97" s="4">
        <f>R97*J97</f>
        <v>96409500</v>
      </c>
      <c r="U97" t="s">
        <v>4962</v>
      </c>
      <c r="V97" t="s">
        <v>4963</v>
      </c>
      <c r="W97" t="s">
        <v>4964</v>
      </c>
      <c r="X97" t="s">
        <v>4965</v>
      </c>
      <c r="Y97" t="s">
        <v>4966</v>
      </c>
      <c r="Z97" t="s">
        <v>4967</v>
      </c>
      <c r="AA97" t="s">
        <v>4968</v>
      </c>
      <c r="AB97" t="s">
        <v>4969</v>
      </c>
    </row>
    <row r="98" spans="1:28" x14ac:dyDescent="0.25">
      <c r="A98" t="s">
        <v>5983</v>
      </c>
      <c r="B98" t="s">
        <v>5984</v>
      </c>
      <c r="C98" t="s">
        <v>5515</v>
      </c>
      <c r="D98" t="s">
        <v>13081</v>
      </c>
      <c r="E98" t="s">
        <v>13092</v>
      </c>
      <c r="F98" t="s">
        <v>13105</v>
      </c>
      <c r="G98" t="s">
        <v>13196</v>
      </c>
      <c r="H98" s="3">
        <v>1999</v>
      </c>
      <c r="I98" s="3" t="str">
        <f>IF(H98&lt;200,"&lt;₹200",IF(OR(H98=200,H98&lt;=500),"₹200-₹500","&gt;₹500"))</f>
        <v>&gt;₹500</v>
      </c>
      <c r="J98" s="3">
        <v>2999</v>
      </c>
      <c r="K98" s="1">
        <v>0.33</v>
      </c>
      <c r="L98" s="1" t="str">
        <f t="shared" si="1"/>
        <v/>
      </c>
      <c r="M98" s="1" t="str">
        <f>IF(K98&gt;=50%,"50% or More","&lt;50%")</f>
        <v>&lt;50%</v>
      </c>
      <c r="N98">
        <v>4.3</v>
      </c>
      <c r="O98" s="10">
        <f>N98*R98</f>
        <v>274765.7</v>
      </c>
      <c r="P98" s="9">
        <f>SUM(O97)/SUM(R97)</f>
        <v>4.2</v>
      </c>
      <c r="Q98" s="10">
        <f>P98+(R98/1000)</f>
        <v>68.099000000000004</v>
      </c>
      <c r="R98" s="2">
        <v>63899</v>
      </c>
      <c r="S98" s="2" t="str">
        <f>IF(R98&lt;1000,R98, "")</f>
        <v/>
      </c>
      <c r="T98" s="4">
        <f>R98*J98</f>
        <v>191633101</v>
      </c>
      <c r="U98" t="s">
        <v>5985</v>
      </c>
      <c r="V98" t="s">
        <v>5986</v>
      </c>
      <c r="W98" t="s">
        <v>5987</v>
      </c>
      <c r="X98" t="s">
        <v>5988</v>
      </c>
      <c r="Y98" t="s">
        <v>5989</v>
      </c>
      <c r="Z98" t="s">
        <v>5990</v>
      </c>
      <c r="AA98" t="s">
        <v>5991</v>
      </c>
      <c r="AB98" t="s">
        <v>5992</v>
      </c>
    </row>
    <row r="99" spans="1:28" x14ac:dyDescent="0.25">
      <c r="A99" t="s">
        <v>8635</v>
      </c>
      <c r="B99" t="s">
        <v>8636</v>
      </c>
      <c r="C99" t="s">
        <v>8541</v>
      </c>
      <c r="D99" t="s">
        <v>13166</v>
      </c>
      <c r="E99" t="s">
        <v>13286</v>
      </c>
      <c r="F99" t="s">
        <v>13287</v>
      </c>
      <c r="G99" t="s">
        <v>13288</v>
      </c>
      <c r="H99" s="3">
        <v>749</v>
      </c>
      <c r="I99" s="3" t="str">
        <f>IF(H99&lt;200,"&lt;₹200",IF(OR(H99=200,H99&lt;=500),"₹200-₹500","&gt;₹500"))</f>
        <v>&gt;₹500</v>
      </c>
      <c r="J99" s="3">
        <v>1445</v>
      </c>
      <c r="K99" s="1">
        <v>0.48</v>
      </c>
      <c r="L99" s="1" t="str">
        <f t="shared" si="1"/>
        <v/>
      </c>
      <c r="M99" s="1" t="str">
        <f>IF(K99&gt;=50%,"50% or More","&lt;50%")</f>
        <v>&lt;50%</v>
      </c>
      <c r="N99">
        <v>3.9</v>
      </c>
      <c r="O99" s="10">
        <f>N99*R99</f>
        <v>247065</v>
      </c>
      <c r="P99" s="9">
        <f>SUM(O98)/SUM(R98)</f>
        <v>4.3</v>
      </c>
      <c r="Q99" s="10">
        <f>P99+(R99/1000)</f>
        <v>67.650000000000006</v>
      </c>
      <c r="R99" s="2">
        <v>63350</v>
      </c>
      <c r="S99" s="2" t="str">
        <f>IF(R99&lt;1000,R99, "")</f>
        <v/>
      </c>
      <c r="T99" s="4">
        <f>R99*J99</f>
        <v>91540750</v>
      </c>
      <c r="U99" t="s">
        <v>8637</v>
      </c>
      <c r="V99" t="s">
        <v>8638</v>
      </c>
      <c r="W99" t="s">
        <v>8639</v>
      </c>
      <c r="X99" t="s">
        <v>8640</v>
      </c>
      <c r="Y99" t="s">
        <v>8641</v>
      </c>
      <c r="Z99" t="s">
        <v>8642</v>
      </c>
      <c r="AA99" t="s">
        <v>8643</v>
      </c>
      <c r="AB99" t="s">
        <v>8644</v>
      </c>
    </row>
    <row r="100" spans="1:28" x14ac:dyDescent="0.25">
      <c r="A100" t="s">
        <v>4843</v>
      </c>
      <c r="B100" t="s">
        <v>4844</v>
      </c>
      <c r="C100" t="s">
        <v>4845</v>
      </c>
      <c r="D100" t="s">
        <v>13073</v>
      </c>
      <c r="E100" t="s">
        <v>13074</v>
      </c>
      <c r="F100" t="s">
        <v>13148</v>
      </c>
      <c r="G100" t="s">
        <v>13149</v>
      </c>
      <c r="H100" s="3">
        <v>599</v>
      </c>
      <c r="I100" s="3" t="str">
        <f>IF(H100&lt;200,"&lt;₹200",IF(OR(H100=200,H100&lt;=500),"₹200-₹500","&gt;₹500"))</f>
        <v>&gt;₹500</v>
      </c>
      <c r="J100" s="3">
        <v>895</v>
      </c>
      <c r="K100" s="1">
        <v>0.33</v>
      </c>
      <c r="L100" s="1" t="str">
        <f t="shared" si="1"/>
        <v/>
      </c>
      <c r="M100" s="1" t="str">
        <f>IF(K100&gt;=50%,"50% or More","&lt;50%")</f>
        <v>&lt;50%</v>
      </c>
      <c r="N100">
        <v>4.4000000000000004</v>
      </c>
      <c r="O100" s="10">
        <f>N100*R100</f>
        <v>269781.60000000003</v>
      </c>
      <c r="P100" s="9">
        <f>SUM(O99)/SUM(R99)</f>
        <v>3.9</v>
      </c>
      <c r="Q100" s="10">
        <f>P100+(R100/1000)</f>
        <v>65.213999999999999</v>
      </c>
      <c r="R100" s="2">
        <v>61314</v>
      </c>
      <c r="S100" s="2" t="str">
        <f>IF(R100&lt;1000,R100, "")</f>
        <v/>
      </c>
      <c r="T100" s="4">
        <f>R100*J100</f>
        <v>54876030</v>
      </c>
      <c r="U100" t="s">
        <v>4846</v>
      </c>
      <c r="V100" t="s">
        <v>4847</v>
      </c>
      <c r="W100" t="s">
        <v>4848</v>
      </c>
      <c r="X100" t="s">
        <v>4849</v>
      </c>
      <c r="Y100" t="s">
        <v>4850</v>
      </c>
      <c r="Z100" t="s">
        <v>4851</v>
      </c>
      <c r="AA100" t="s">
        <v>4852</v>
      </c>
      <c r="AB100" t="s">
        <v>4853</v>
      </c>
    </row>
    <row r="101" spans="1:28" x14ac:dyDescent="0.25">
      <c r="A101" t="s">
        <v>5581</v>
      </c>
      <c r="B101" t="s">
        <v>5582</v>
      </c>
      <c r="C101" t="s">
        <v>4425</v>
      </c>
      <c r="D101" t="s">
        <v>13081</v>
      </c>
      <c r="E101" t="s">
        <v>13119</v>
      </c>
      <c r="F101" t="s">
        <v>13120</v>
      </c>
      <c r="G101" t="s">
        <v>13141</v>
      </c>
      <c r="H101" s="3">
        <v>599</v>
      </c>
      <c r="I101" s="3" t="str">
        <f>IF(H101&lt;200,"&lt;₹200",IF(OR(H101=200,H101&lt;=500),"₹200-₹500","&gt;₹500"))</f>
        <v>&gt;₹500</v>
      </c>
      <c r="J101" s="3">
        <v>1399</v>
      </c>
      <c r="K101" s="1">
        <v>0.56999999999999995</v>
      </c>
      <c r="L101" s="1" t="str">
        <f t="shared" si="1"/>
        <v>high discount</v>
      </c>
      <c r="M101" s="1" t="str">
        <f>IF(K101&gt;=50%,"50% or More","&lt;50%")</f>
        <v>50% or More</v>
      </c>
      <c r="N101">
        <v>3.8</v>
      </c>
      <c r="O101" s="10">
        <f>N101*R101</f>
        <v>228098.8</v>
      </c>
      <c r="P101" s="9">
        <f>SUM(O100)/SUM(R100)</f>
        <v>4.4000000000000004</v>
      </c>
      <c r="Q101" s="10">
        <f>P101+(R101/1000)</f>
        <v>64.426000000000002</v>
      </c>
      <c r="R101" s="2">
        <v>60026</v>
      </c>
      <c r="S101" s="2" t="str">
        <f>IF(R101&lt;1000,R101, "")</f>
        <v/>
      </c>
      <c r="T101" s="4">
        <f>R101*J101</f>
        <v>83976374</v>
      </c>
      <c r="U101" t="s">
        <v>5583</v>
      </c>
      <c r="V101" t="s">
        <v>5584</v>
      </c>
      <c r="W101" t="s">
        <v>5585</v>
      </c>
      <c r="X101" t="s">
        <v>5586</v>
      </c>
      <c r="Y101" t="s">
        <v>5587</v>
      </c>
      <c r="Z101" t="s">
        <v>5588</v>
      </c>
      <c r="AA101" t="s">
        <v>5589</v>
      </c>
      <c r="AB101" t="s">
        <v>5590</v>
      </c>
    </row>
    <row r="102" spans="1:28" x14ac:dyDescent="0.25">
      <c r="A102" t="s">
        <v>3085</v>
      </c>
      <c r="B102" t="s">
        <v>3086</v>
      </c>
      <c r="C102" t="s">
        <v>3066</v>
      </c>
      <c r="D102" t="s">
        <v>13081</v>
      </c>
      <c r="E102" t="s">
        <v>13119</v>
      </c>
      <c r="F102" t="s">
        <v>13120</v>
      </c>
      <c r="G102" t="s">
        <v>13121</v>
      </c>
      <c r="H102" s="3">
        <v>599</v>
      </c>
      <c r="I102" s="3" t="str">
        <f>IF(H102&lt;200,"&lt;₹200",IF(OR(H102=200,H102&lt;=500),"₹200-₹500","&gt;₹500"))</f>
        <v>&gt;₹500</v>
      </c>
      <c r="J102" s="3">
        <v>2499</v>
      </c>
      <c r="K102" s="1">
        <v>0.76</v>
      </c>
      <c r="L102" s="1" t="str">
        <f t="shared" si="1"/>
        <v>high discount</v>
      </c>
      <c r="M102" s="1" t="str">
        <f>IF(K102&gt;=50%,"50% or More","&lt;50%")</f>
        <v>50% or More</v>
      </c>
      <c r="N102">
        <v>3.9</v>
      </c>
      <c r="O102" s="10">
        <f>N102*R102</f>
        <v>226831.8</v>
      </c>
      <c r="P102" s="9">
        <f>SUM(O101)/SUM(R101)</f>
        <v>3.8</v>
      </c>
      <c r="Q102" s="10">
        <f>P102+(R102/1000)</f>
        <v>61.961999999999996</v>
      </c>
      <c r="R102" s="2">
        <v>58162</v>
      </c>
      <c r="S102" s="2" t="str">
        <f>IF(R102&lt;1000,R102, "")</f>
        <v/>
      </c>
      <c r="T102" s="4">
        <f>R102*J102</f>
        <v>145346838</v>
      </c>
      <c r="U102" t="s">
        <v>3087</v>
      </c>
      <c r="V102" t="s">
        <v>3088</v>
      </c>
      <c r="W102" t="s">
        <v>3089</v>
      </c>
      <c r="X102" t="s">
        <v>3090</v>
      </c>
      <c r="Y102" t="s">
        <v>3091</v>
      </c>
      <c r="Z102" t="s">
        <v>3092</v>
      </c>
      <c r="AA102" t="s">
        <v>3093</v>
      </c>
      <c r="AB102" t="s">
        <v>3094</v>
      </c>
    </row>
    <row r="103" spans="1:28" x14ac:dyDescent="0.25">
      <c r="A103" t="s">
        <v>3819</v>
      </c>
      <c r="B103" t="s">
        <v>3820</v>
      </c>
      <c r="C103" t="s">
        <v>2990</v>
      </c>
      <c r="D103" t="s">
        <v>13081</v>
      </c>
      <c r="E103" t="s">
        <v>13110</v>
      </c>
      <c r="F103" t="s">
        <v>13114</v>
      </c>
      <c r="G103" t="s">
        <v>13115</v>
      </c>
      <c r="H103" s="3">
        <v>12490</v>
      </c>
      <c r="I103" s="3" t="str">
        <f>IF(H103&lt;200,"&lt;₹200",IF(OR(H103=200,H103&lt;=500),"₹200-₹500","&gt;₹500"))</f>
        <v>&gt;₹500</v>
      </c>
      <c r="J103" s="3">
        <v>15990</v>
      </c>
      <c r="K103" s="1">
        <v>0.22</v>
      </c>
      <c r="L103" s="1" t="str">
        <f t="shared" si="1"/>
        <v/>
      </c>
      <c r="M103" s="1" t="str">
        <f>IF(K103&gt;=50%,"50% or More","&lt;50%")</f>
        <v>&lt;50%</v>
      </c>
      <c r="N103">
        <v>4.2</v>
      </c>
      <c r="O103" s="10">
        <f>N103*R103</f>
        <v>245725.2</v>
      </c>
      <c r="P103" s="9">
        <f>SUM(O102)/SUM(R102)</f>
        <v>3.9</v>
      </c>
      <c r="Q103" s="10">
        <f>P103+(R103/1000)</f>
        <v>62.405999999999999</v>
      </c>
      <c r="R103" s="2">
        <v>58506</v>
      </c>
      <c r="S103" s="2" t="str">
        <f>IF(R103&lt;1000,R103, "")</f>
        <v/>
      </c>
      <c r="T103" s="4">
        <f>R103*J103</f>
        <v>935510940</v>
      </c>
      <c r="U103" t="s">
        <v>3821</v>
      </c>
      <c r="V103" t="s">
        <v>3822</v>
      </c>
      <c r="W103" t="s">
        <v>3823</v>
      </c>
      <c r="X103" t="s">
        <v>3824</v>
      </c>
      <c r="Y103" t="s">
        <v>3825</v>
      </c>
      <c r="Z103" t="s">
        <v>3826</v>
      </c>
      <c r="AA103" t="s">
        <v>3827</v>
      </c>
      <c r="AB103" t="s">
        <v>3828</v>
      </c>
    </row>
    <row r="104" spans="1:28" x14ac:dyDescent="0.25">
      <c r="A104" t="s">
        <v>4140</v>
      </c>
      <c r="B104" t="s">
        <v>4141</v>
      </c>
      <c r="C104" t="s">
        <v>2990</v>
      </c>
      <c r="D104" t="s">
        <v>13081</v>
      </c>
      <c r="E104" t="s">
        <v>13110</v>
      </c>
      <c r="F104" t="s">
        <v>13114</v>
      </c>
      <c r="G104" t="s">
        <v>13115</v>
      </c>
      <c r="H104" s="3">
        <v>12999</v>
      </c>
      <c r="I104" s="3" t="str">
        <f>IF(H104&lt;200,"&lt;₹200",IF(OR(H104=200,H104&lt;=500),"₹200-₹500","&gt;₹500"))</f>
        <v>&gt;₹500</v>
      </c>
      <c r="J104" s="3">
        <v>13499</v>
      </c>
      <c r="K104" s="1">
        <v>0.04</v>
      </c>
      <c r="L104" s="1" t="str">
        <f t="shared" si="1"/>
        <v/>
      </c>
      <c r="M104" s="1" t="str">
        <f>IF(K104&gt;=50%,"50% or More","&lt;50%")</f>
        <v>&lt;50%</v>
      </c>
      <c r="N104">
        <v>4.0999999999999996</v>
      </c>
      <c r="O104" s="10">
        <f>N104*R104</f>
        <v>230001.8</v>
      </c>
      <c r="P104" s="9">
        <f>SUM(O103)/SUM(R103)</f>
        <v>4.2</v>
      </c>
      <c r="Q104" s="10">
        <f>P104+(R104/1000)</f>
        <v>60.298000000000002</v>
      </c>
      <c r="R104" s="2">
        <v>56098</v>
      </c>
      <c r="S104" s="2" t="str">
        <f>IF(R104&lt;1000,R104, "")</f>
        <v/>
      </c>
      <c r="T104" s="4">
        <f>R104*J104</f>
        <v>757266902</v>
      </c>
      <c r="U104" t="s">
        <v>4142</v>
      </c>
      <c r="V104" t="s">
        <v>4143</v>
      </c>
      <c r="W104" t="s">
        <v>4144</v>
      </c>
      <c r="X104" t="s">
        <v>4145</v>
      </c>
      <c r="Y104" t="s">
        <v>4146</v>
      </c>
      <c r="Z104" t="s">
        <v>4147</v>
      </c>
      <c r="AA104" t="s">
        <v>4148</v>
      </c>
      <c r="AB104" t="s">
        <v>4149</v>
      </c>
    </row>
    <row r="105" spans="1:28" x14ac:dyDescent="0.25">
      <c r="A105" t="s">
        <v>5284</v>
      </c>
      <c r="B105" t="s">
        <v>5285</v>
      </c>
      <c r="C105" t="s">
        <v>4834</v>
      </c>
      <c r="D105" t="s">
        <v>13073</v>
      </c>
      <c r="E105" t="s">
        <v>13146</v>
      </c>
      <c r="F105" t="s">
        <v>13147</v>
      </c>
      <c r="H105" s="3">
        <v>889</v>
      </c>
      <c r="I105" s="3" t="str">
        <f>IF(H105&lt;200,"&lt;₹200",IF(OR(H105=200,H105&lt;=500),"₹200-₹500","&gt;₹500"))</f>
        <v>&gt;₹500</v>
      </c>
      <c r="J105" s="3">
        <v>2500</v>
      </c>
      <c r="K105" s="1">
        <v>0.64</v>
      </c>
      <c r="L105" s="1" t="str">
        <f t="shared" si="1"/>
        <v>high discount</v>
      </c>
      <c r="M105" s="1" t="str">
        <f>IF(K105&gt;=50%,"50% or More","&lt;50%")</f>
        <v>50% or More</v>
      </c>
      <c r="N105">
        <v>4.3</v>
      </c>
      <c r="O105" s="10">
        <f>N105*R105</f>
        <v>239712.09999999998</v>
      </c>
      <c r="P105" s="9">
        <f>SUM(O104)/SUM(R104)</f>
        <v>4.0999999999999996</v>
      </c>
      <c r="Q105" s="10">
        <f>P105+(R105/1000)</f>
        <v>59.847000000000001</v>
      </c>
      <c r="R105" s="2">
        <v>55747</v>
      </c>
      <c r="S105" s="2" t="str">
        <f>IF(R105&lt;1000,R105, "")</f>
        <v/>
      </c>
      <c r="T105" s="4">
        <f>R105*J105</f>
        <v>139367500</v>
      </c>
      <c r="U105" t="s">
        <v>5286</v>
      </c>
      <c r="V105" t="s">
        <v>5287</v>
      </c>
      <c r="W105" t="s">
        <v>5288</v>
      </c>
      <c r="X105" t="s">
        <v>5289</v>
      </c>
      <c r="Y105" t="s">
        <v>5290</v>
      </c>
      <c r="Z105" t="s">
        <v>5291</v>
      </c>
      <c r="AA105" t="s">
        <v>5292</v>
      </c>
      <c r="AB105" t="s">
        <v>5293</v>
      </c>
    </row>
    <row r="106" spans="1:28" x14ac:dyDescent="0.25">
      <c r="A106" t="s">
        <v>5452</v>
      </c>
      <c r="B106" t="s">
        <v>5453</v>
      </c>
      <c r="C106" t="s">
        <v>5454</v>
      </c>
      <c r="D106" t="s">
        <v>13081</v>
      </c>
      <c r="E106" t="s">
        <v>13119</v>
      </c>
      <c r="F106" t="s">
        <v>13120</v>
      </c>
      <c r="G106" t="s">
        <v>13195</v>
      </c>
      <c r="H106" s="3">
        <v>1799</v>
      </c>
      <c r="I106" s="3" t="str">
        <f>IF(H106&lt;200,"&lt;₹200",IF(OR(H106=200,H106&lt;=500),"₹200-₹500","&gt;₹500"))</f>
        <v>&gt;₹500</v>
      </c>
      <c r="J106" s="3">
        <v>4999</v>
      </c>
      <c r="K106" s="1">
        <v>0.64</v>
      </c>
      <c r="L106" s="1" t="str">
        <f t="shared" si="1"/>
        <v>high discount</v>
      </c>
      <c r="M106" s="1" t="str">
        <f>IF(K106&gt;=50%,"50% or More","&lt;50%")</f>
        <v>50% or More</v>
      </c>
      <c r="N106">
        <v>4.0999999999999996</v>
      </c>
      <c r="O106" s="10">
        <f>N106*R106</f>
        <v>226287.19999999998</v>
      </c>
      <c r="P106" s="9">
        <f>SUM(O105)/SUM(R105)</f>
        <v>4.3</v>
      </c>
      <c r="Q106" s="10">
        <f>P106+(R106/1000)</f>
        <v>59.491999999999997</v>
      </c>
      <c r="R106" s="2">
        <v>55192</v>
      </c>
      <c r="S106" s="2" t="str">
        <f>IF(R106&lt;1000,R106, "")</f>
        <v/>
      </c>
      <c r="T106" s="4">
        <f>R106*J106</f>
        <v>275904808</v>
      </c>
      <c r="U106" t="s">
        <v>5455</v>
      </c>
      <c r="V106" t="s">
        <v>5456</v>
      </c>
      <c r="W106" t="s">
        <v>5457</v>
      </c>
      <c r="X106" t="s">
        <v>5458</v>
      </c>
      <c r="Y106" t="s">
        <v>5459</v>
      </c>
      <c r="Z106" t="s">
        <v>5460</v>
      </c>
      <c r="AA106" t="s">
        <v>5461</v>
      </c>
      <c r="AB106" t="s">
        <v>5462</v>
      </c>
    </row>
    <row r="107" spans="1:28" x14ac:dyDescent="0.25">
      <c r="A107" t="s">
        <v>4970</v>
      </c>
      <c r="B107" t="s">
        <v>4971</v>
      </c>
      <c r="C107" t="s">
        <v>4845</v>
      </c>
      <c r="D107" t="s">
        <v>13073</v>
      </c>
      <c r="E107" t="s">
        <v>13074</v>
      </c>
      <c r="F107" t="s">
        <v>13148</v>
      </c>
      <c r="G107" t="s">
        <v>13149</v>
      </c>
      <c r="H107" s="3">
        <v>269</v>
      </c>
      <c r="I107" s="3" t="str">
        <f>IF(H107&lt;200,"&lt;₹200",IF(OR(H107=200,H107&lt;=500),"₹200-₹500","&gt;₹500"))</f>
        <v>₹200-₹500</v>
      </c>
      <c r="J107" s="3">
        <v>649</v>
      </c>
      <c r="K107" s="1">
        <v>0.59</v>
      </c>
      <c r="L107" s="1" t="str">
        <f t="shared" si="1"/>
        <v>high discount</v>
      </c>
      <c r="M107" s="1" t="str">
        <f>IF(K107&gt;=50%,"50% or More","&lt;50%")</f>
        <v>50% or More</v>
      </c>
      <c r="N107">
        <v>4.3</v>
      </c>
      <c r="O107" s="10">
        <f>N107*R107</f>
        <v>233554.5</v>
      </c>
      <c r="P107" s="9">
        <f>SUM(O106)/SUM(R106)</f>
        <v>4.0999999999999996</v>
      </c>
      <c r="Q107" s="10">
        <f>P107+(R107/1000)</f>
        <v>58.414999999999999</v>
      </c>
      <c r="R107" s="2">
        <v>54315</v>
      </c>
      <c r="S107" s="2" t="str">
        <f>IF(R107&lt;1000,R107, "")</f>
        <v/>
      </c>
      <c r="T107" s="4">
        <f>R107*J107</f>
        <v>35250435</v>
      </c>
      <c r="U107" t="s">
        <v>4972</v>
      </c>
      <c r="V107" t="s">
        <v>4973</v>
      </c>
      <c r="W107" t="s">
        <v>4974</v>
      </c>
      <c r="X107" t="s">
        <v>4975</v>
      </c>
      <c r="Y107" t="s">
        <v>4976</v>
      </c>
      <c r="Z107" t="s">
        <v>4977</v>
      </c>
      <c r="AA107" t="s">
        <v>4978</v>
      </c>
      <c r="AB107" t="s">
        <v>4979</v>
      </c>
    </row>
    <row r="108" spans="1:28" x14ac:dyDescent="0.25">
      <c r="A108" t="s">
        <v>6016</v>
      </c>
      <c r="B108" t="s">
        <v>6017</v>
      </c>
      <c r="C108" t="s">
        <v>4845</v>
      </c>
      <c r="D108" t="s">
        <v>13073</v>
      </c>
      <c r="E108" t="s">
        <v>13074</v>
      </c>
      <c r="F108" t="s">
        <v>13148</v>
      </c>
      <c r="G108" t="s">
        <v>13149</v>
      </c>
      <c r="H108" s="3">
        <v>699</v>
      </c>
      <c r="I108" s="3" t="str">
        <f>IF(H108&lt;200,"&lt;₹200",IF(OR(H108=200,H108&lt;=500),"₹200-₹500","&gt;₹500"))</f>
        <v>&gt;₹500</v>
      </c>
      <c r="J108" s="3">
        <v>995</v>
      </c>
      <c r="K108" s="1">
        <v>0.3</v>
      </c>
      <c r="L108" s="1" t="str">
        <f t="shared" si="1"/>
        <v/>
      </c>
      <c r="M108" s="1" t="str">
        <f>IF(K108&gt;=50%,"50% or More","&lt;50%")</f>
        <v>&lt;50%</v>
      </c>
      <c r="N108">
        <v>4.5</v>
      </c>
      <c r="O108" s="10">
        <f>N108*R108</f>
        <v>244822.5</v>
      </c>
      <c r="P108" s="9">
        <f>SUM(O107)/SUM(R107)</f>
        <v>4.3</v>
      </c>
      <c r="Q108" s="10">
        <f>P108+(R108/1000)</f>
        <v>58.704999999999998</v>
      </c>
      <c r="R108" s="2">
        <v>54405</v>
      </c>
      <c r="S108" s="2" t="str">
        <f>IF(R108&lt;1000,R108, "")</f>
        <v/>
      </c>
      <c r="T108" s="4">
        <f>R108*J108</f>
        <v>54132975</v>
      </c>
      <c r="U108" t="s">
        <v>6018</v>
      </c>
      <c r="V108" t="s">
        <v>6019</v>
      </c>
      <c r="W108" t="s">
        <v>6020</v>
      </c>
      <c r="X108" t="s">
        <v>6021</v>
      </c>
      <c r="Y108" t="s">
        <v>6022</v>
      </c>
      <c r="Z108" t="s">
        <v>6023</v>
      </c>
      <c r="AA108" t="s">
        <v>6024</v>
      </c>
      <c r="AB108" t="s">
        <v>6025</v>
      </c>
    </row>
    <row r="109" spans="1:28" x14ac:dyDescent="0.25">
      <c r="A109" t="s">
        <v>8645</v>
      </c>
      <c r="B109" t="s">
        <v>8646</v>
      </c>
      <c r="C109" t="s">
        <v>8647</v>
      </c>
      <c r="D109" t="s">
        <v>13166</v>
      </c>
      <c r="E109" t="s">
        <v>13286</v>
      </c>
      <c r="F109" t="s">
        <v>13287</v>
      </c>
      <c r="G109" t="s">
        <v>13302</v>
      </c>
      <c r="H109" s="3">
        <v>1699</v>
      </c>
      <c r="I109" s="3" t="str">
        <f>IF(H109&lt;200,"&lt;₹200",IF(OR(H109=200,H109&lt;=500),"₹200-₹500","&gt;₹500"))</f>
        <v>&gt;₹500</v>
      </c>
      <c r="J109" s="3">
        <v>3193</v>
      </c>
      <c r="K109" s="1">
        <v>0.47</v>
      </c>
      <c r="L109" s="1" t="str">
        <f t="shared" si="1"/>
        <v/>
      </c>
      <c r="M109" s="1" t="str">
        <f>IF(K109&gt;=50%,"50% or More","&lt;50%")</f>
        <v>&lt;50%</v>
      </c>
      <c r="N109">
        <v>3.8</v>
      </c>
      <c r="O109" s="10">
        <f>N109*R109</f>
        <v>205321.59999999998</v>
      </c>
      <c r="P109" s="9">
        <f>SUM(O108)/SUM(R108)</f>
        <v>4.5</v>
      </c>
      <c r="Q109" s="10">
        <f>P109+(R109/1000)</f>
        <v>58.531999999999996</v>
      </c>
      <c r="R109" s="2">
        <v>54032</v>
      </c>
      <c r="S109" s="2" t="str">
        <f>IF(R109&lt;1000,R109, "")</f>
        <v/>
      </c>
      <c r="T109" s="4">
        <f>R109*J109</f>
        <v>172524176</v>
      </c>
      <c r="U109" t="s">
        <v>8648</v>
      </c>
      <c r="V109" t="s">
        <v>8649</v>
      </c>
      <c r="W109" t="s">
        <v>8650</v>
      </c>
      <c r="X109" t="s">
        <v>8651</v>
      </c>
      <c r="Y109" t="s">
        <v>8652</v>
      </c>
      <c r="Z109" t="s">
        <v>8653</v>
      </c>
      <c r="AA109" t="s">
        <v>8654</v>
      </c>
      <c r="AB109" t="s">
        <v>8655</v>
      </c>
    </row>
    <row r="110" spans="1:28" x14ac:dyDescent="0.25">
      <c r="A110" t="s">
        <v>9804</v>
      </c>
      <c r="B110" t="s">
        <v>9805</v>
      </c>
      <c r="C110" t="s">
        <v>8721</v>
      </c>
      <c r="D110" t="s">
        <v>13166</v>
      </c>
      <c r="E110" t="s">
        <v>13290</v>
      </c>
      <c r="F110" t="s">
        <v>13307</v>
      </c>
      <c r="G110" t="s">
        <v>13308</v>
      </c>
      <c r="H110" s="3">
        <v>1439</v>
      </c>
      <c r="I110" s="3" t="str">
        <f>IF(H110&lt;200,"&lt;₹200",IF(OR(H110=200,H110&lt;=500),"₹200-₹500","&gt;₹500"))</f>
        <v>&gt;₹500</v>
      </c>
      <c r="J110" s="3">
        <v>1999</v>
      </c>
      <c r="K110" s="1">
        <v>0.28000000000000003</v>
      </c>
      <c r="L110" s="1" t="str">
        <f t="shared" si="1"/>
        <v/>
      </c>
      <c r="M110" s="1" t="str">
        <f>IF(K110&gt;=50%,"50% or More","&lt;50%")</f>
        <v>&lt;50%</v>
      </c>
      <c r="N110">
        <v>4.8</v>
      </c>
      <c r="O110" s="10">
        <f>N110*R110</f>
        <v>258254.4</v>
      </c>
      <c r="P110" s="9">
        <f>SUM(O109)/SUM(R109)</f>
        <v>3.7999999999999994</v>
      </c>
      <c r="Q110" s="10">
        <f>P110+(R110/1000)</f>
        <v>57.602999999999994</v>
      </c>
      <c r="R110" s="2">
        <v>53803</v>
      </c>
      <c r="S110" s="2" t="str">
        <f>IF(R110&lt;1000,R110, "")</f>
        <v/>
      </c>
      <c r="T110" s="4">
        <f>R110*J110</f>
        <v>107552197</v>
      </c>
      <c r="U110" t="s">
        <v>9806</v>
      </c>
      <c r="V110" t="s">
        <v>9807</v>
      </c>
      <c r="W110" t="s">
        <v>9808</v>
      </c>
      <c r="X110" t="s">
        <v>9809</v>
      </c>
      <c r="Y110" t="s">
        <v>9810</v>
      </c>
      <c r="Z110" t="s">
        <v>9811</v>
      </c>
      <c r="AA110" t="s">
        <v>9812</v>
      </c>
      <c r="AB110" t="s">
        <v>9813</v>
      </c>
    </row>
    <row r="111" spans="1:28" x14ac:dyDescent="0.25">
      <c r="A111" t="s">
        <v>5806</v>
      </c>
      <c r="B111" t="s">
        <v>5807</v>
      </c>
      <c r="C111" t="s">
        <v>3066</v>
      </c>
      <c r="D111" t="s">
        <v>13081</v>
      </c>
      <c r="E111" t="s">
        <v>13119</v>
      </c>
      <c r="F111" t="s">
        <v>13120</v>
      </c>
      <c r="G111" t="s">
        <v>13121</v>
      </c>
      <c r="H111" s="3">
        <v>799</v>
      </c>
      <c r="I111" s="3" t="str">
        <f>IF(H111&lt;200,"&lt;₹200",IF(OR(H111=200,H111&lt;=500),"₹200-₹500","&gt;₹500"))</f>
        <v>&gt;₹500</v>
      </c>
      <c r="J111" s="3">
        <v>1499</v>
      </c>
      <c r="K111" s="1">
        <v>0.47</v>
      </c>
      <c r="L111" s="1" t="str">
        <f t="shared" si="1"/>
        <v/>
      </c>
      <c r="M111" s="1" t="str">
        <f>IF(K111&gt;=50%,"50% or More","&lt;50%")</f>
        <v>&lt;50%</v>
      </c>
      <c r="N111">
        <v>4.0999999999999996</v>
      </c>
      <c r="O111" s="10">
        <f>N111*R111</f>
        <v>219956.8</v>
      </c>
      <c r="P111" s="9">
        <f>SUM(O110)/SUM(R110)</f>
        <v>4.8</v>
      </c>
      <c r="Q111" s="10">
        <f>P111+(R111/1000)</f>
        <v>58.448</v>
      </c>
      <c r="R111" s="2">
        <v>53648</v>
      </c>
      <c r="S111" s="2" t="str">
        <f>IF(R111&lt;1000,R111, "")</f>
        <v/>
      </c>
      <c r="T111" s="4">
        <f>R111*J111</f>
        <v>80418352</v>
      </c>
      <c r="U111" t="s">
        <v>5808</v>
      </c>
      <c r="V111" t="s">
        <v>5809</v>
      </c>
      <c r="W111" t="s">
        <v>5810</v>
      </c>
      <c r="X111" t="s">
        <v>5811</v>
      </c>
      <c r="Y111" t="s">
        <v>5812</v>
      </c>
      <c r="Z111" t="s">
        <v>5813</v>
      </c>
      <c r="AA111" t="s">
        <v>5814</v>
      </c>
      <c r="AB111" t="s">
        <v>5815</v>
      </c>
    </row>
    <row r="112" spans="1:28" x14ac:dyDescent="0.25">
      <c r="A112" t="s">
        <v>5550</v>
      </c>
      <c r="B112" t="s">
        <v>5551</v>
      </c>
      <c r="C112" t="s">
        <v>4834</v>
      </c>
      <c r="D112" t="s">
        <v>13073</v>
      </c>
      <c r="E112" t="s">
        <v>13146</v>
      </c>
      <c r="F112" t="s">
        <v>13147</v>
      </c>
      <c r="H112" s="3">
        <v>1109</v>
      </c>
      <c r="I112" s="3" t="str">
        <f>IF(H112&lt;200,"&lt;₹200",IF(OR(H112=200,H112&lt;=500),"₹200-₹500","&gt;₹500"))</f>
        <v>&gt;₹500</v>
      </c>
      <c r="J112" s="3">
        <v>2800</v>
      </c>
      <c r="K112" s="1">
        <v>0.6</v>
      </c>
      <c r="L112" s="1" t="str">
        <f t="shared" si="1"/>
        <v>high discount</v>
      </c>
      <c r="M112" s="1" t="str">
        <f>IF(K112&gt;=50%,"50% or More","&lt;50%")</f>
        <v>50% or More</v>
      </c>
      <c r="N112">
        <v>4.3</v>
      </c>
      <c r="O112" s="10">
        <f>N112*R112</f>
        <v>229895.19999999998</v>
      </c>
      <c r="P112" s="9">
        <f>SUM(O111)/SUM(R111)</f>
        <v>4.0999999999999996</v>
      </c>
      <c r="Q112" s="10">
        <f>P112+(R112/1000)</f>
        <v>57.564</v>
      </c>
      <c r="R112" s="2">
        <v>53464</v>
      </c>
      <c r="S112" s="2" t="str">
        <f>IF(R112&lt;1000,R112, "")</f>
        <v/>
      </c>
      <c r="T112" s="4">
        <f>R112*J112</f>
        <v>149699200</v>
      </c>
      <c r="U112" t="s">
        <v>5552</v>
      </c>
      <c r="V112" t="s">
        <v>5553</v>
      </c>
      <c r="W112" t="s">
        <v>5554</v>
      </c>
      <c r="X112" t="s">
        <v>5555</v>
      </c>
      <c r="Y112" t="s">
        <v>5556</v>
      </c>
      <c r="Z112" t="s">
        <v>13048</v>
      </c>
      <c r="AA112" t="s">
        <v>5557</v>
      </c>
      <c r="AB112" t="s">
        <v>5558</v>
      </c>
    </row>
    <row r="113" spans="1:28" x14ac:dyDescent="0.25">
      <c r="A113" t="s">
        <v>4164</v>
      </c>
      <c r="B113" t="s">
        <v>4165</v>
      </c>
      <c r="C113" t="s">
        <v>2990</v>
      </c>
      <c r="D113" t="s">
        <v>13081</v>
      </c>
      <c r="E113" t="s">
        <v>13110</v>
      </c>
      <c r="F113" t="s">
        <v>13114</v>
      </c>
      <c r="G113" t="s">
        <v>13115</v>
      </c>
      <c r="H113" s="3">
        <v>12999</v>
      </c>
      <c r="I113" s="3" t="str">
        <f>IF(H113&lt;200,"&lt;₹200",IF(OR(H113=200,H113&lt;=500),"₹200-₹500","&gt;₹500"))</f>
        <v>&gt;₹500</v>
      </c>
      <c r="J113" s="3">
        <v>18999</v>
      </c>
      <c r="K113" s="1">
        <v>0.32</v>
      </c>
      <c r="L113" s="1" t="str">
        <f t="shared" si="1"/>
        <v/>
      </c>
      <c r="M113" s="1" t="str">
        <f>IF(K113&gt;=50%,"50% or More","&lt;50%")</f>
        <v>&lt;50%</v>
      </c>
      <c r="N113">
        <v>4.0999999999999996</v>
      </c>
      <c r="O113" s="10">
        <f>N113*R113</f>
        <v>208165.19999999998</v>
      </c>
      <c r="P113" s="9">
        <f>SUM(O112)/SUM(R112)</f>
        <v>4.3</v>
      </c>
      <c r="Q113" s="10">
        <f>P113+(R113/1000)</f>
        <v>55.071999999999996</v>
      </c>
      <c r="R113" s="2">
        <v>50772</v>
      </c>
      <c r="S113" s="2" t="str">
        <f>IF(R113&lt;1000,R113, "")</f>
        <v/>
      </c>
      <c r="T113" s="4">
        <f>R113*J113</f>
        <v>964617228</v>
      </c>
      <c r="U113" t="s">
        <v>4166</v>
      </c>
      <c r="V113" t="s">
        <v>3650</v>
      </c>
      <c r="W113" t="s">
        <v>3651</v>
      </c>
      <c r="X113" t="s">
        <v>3652</v>
      </c>
      <c r="Y113" t="s">
        <v>3653</v>
      </c>
      <c r="Z113" t="s">
        <v>3654</v>
      </c>
      <c r="AA113" t="s">
        <v>4167</v>
      </c>
      <c r="AB113" t="s">
        <v>4168</v>
      </c>
    </row>
    <row r="114" spans="1:28" x14ac:dyDescent="0.25">
      <c r="A114" t="s">
        <v>3647</v>
      </c>
      <c r="B114" t="s">
        <v>3648</v>
      </c>
      <c r="C114" t="s">
        <v>2990</v>
      </c>
      <c r="D114" t="s">
        <v>13081</v>
      </c>
      <c r="E114" t="s">
        <v>13110</v>
      </c>
      <c r="F114" t="s">
        <v>13114</v>
      </c>
      <c r="G114" t="s">
        <v>13115</v>
      </c>
      <c r="H114" s="3">
        <v>12999</v>
      </c>
      <c r="I114" s="3" t="str">
        <f>IF(H114&lt;200,"&lt;₹200",IF(OR(H114=200,H114&lt;=500),"₹200-₹500","&gt;₹500"))</f>
        <v>&gt;₹500</v>
      </c>
      <c r="J114" s="3">
        <v>17999</v>
      </c>
      <c r="K114" s="1">
        <v>0.28000000000000003</v>
      </c>
      <c r="L114" s="1" t="str">
        <f t="shared" si="1"/>
        <v/>
      </c>
      <c r="M114" s="1" t="str">
        <f>IF(K114&gt;=50%,"50% or More","&lt;50%")</f>
        <v>&lt;50%</v>
      </c>
      <c r="N114">
        <v>4.0999999999999996</v>
      </c>
      <c r="O114" s="10">
        <f>N114*R114</f>
        <v>208165.19999999998</v>
      </c>
      <c r="P114" s="9">
        <f>SUM(O113)/SUM(R113)</f>
        <v>4.0999999999999996</v>
      </c>
      <c r="Q114" s="10">
        <f>P114+(R114/1000)</f>
        <v>54.872</v>
      </c>
      <c r="R114" s="2">
        <v>50772</v>
      </c>
      <c r="S114" s="2" t="str">
        <f>IF(R114&lt;1000,R114, "")</f>
        <v/>
      </c>
      <c r="T114" s="4">
        <f>R114*J114</f>
        <v>913845228</v>
      </c>
      <c r="U114" t="s">
        <v>3649</v>
      </c>
      <c r="V114" t="s">
        <v>3650</v>
      </c>
      <c r="W114" t="s">
        <v>3651</v>
      </c>
      <c r="X114" t="s">
        <v>3652</v>
      </c>
      <c r="Y114" t="s">
        <v>3653</v>
      </c>
      <c r="Z114" t="s">
        <v>3654</v>
      </c>
      <c r="AA114" t="s">
        <v>3655</v>
      </c>
      <c r="AB114" t="s">
        <v>3656</v>
      </c>
    </row>
    <row r="115" spans="1:28" x14ac:dyDescent="0.25">
      <c r="A115" t="s">
        <v>5120</v>
      </c>
      <c r="B115" t="s">
        <v>5121</v>
      </c>
      <c r="C115" t="s">
        <v>5122</v>
      </c>
      <c r="D115" t="s">
        <v>13073</v>
      </c>
      <c r="E115" t="s">
        <v>13146</v>
      </c>
      <c r="F115" t="s">
        <v>13171</v>
      </c>
      <c r="H115" s="3">
        <v>4098</v>
      </c>
      <c r="I115" s="3" t="str">
        <f>IF(H115&lt;200,"&lt;₹200",IF(OR(H115=200,H115&lt;=500),"₹200-₹500","&gt;₹500"))</f>
        <v>&gt;₹500</v>
      </c>
      <c r="J115" s="3">
        <v>4999</v>
      </c>
      <c r="K115" s="1">
        <v>0.18</v>
      </c>
      <c r="L115" s="1" t="str">
        <f t="shared" si="1"/>
        <v/>
      </c>
      <c r="M115" s="1" t="str">
        <f>IF(K115&gt;=50%,"50% or More","&lt;50%")</f>
        <v>&lt;50%</v>
      </c>
      <c r="N115">
        <v>4.5</v>
      </c>
      <c r="O115" s="10">
        <f>N115*R115</f>
        <v>228645</v>
      </c>
      <c r="P115" s="9">
        <f>SUM(O114)/SUM(R114)</f>
        <v>4.0999999999999996</v>
      </c>
      <c r="Q115" s="10">
        <f>P115+(R115/1000)</f>
        <v>54.910000000000004</v>
      </c>
      <c r="R115" s="2">
        <v>50810</v>
      </c>
      <c r="S115" s="2" t="str">
        <f>IF(R115&lt;1000,R115, "")</f>
        <v/>
      </c>
      <c r="T115" s="4">
        <f>R115*J115</f>
        <v>253999190</v>
      </c>
      <c r="U115" t="s">
        <v>5123</v>
      </c>
      <c r="V115" t="s">
        <v>5124</v>
      </c>
      <c r="W115" t="s">
        <v>5125</v>
      </c>
      <c r="X115" t="s">
        <v>5126</v>
      </c>
      <c r="Y115" t="s">
        <v>5127</v>
      </c>
      <c r="Z115" t="s">
        <v>5128</v>
      </c>
      <c r="AA115" t="s">
        <v>5129</v>
      </c>
      <c r="AB115" t="s">
        <v>5130</v>
      </c>
    </row>
    <row r="116" spans="1:28" x14ac:dyDescent="0.25">
      <c r="A116" t="s">
        <v>4211</v>
      </c>
      <c r="B116" t="s">
        <v>4212</v>
      </c>
      <c r="C116" t="s">
        <v>2990</v>
      </c>
      <c r="D116" t="s">
        <v>13081</v>
      </c>
      <c r="E116" t="s">
        <v>13110</v>
      </c>
      <c r="F116" t="s">
        <v>13114</v>
      </c>
      <c r="G116" t="s">
        <v>13115</v>
      </c>
      <c r="H116" s="3">
        <v>12999</v>
      </c>
      <c r="I116" s="3" t="str">
        <f>IF(H116&lt;200,"&lt;₹200",IF(OR(H116=200,H116&lt;=500),"₹200-₹500","&gt;₹500"))</f>
        <v>&gt;₹500</v>
      </c>
      <c r="J116" s="3">
        <v>18999</v>
      </c>
      <c r="K116" s="1">
        <v>0.32</v>
      </c>
      <c r="L116" s="1" t="str">
        <f t="shared" si="1"/>
        <v/>
      </c>
      <c r="M116" s="1" t="str">
        <f>IF(K116&gt;=50%,"50% or More","&lt;50%")</f>
        <v>&lt;50%</v>
      </c>
      <c r="N116">
        <v>4.0999999999999996</v>
      </c>
      <c r="O116" s="10">
        <f>N116*R116</f>
        <v>208165.19999999998</v>
      </c>
      <c r="P116" s="9">
        <f>SUM(O115)/SUM(R115)</f>
        <v>4.5</v>
      </c>
      <c r="Q116" s="10">
        <f>P116+(R116/1000)</f>
        <v>55.271999999999998</v>
      </c>
      <c r="R116" s="2">
        <v>50772</v>
      </c>
      <c r="S116" s="2" t="str">
        <f>IF(R116&lt;1000,R116, "")</f>
        <v/>
      </c>
      <c r="T116" s="4">
        <f>R116*J116</f>
        <v>964617228</v>
      </c>
      <c r="U116" t="s">
        <v>4166</v>
      </c>
      <c r="V116" t="s">
        <v>3650</v>
      </c>
      <c r="W116" t="s">
        <v>3651</v>
      </c>
      <c r="X116" t="s">
        <v>3652</v>
      </c>
      <c r="Y116" t="s">
        <v>3653</v>
      </c>
      <c r="Z116" t="s">
        <v>3654</v>
      </c>
      <c r="AA116" t="s">
        <v>3655</v>
      </c>
      <c r="AB116" t="s">
        <v>4213</v>
      </c>
    </row>
    <row r="117" spans="1:28" x14ac:dyDescent="0.25">
      <c r="A117" t="s">
        <v>4592</v>
      </c>
      <c r="B117" t="s">
        <v>4165</v>
      </c>
      <c r="C117" t="s">
        <v>2990</v>
      </c>
      <c r="D117" t="s">
        <v>13081</v>
      </c>
      <c r="E117" t="s">
        <v>13110</v>
      </c>
      <c r="F117" t="s">
        <v>13114</v>
      </c>
      <c r="G117" t="s">
        <v>13115</v>
      </c>
      <c r="H117" s="3">
        <v>12999</v>
      </c>
      <c r="I117" s="3" t="str">
        <f>IF(H117&lt;200,"&lt;₹200",IF(OR(H117=200,H117&lt;=500),"₹200-₹500","&gt;₹500"))</f>
        <v>&gt;₹500</v>
      </c>
      <c r="J117" s="3">
        <v>18999</v>
      </c>
      <c r="K117" s="1">
        <v>0.32</v>
      </c>
      <c r="L117" s="1" t="str">
        <f t="shared" si="1"/>
        <v/>
      </c>
      <c r="M117" s="1" t="str">
        <f>IF(K117&gt;=50%,"50% or More","&lt;50%")</f>
        <v>&lt;50%</v>
      </c>
      <c r="N117">
        <v>4.0999999999999996</v>
      </c>
      <c r="O117" s="10">
        <f>N117*R117</f>
        <v>208165.19999999998</v>
      </c>
      <c r="P117" s="9">
        <f>SUM(O116)/SUM(R116)</f>
        <v>4.0999999999999996</v>
      </c>
      <c r="Q117" s="10">
        <f>P117+(R117/1000)</f>
        <v>54.872</v>
      </c>
      <c r="R117" s="2">
        <v>50772</v>
      </c>
      <c r="S117" s="2" t="str">
        <f>IF(R117&lt;1000,R117, "")</f>
        <v/>
      </c>
      <c r="T117" s="4">
        <f>R117*J117</f>
        <v>964617228</v>
      </c>
      <c r="U117" t="s">
        <v>4166</v>
      </c>
      <c r="V117" t="s">
        <v>3650</v>
      </c>
      <c r="W117" t="s">
        <v>3651</v>
      </c>
      <c r="X117" t="s">
        <v>3652</v>
      </c>
      <c r="Y117" t="s">
        <v>3653</v>
      </c>
      <c r="Z117" t="s">
        <v>3654</v>
      </c>
      <c r="AA117" t="s">
        <v>4167</v>
      </c>
      <c r="AB117" t="s">
        <v>4593</v>
      </c>
    </row>
    <row r="118" spans="1:28" x14ac:dyDescent="0.25">
      <c r="A118" t="s">
        <v>6782</v>
      </c>
      <c r="B118" t="s">
        <v>6783</v>
      </c>
      <c r="C118" t="s">
        <v>5122</v>
      </c>
      <c r="D118" t="s">
        <v>13073</v>
      </c>
      <c r="E118" t="s">
        <v>13146</v>
      </c>
      <c r="F118" t="s">
        <v>13171</v>
      </c>
      <c r="H118" s="3">
        <v>5799</v>
      </c>
      <c r="I118" s="3" t="str">
        <f>IF(H118&lt;200,"&lt;₹200",IF(OR(H118=200,H118&lt;=500),"₹200-₹500","&gt;₹500"))</f>
        <v>&gt;₹500</v>
      </c>
      <c r="J118" s="3">
        <v>7999</v>
      </c>
      <c r="K118" s="1">
        <v>0.28000000000000003</v>
      </c>
      <c r="L118" s="1" t="str">
        <f t="shared" si="1"/>
        <v/>
      </c>
      <c r="M118" s="1" t="str">
        <f>IF(K118&gt;=50%,"50% or More","&lt;50%")</f>
        <v>&lt;50%</v>
      </c>
      <c r="N118">
        <v>4.5</v>
      </c>
      <c r="O118" s="10">
        <f>N118*R118</f>
        <v>226228.5</v>
      </c>
      <c r="P118" s="9">
        <f>SUM(O117)/SUM(R117)</f>
        <v>4.0999999999999996</v>
      </c>
      <c r="Q118" s="10">
        <f>P118+(R118/1000)</f>
        <v>54.373000000000005</v>
      </c>
      <c r="R118" s="2">
        <v>50273</v>
      </c>
      <c r="S118" s="2" t="str">
        <f>IF(R118&lt;1000,R118, "")</f>
        <v/>
      </c>
      <c r="T118" s="4">
        <f>R118*J118</f>
        <v>402133727</v>
      </c>
      <c r="U118" t="s">
        <v>6784</v>
      </c>
      <c r="V118" t="s">
        <v>6785</v>
      </c>
      <c r="W118" t="s">
        <v>6786</v>
      </c>
      <c r="X118" t="s">
        <v>6787</v>
      </c>
      <c r="Y118" t="s">
        <v>6788</v>
      </c>
      <c r="Z118" t="s">
        <v>6789</v>
      </c>
      <c r="AA118" t="s">
        <v>6790</v>
      </c>
      <c r="AB118" t="s">
        <v>6791</v>
      </c>
    </row>
    <row r="119" spans="1:28" x14ac:dyDescent="0.25">
      <c r="A119" t="s">
        <v>5221</v>
      </c>
      <c r="B119" t="s">
        <v>5222</v>
      </c>
      <c r="C119" t="s">
        <v>5223</v>
      </c>
      <c r="D119" t="s">
        <v>13073</v>
      </c>
      <c r="E119" t="s">
        <v>13078</v>
      </c>
      <c r="F119" t="s">
        <v>13179</v>
      </c>
      <c r="H119" s="3">
        <v>1889</v>
      </c>
      <c r="I119" s="3" t="str">
        <f>IF(H119&lt;200,"&lt;₹200",IF(OR(H119=200,H119&lt;=500),"₹200-₹500","&gt;₹500"))</f>
        <v>&gt;₹500</v>
      </c>
      <c r="J119" s="3">
        <v>5499</v>
      </c>
      <c r="K119" s="1">
        <v>0.66</v>
      </c>
      <c r="L119" s="1" t="str">
        <f t="shared" si="1"/>
        <v>high discount</v>
      </c>
      <c r="M119" s="1" t="str">
        <f>IF(K119&gt;=50%,"50% or More","&lt;50%")</f>
        <v>50% or More</v>
      </c>
      <c r="N119">
        <v>4.2</v>
      </c>
      <c r="O119" s="10">
        <f>N119*R119</f>
        <v>208114.2</v>
      </c>
      <c r="P119" s="9">
        <f>SUM(O118)/SUM(R118)</f>
        <v>4.5</v>
      </c>
      <c r="Q119" s="10">
        <f>P119+(R119/1000)</f>
        <v>54.051000000000002</v>
      </c>
      <c r="R119" s="2">
        <v>49551</v>
      </c>
      <c r="S119" s="2" t="str">
        <f>IF(R119&lt;1000,R119, "")</f>
        <v/>
      </c>
      <c r="T119" s="4">
        <f>R119*J119</f>
        <v>272480949</v>
      </c>
      <c r="U119" t="s">
        <v>5224</v>
      </c>
      <c r="V119" t="s">
        <v>5225</v>
      </c>
      <c r="W119" t="s">
        <v>5226</v>
      </c>
      <c r="X119" t="s">
        <v>5227</v>
      </c>
      <c r="Y119" t="s">
        <v>5228</v>
      </c>
      <c r="Z119" t="s">
        <v>5229</v>
      </c>
      <c r="AA119" t="s">
        <v>5230</v>
      </c>
      <c r="AB119" t="s">
        <v>5231</v>
      </c>
    </row>
    <row r="120" spans="1:28" x14ac:dyDescent="0.25">
      <c r="A120" t="s">
        <v>3607</v>
      </c>
      <c r="B120" t="s">
        <v>3608</v>
      </c>
      <c r="C120" t="s">
        <v>2948</v>
      </c>
      <c r="D120" t="s">
        <v>13081</v>
      </c>
      <c r="E120" t="s">
        <v>13108</v>
      </c>
      <c r="F120" t="s">
        <v>13109</v>
      </c>
      <c r="H120" s="3">
        <v>2999</v>
      </c>
      <c r="I120" s="3" t="str">
        <f>IF(H120&lt;200,"&lt;₹200",IF(OR(H120=200,H120&lt;=500),"₹200-₹500","&gt;₹500"))</f>
        <v>&gt;₹500</v>
      </c>
      <c r="J120" s="3">
        <v>7990</v>
      </c>
      <c r="K120" s="1">
        <v>0.62</v>
      </c>
      <c r="L120" s="1" t="str">
        <f t="shared" si="1"/>
        <v>high discount</v>
      </c>
      <c r="M120" s="1" t="str">
        <f>IF(K120&gt;=50%,"50% or More","&lt;50%")</f>
        <v>50% or More</v>
      </c>
      <c r="N120">
        <v>4.0999999999999996</v>
      </c>
      <c r="O120" s="10">
        <f>N120*R120</f>
        <v>198636.79999999999</v>
      </c>
      <c r="P120" s="9">
        <f>SUM(O119)/SUM(R119)</f>
        <v>4.2</v>
      </c>
      <c r="Q120" s="10">
        <f>P120+(R120/1000)</f>
        <v>52.648000000000003</v>
      </c>
      <c r="R120" s="2">
        <v>48448</v>
      </c>
      <c r="S120" s="2" t="str">
        <f>IF(R120&lt;1000,R120, "")</f>
        <v/>
      </c>
      <c r="T120" s="4">
        <f>R120*J120</f>
        <v>387099520</v>
      </c>
      <c r="U120" t="s">
        <v>3423</v>
      </c>
      <c r="V120" t="s">
        <v>3609</v>
      </c>
      <c r="W120" t="s">
        <v>3610</v>
      </c>
      <c r="X120" t="s">
        <v>3611</v>
      </c>
      <c r="Y120" t="s">
        <v>3612</v>
      </c>
      <c r="Z120" t="s">
        <v>3613</v>
      </c>
      <c r="AA120" t="s">
        <v>5559</v>
      </c>
      <c r="AB120" t="s">
        <v>5560</v>
      </c>
    </row>
    <row r="121" spans="1:28" x14ac:dyDescent="0.25">
      <c r="A121" t="s">
        <v>3607</v>
      </c>
      <c r="B121" t="s">
        <v>3608</v>
      </c>
      <c r="C121" t="s">
        <v>2948</v>
      </c>
      <c r="D121" t="s">
        <v>13081</v>
      </c>
      <c r="E121" t="s">
        <v>13108</v>
      </c>
      <c r="F121" t="s">
        <v>13109</v>
      </c>
      <c r="H121" s="3">
        <v>2999</v>
      </c>
      <c r="I121" s="3" t="str">
        <f>IF(H121&lt;200,"&lt;₹200",IF(OR(H121=200,H121&lt;=500),"₹200-₹500","&gt;₹500"))</f>
        <v>&gt;₹500</v>
      </c>
      <c r="J121" s="3">
        <v>7990</v>
      </c>
      <c r="K121" s="1">
        <v>0.62</v>
      </c>
      <c r="L121" s="1" t="str">
        <f t="shared" si="1"/>
        <v>high discount</v>
      </c>
      <c r="M121" s="1" t="str">
        <f>IF(K121&gt;=50%,"50% or More","&lt;50%")</f>
        <v>50% or More</v>
      </c>
      <c r="N121">
        <v>4.0999999999999996</v>
      </c>
      <c r="O121" s="10">
        <f>N121*R121</f>
        <v>198640.9</v>
      </c>
      <c r="P121" s="9">
        <f>SUM(O120)/SUM(R120)</f>
        <v>4.0999999999999996</v>
      </c>
      <c r="Q121" s="10">
        <f>P121+(R121/1000)</f>
        <v>52.548999999999999</v>
      </c>
      <c r="R121" s="2">
        <v>48449</v>
      </c>
      <c r="S121" s="2" t="str">
        <f>IF(R121&lt;1000,R121, "")</f>
        <v/>
      </c>
      <c r="T121" s="4">
        <f>R121*J121</f>
        <v>387107510</v>
      </c>
      <c r="U121" t="s">
        <v>3423</v>
      </c>
      <c r="V121" t="s">
        <v>3609</v>
      </c>
      <c r="W121" t="s">
        <v>3610</v>
      </c>
      <c r="X121" t="s">
        <v>3611</v>
      </c>
      <c r="Y121" t="s">
        <v>3612</v>
      </c>
      <c r="Z121" t="s">
        <v>3613</v>
      </c>
      <c r="AA121" t="s">
        <v>3614</v>
      </c>
      <c r="AB121" t="s">
        <v>3615</v>
      </c>
    </row>
    <row r="122" spans="1:28" x14ac:dyDescent="0.25">
      <c r="A122" t="s">
        <v>5913</v>
      </c>
      <c r="B122" t="s">
        <v>5914</v>
      </c>
      <c r="C122" t="s">
        <v>3066</v>
      </c>
      <c r="D122" t="s">
        <v>13081</v>
      </c>
      <c r="E122" t="s">
        <v>13119</v>
      </c>
      <c r="F122" t="s">
        <v>13120</v>
      </c>
      <c r="G122" t="s">
        <v>13121</v>
      </c>
      <c r="H122" s="3">
        <v>1199</v>
      </c>
      <c r="I122" s="3" t="str">
        <f>IF(H122&lt;200,"&lt;₹200",IF(OR(H122=200,H122&lt;=500),"₹200-₹500","&gt;₹500"))</f>
        <v>&gt;₹500</v>
      </c>
      <c r="J122" s="3">
        <v>5999</v>
      </c>
      <c r="K122" s="1">
        <v>0.8</v>
      </c>
      <c r="L122" s="1" t="str">
        <f t="shared" si="1"/>
        <v>high discount</v>
      </c>
      <c r="M122" s="1" t="str">
        <f>IF(K122&gt;=50%,"50% or More","&lt;50%")</f>
        <v>50% or More</v>
      </c>
      <c r="N122">
        <v>3.9</v>
      </c>
      <c r="O122" s="10">
        <f>N122*R122</f>
        <v>185331.9</v>
      </c>
      <c r="P122" s="9">
        <f>SUM(O121)/SUM(R121)</f>
        <v>4.0999999999999996</v>
      </c>
      <c r="Q122" s="10">
        <f>P122+(R122/1000)</f>
        <v>51.621000000000002</v>
      </c>
      <c r="R122" s="2">
        <v>47521</v>
      </c>
      <c r="S122" s="2" t="str">
        <f>IF(R122&lt;1000,R122, "")</f>
        <v/>
      </c>
      <c r="T122" s="4">
        <f>R122*J122</f>
        <v>285078479</v>
      </c>
      <c r="U122" t="s">
        <v>5915</v>
      </c>
      <c r="V122" t="s">
        <v>5916</v>
      </c>
      <c r="W122" t="s">
        <v>5917</v>
      </c>
      <c r="X122" t="s">
        <v>5918</v>
      </c>
      <c r="Y122" t="s">
        <v>5919</v>
      </c>
      <c r="Z122" t="s">
        <v>5920</v>
      </c>
      <c r="AA122" t="s">
        <v>5921</v>
      </c>
      <c r="AB122" t="s">
        <v>5922</v>
      </c>
    </row>
    <row r="123" spans="1:28" x14ac:dyDescent="0.25">
      <c r="A123" t="s">
        <v>9110</v>
      </c>
      <c r="B123" t="s">
        <v>9111</v>
      </c>
      <c r="C123" t="s">
        <v>8699</v>
      </c>
      <c r="D123" t="s">
        <v>13166</v>
      </c>
      <c r="E123" t="s">
        <v>13286</v>
      </c>
      <c r="F123" t="s">
        <v>13294</v>
      </c>
      <c r="G123" t="s">
        <v>13295</v>
      </c>
      <c r="H123" s="3">
        <v>775</v>
      </c>
      <c r="I123" s="3" t="str">
        <f>IF(H123&lt;200,"&lt;₹200",IF(OR(H123=200,H123&lt;=500),"₹200-₹500","&gt;₹500"))</f>
        <v>&gt;₹500</v>
      </c>
      <c r="J123" s="3">
        <v>875</v>
      </c>
      <c r="K123" s="1">
        <v>0.11</v>
      </c>
      <c r="L123" s="1" t="str">
        <f t="shared" si="1"/>
        <v/>
      </c>
      <c r="M123" s="1" t="str">
        <f>IF(K123&gt;=50%,"50% or More","&lt;50%")</f>
        <v>&lt;50%</v>
      </c>
      <c r="N123">
        <v>4.2</v>
      </c>
      <c r="O123" s="10">
        <f>N123*R123</f>
        <v>195917.4</v>
      </c>
      <c r="P123" s="9">
        <f>SUM(O122)/SUM(R122)</f>
        <v>3.9</v>
      </c>
      <c r="Q123" s="10">
        <f>P123+(R123/1000)</f>
        <v>50.546999999999997</v>
      </c>
      <c r="R123" s="2">
        <v>46647</v>
      </c>
      <c r="S123" s="2" t="str">
        <f>IF(R123&lt;1000,R123, "")</f>
        <v/>
      </c>
      <c r="T123" s="4">
        <f>R123*J123</f>
        <v>40816125</v>
      </c>
      <c r="U123" t="s">
        <v>9112</v>
      </c>
      <c r="V123" t="s">
        <v>9113</v>
      </c>
      <c r="W123" t="s">
        <v>9114</v>
      </c>
      <c r="X123" t="s">
        <v>9115</v>
      </c>
      <c r="Y123" t="s">
        <v>9116</v>
      </c>
      <c r="Z123" t="s">
        <v>9117</v>
      </c>
      <c r="AA123" t="s">
        <v>9118</v>
      </c>
      <c r="AB123" t="s">
        <v>9119</v>
      </c>
    </row>
    <row r="124" spans="1:28" x14ac:dyDescent="0.25">
      <c r="A124" t="s">
        <v>3149</v>
      </c>
      <c r="B124" t="s">
        <v>3150</v>
      </c>
      <c r="C124" t="s">
        <v>3151</v>
      </c>
      <c r="D124" t="s">
        <v>13081</v>
      </c>
      <c r="E124" t="s">
        <v>13110</v>
      </c>
      <c r="F124" t="s">
        <v>13111</v>
      </c>
      <c r="G124" t="s">
        <v>13123</v>
      </c>
      <c r="H124" s="3">
        <v>349</v>
      </c>
      <c r="I124" s="3" t="str">
        <f>IF(H124&lt;200,"&lt;₹200",IF(OR(H124=200,H124&lt;=500),"₹200-₹500","&gt;₹500"))</f>
        <v>₹200-₹500</v>
      </c>
      <c r="J124" s="3">
        <v>999</v>
      </c>
      <c r="K124" s="1">
        <v>0.65</v>
      </c>
      <c r="L124" s="1" t="str">
        <f t="shared" si="1"/>
        <v>high discount</v>
      </c>
      <c r="M124" s="1" t="str">
        <f>IF(K124&gt;=50%,"50% or More","&lt;50%")</f>
        <v>50% or More</v>
      </c>
      <c r="N124">
        <v>3.9</v>
      </c>
      <c r="O124" s="10">
        <f>N124*R124</f>
        <v>180956.1</v>
      </c>
      <c r="P124" s="9">
        <f>SUM(O123)/SUM(R123)</f>
        <v>4.2</v>
      </c>
      <c r="Q124" s="10">
        <f>P124+(R124/1000)</f>
        <v>50.599000000000004</v>
      </c>
      <c r="R124" s="2">
        <v>46399</v>
      </c>
      <c r="S124" s="2" t="str">
        <f>IF(R124&lt;1000,R124, "")</f>
        <v/>
      </c>
      <c r="T124" s="4">
        <f>R124*J124</f>
        <v>46352601</v>
      </c>
      <c r="U124" t="s">
        <v>3152</v>
      </c>
      <c r="V124" t="s">
        <v>3153</v>
      </c>
      <c r="W124" t="s">
        <v>3154</v>
      </c>
      <c r="X124" t="s">
        <v>3155</v>
      </c>
      <c r="Y124" t="s">
        <v>3156</v>
      </c>
      <c r="Z124" t="s">
        <v>3157</v>
      </c>
      <c r="AA124" t="s">
        <v>3158</v>
      </c>
      <c r="AB124" t="s">
        <v>3159</v>
      </c>
    </row>
    <row r="125" spans="1:28" x14ac:dyDescent="0.25">
      <c r="A125" t="s">
        <v>606</v>
      </c>
      <c r="B125" t="s">
        <v>607</v>
      </c>
      <c r="C125" t="s">
        <v>169</v>
      </c>
      <c r="D125" t="s">
        <v>13081</v>
      </c>
      <c r="E125" t="s">
        <v>13082</v>
      </c>
      <c r="F125" t="s">
        <v>13085</v>
      </c>
      <c r="G125" t="s">
        <v>13086</v>
      </c>
      <c r="H125" s="3">
        <v>13999</v>
      </c>
      <c r="I125" s="3" t="str">
        <f>IF(H125&lt;200,"&lt;₹200",IF(OR(H125=200,H125&lt;=500),"₹200-₹500","&gt;₹500"))</f>
        <v>&gt;₹500</v>
      </c>
      <c r="J125" s="3">
        <v>24999</v>
      </c>
      <c r="K125" s="1">
        <v>0.44</v>
      </c>
      <c r="L125" s="1" t="str">
        <f t="shared" si="1"/>
        <v/>
      </c>
      <c r="M125" s="1" t="str">
        <f>IF(K125&gt;=50%,"50% or More","&lt;50%")</f>
        <v>&lt;50%</v>
      </c>
      <c r="N125">
        <v>4.2</v>
      </c>
      <c r="O125" s="10">
        <f>N125*R125</f>
        <v>189999.6</v>
      </c>
      <c r="P125" s="9">
        <f>SUM(O124)/SUM(R124)</f>
        <v>3.9</v>
      </c>
      <c r="Q125" s="10">
        <f>P125+(R125/1000)</f>
        <v>49.137999999999998</v>
      </c>
      <c r="R125" s="2">
        <v>45238</v>
      </c>
      <c r="S125" s="2" t="str">
        <f>IF(R125&lt;1000,R125, "")</f>
        <v/>
      </c>
      <c r="T125" s="4">
        <f>R125*J125</f>
        <v>1130904762</v>
      </c>
      <c r="U125" t="s">
        <v>608</v>
      </c>
      <c r="V125" t="s">
        <v>609</v>
      </c>
      <c r="W125" t="s">
        <v>610</v>
      </c>
      <c r="X125" t="s">
        <v>611</v>
      </c>
      <c r="Y125" t="s">
        <v>612</v>
      </c>
      <c r="Z125" t="s">
        <v>613</v>
      </c>
      <c r="AA125" t="s">
        <v>614</v>
      </c>
      <c r="AB125" t="s">
        <v>615</v>
      </c>
    </row>
    <row r="126" spans="1:28" x14ac:dyDescent="0.25">
      <c r="A126" t="s">
        <v>682</v>
      </c>
      <c r="B126" t="s">
        <v>683</v>
      </c>
      <c r="C126" t="s">
        <v>169</v>
      </c>
      <c r="D126" t="s">
        <v>13081</v>
      </c>
      <c r="E126" t="s">
        <v>13082</v>
      </c>
      <c r="F126" t="s">
        <v>13085</v>
      </c>
      <c r="G126" t="s">
        <v>13086</v>
      </c>
      <c r="H126" s="3">
        <v>26999</v>
      </c>
      <c r="I126" s="3" t="str">
        <f>IF(H126&lt;200,"&lt;₹200",IF(OR(H126=200,H126&lt;=500),"₹200-₹500","&gt;₹500"))</f>
        <v>&gt;₹500</v>
      </c>
      <c r="J126" s="3">
        <v>42999</v>
      </c>
      <c r="K126" s="1">
        <v>0.37</v>
      </c>
      <c r="L126" s="1" t="str">
        <f t="shared" si="1"/>
        <v/>
      </c>
      <c r="M126" s="1" t="str">
        <f>IF(K126&gt;=50%,"50% or More","&lt;50%")</f>
        <v>&lt;50%</v>
      </c>
      <c r="N126">
        <v>4.2</v>
      </c>
      <c r="O126" s="10">
        <f>N126*R126</f>
        <v>189999.6</v>
      </c>
      <c r="P126" s="9">
        <f>SUM(O125)/SUM(R125)</f>
        <v>4.2</v>
      </c>
      <c r="Q126" s="10">
        <f>P126+(R126/1000)</f>
        <v>49.438000000000002</v>
      </c>
      <c r="R126" s="2">
        <v>45238</v>
      </c>
      <c r="S126" s="2" t="str">
        <f>IF(R126&lt;1000,R126, "")</f>
        <v/>
      </c>
      <c r="T126" s="4">
        <f>R126*J126</f>
        <v>1945188762</v>
      </c>
      <c r="U126" t="s">
        <v>684</v>
      </c>
      <c r="V126" t="s">
        <v>609</v>
      </c>
      <c r="W126" t="s">
        <v>610</v>
      </c>
      <c r="X126" t="s">
        <v>611</v>
      </c>
      <c r="Y126" t="s">
        <v>612</v>
      </c>
      <c r="Z126" t="s">
        <v>613</v>
      </c>
      <c r="AA126" t="s">
        <v>685</v>
      </c>
      <c r="AB126" t="s">
        <v>686</v>
      </c>
    </row>
    <row r="127" spans="1:28" x14ac:dyDescent="0.25">
      <c r="A127" t="s">
        <v>1126</v>
      </c>
      <c r="B127" t="s">
        <v>1127</v>
      </c>
      <c r="C127" t="s">
        <v>169</v>
      </c>
      <c r="D127" t="s">
        <v>13081</v>
      </c>
      <c r="E127" t="s">
        <v>13082</v>
      </c>
      <c r="F127" t="s">
        <v>13085</v>
      </c>
      <c r="G127" t="s">
        <v>13086</v>
      </c>
      <c r="H127" s="3">
        <v>32999</v>
      </c>
      <c r="I127" s="3" t="str">
        <f>IF(H127&lt;200,"&lt;₹200",IF(OR(H127=200,H127&lt;=500),"₹200-₹500","&gt;₹500"))</f>
        <v>&gt;₹500</v>
      </c>
      <c r="J127" s="3">
        <v>44999</v>
      </c>
      <c r="K127" s="1">
        <v>0.27</v>
      </c>
      <c r="L127" s="1" t="str">
        <f t="shared" si="1"/>
        <v/>
      </c>
      <c r="M127" s="1" t="str">
        <f>IF(K127&gt;=50%,"50% or More","&lt;50%")</f>
        <v>&lt;50%</v>
      </c>
      <c r="N127">
        <v>4.2</v>
      </c>
      <c r="O127" s="10">
        <f>N127*R127</f>
        <v>189999.6</v>
      </c>
      <c r="P127" s="9">
        <f>SUM(O126)/SUM(R126)</f>
        <v>4.2</v>
      </c>
      <c r="Q127" s="10">
        <f>P127+(R127/1000)</f>
        <v>49.438000000000002</v>
      </c>
      <c r="R127" s="2">
        <v>45238</v>
      </c>
      <c r="S127" s="2" t="str">
        <f>IF(R127&lt;1000,R127, "")</f>
        <v/>
      </c>
      <c r="T127" s="4">
        <f>R127*J127</f>
        <v>2035664762</v>
      </c>
      <c r="U127" t="s">
        <v>1128</v>
      </c>
      <c r="V127" t="s">
        <v>609</v>
      </c>
      <c r="W127" t="s">
        <v>610</v>
      </c>
      <c r="X127" t="s">
        <v>611</v>
      </c>
      <c r="Y127" t="s">
        <v>612</v>
      </c>
      <c r="Z127" t="s">
        <v>613</v>
      </c>
      <c r="AA127" t="s">
        <v>1129</v>
      </c>
      <c r="AB127" t="s">
        <v>1130</v>
      </c>
    </row>
    <row r="128" spans="1:28" x14ac:dyDescent="0.25">
      <c r="A128" t="s">
        <v>606</v>
      </c>
      <c r="B128" t="s">
        <v>607</v>
      </c>
      <c r="C128" t="s">
        <v>169</v>
      </c>
      <c r="D128" t="s">
        <v>13081</v>
      </c>
      <c r="E128" t="s">
        <v>13082</v>
      </c>
      <c r="F128" t="s">
        <v>13085</v>
      </c>
      <c r="G128" t="s">
        <v>13086</v>
      </c>
      <c r="H128" s="3">
        <v>13999</v>
      </c>
      <c r="I128" s="3" t="str">
        <f>IF(H128&lt;200,"&lt;₹200",IF(OR(H128=200,H128&lt;=500),"₹200-₹500","&gt;₹500"))</f>
        <v>&gt;₹500</v>
      </c>
      <c r="J128" s="3">
        <v>24999</v>
      </c>
      <c r="K128" s="1">
        <v>0.44</v>
      </c>
      <c r="L128" s="1" t="str">
        <f t="shared" si="1"/>
        <v/>
      </c>
      <c r="M128" s="1" t="str">
        <f>IF(K128&gt;=50%,"50% or More","&lt;50%")</f>
        <v>&lt;50%</v>
      </c>
      <c r="N128">
        <v>4.2</v>
      </c>
      <c r="O128" s="10">
        <f>N128*R128</f>
        <v>189995.4</v>
      </c>
      <c r="P128" s="9">
        <f>SUM(O127)/SUM(R127)</f>
        <v>4.2</v>
      </c>
      <c r="Q128" s="10">
        <f>P128+(R128/1000)</f>
        <v>49.437000000000005</v>
      </c>
      <c r="R128" s="2">
        <v>45237</v>
      </c>
      <c r="S128" s="2" t="str">
        <f>IF(R128&lt;1000,R128, "")</f>
        <v/>
      </c>
      <c r="T128" s="4">
        <f>R128*J128</f>
        <v>1130879763</v>
      </c>
      <c r="U128" t="s">
        <v>608</v>
      </c>
      <c r="V128" t="s">
        <v>609</v>
      </c>
      <c r="W128" t="s">
        <v>610</v>
      </c>
      <c r="X128" t="s">
        <v>611</v>
      </c>
      <c r="Y128" t="s">
        <v>612</v>
      </c>
      <c r="Z128" t="s">
        <v>613</v>
      </c>
      <c r="AA128" t="s">
        <v>7983</v>
      </c>
      <c r="AB128" t="s">
        <v>7984</v>
      </c>
    </row>
    <row r="129" spans="1:28" x14ac:dyDescent="0.25">
      <c r="A129" t="s">
        <v>8594</v>
      </c>
      <c r="B129" t="s">
        <v>8595</v>
      </c>
      <c r="C129" t="s">
        <v>8585</v>
      </c>
      <c r="D129" t="s">
        <v>13166</v>
      </c>
      <c r="E129" t="s">
        <v>13286</v>
      </c>
      <c r="F129" t="s">
        <v>13287</v>
      </c>
      <c r="G129" t="s">
        <v>13297</v>
      </c>
      <c r="H129" s="3">
        <v>293</v>
      </c>
      <c r="I129" s="3" t="str">
        <f>IF(H129&lt;200,"&lt;₹200",IF(OR(H129=200,H129&lt;=500),"₹200-₹500","&gt;₹500"))</f>
        <v>₹200-₹500</v>
      </c>
      <c r="J129" s="3">
        <v>499</v>
      </c>
      <c r="K129" s="1">
        <v>0.41</v>
      </c>
      <c r="L129" s="1" t="str">
        <f t="shared" si="1"/>
        <v/>
      </c>
      <c r="M129" s="1" t="str">
        <f>IF(K129&gt;=50%,"50% or More","&lt;50%")</f>
        <v>&lt;50%</v>
      </c>
      <c r="N129">
        <v>3.9</v>
      </c>
      <c r="O129" s="10">
        <f>N129*R129</f>
        <v>175476.6</v>
      </c>
      <c r="P129" s="9">
        <f>SUM(O128)/SUM(R128)</f>
        <v>4.2</v>
      </c>
      <c r="Q129" s="10">
        <f>P129+(R129/1000)</f>
        <v>49.194000000000003</v>
      </c>
      <c r="R129" s="2">
        <v>44994</v>
      </c>
      <c r="S129" s="2" t="str">
        <f>IF(R129&lt;1000,R129, "")</f>
        <v/>
      </c>
      <c r="T129" s="4">
        <f>R129*J129</f>
        <v>22452006</v>
      </c>
      <c r="U129" t="s">
        <v>8596</v>
      </c>
      <c r="V129" t="s">
        <v>8597</v>
      </c>
      <c r="W129" t="s">
        <v>8598</v>
      </c>
      <c r="X129" t="s">
        <v>8599</v>
      </c>
      <c r="Y129" t="s">
        <v>8600</v>
      </c>
      <c r="Z129" t="s">
        <v>8601</v>
      </c>
      <c r="AA129" t="s">
        <v>8602</v>
      </c>
      <c r="AB129" t="s">
        <v>8603</v>
      </c>
    </row>
    <row r="130" spans="1:28" x14ac:dyDescent="0.25">
      <c r="A130" t="s">
        <v>7639</v>
      </c>
      <c r="B130" t="s">
        <v>7640</v>
      </c>
      <c r="C130" t="s">
        <v>5904</v>
      </c>
      <c r="D130" t="s">
        <v>13081</v>
      </c>
      <c r="E130" t="s">
        <v>13172</v>
      </c>
      <c r="F130" t="s">
        <v>13210</v>
      </c>
      <c r="G130" t="s">
        <v>13211</v>
      </c>
      <c r="H130" s="3">
        <v>4499</v>
      </c>
      <c r="I130" s="3" t="str">
        <f>IF(H130&lt;200,"&lt;₹200",IF(OR(H130=200,H130&lt;=500),"₹200-₹500","&gt;₹500"))</f>
        <v>&gt;₹500</v>
      </c>
      <c r="J130" s="3">
        <v>5999</v>
      </c>
      <c r="K130" s="1">
        <v>0.25</v>
      </c>
      <c r="L130" s="1" t="str">
        <f t="shared" si="1"/>
        <v/>
      </c>
      <c r="M130" s="1" t="str">
        <f>IF(K130&gt;=50%,"50% or More","&lt;50%")</f>
        <v>&lt;50%</v>
      </c>
      <c r="N130">
        <v>4.3</v>
      </c>
      <c r="O130" s="10">
        <f>N130*R130</f>
        <v>192192.8</v>
      </c>
      <c r="P130" s="9">
        <f>SUM(O129)/SUM(R129)</f>
        <v>3.9</v>
      </c>
      <c r="Q130" s="10">
        <f>P130+(R130/1000)</f>
        <v>48.595999999999997</v>
      </c>
      <c r="R130" s="2">
        <v>44696</v>
      </c>
      <c r="S130" s="2" t="str">
        <f>IF(R130&lt;1000,R130, "")</f>
        <v/>
      </c>
      <c r="T130" s="4">
        <f>R130*J130</f>
        <v>268131304</v>
      </c>
      <c r="U130" t="s">
        <v>7641</v>
      </c>
      <c r="V130" t="s">
        <v>7642</v>
      </c>
      <c r="W130" t="s">
        <v>7643</v>
      </c>
      <c r="X130" t="s">
        <v>7644</v>
      </c>
      <c r="Y130" t="s">
        <v>7645</v>
      </c>
      <c r="Z130" t="s">
        <v>7646</v>
      </c>
      <c r="AA130" t="s">
        <v>7647</v>
      </c>
      <c r="AB130" t="s">
        <v>7648</v>
      </c>
    </row>
    <row r="131" spans="1:28" x14ac:dyDescent="0.25">
      <c r="A131" t="s">
        <v>1794</v>
      </c>
      <c r="B131" t="s">
        <v>1795</v>
      </c>
      <c r="C131" t="s">
        <v>129</v>
      </c>
      <c r="D131" t="s">
        <v>13081</v>
      </c>
      <c r="E131" t="s">
        <v>13082</v>
      </c>
      <c r="F131" t="s">
        <v>13083</v>
      </c>
      <c r="G131" t="s">
        <v>13076</v>
      </c>
      <c r="H131" s="3">
        <v>467</v>
      </c>
      <c r="I131" s="3" t="str">
        <f>IF(H131&lt;200,"&lt;₹200",IF(OR(H131=200,H131&lt;=500),"₹200-₹500","&gt;₹500"))</f>
        <v>₹200-₹500</v>
      </c>
      <c r="J131" s="3">
        <v>599</v>
      </c>
      <c r="K131" s="1">
        <v>0.22</v>
      </c>
      <c r="L131" s="1" t="str">
        <f t="shared" ref="L131:L194" si="2">IF(K131&gt;=50%, "high discount","")</f>
        <v/>
      </c>
      <c r="M131" s="1" t="str">
        <f>IF(K131&gt;=50%,"50% or More","&lt;50%")</f>
        <v>&lt;50%</v>
      </c>
      <c r="N131">
        <v>4.4000000000000004</v>
      </c>
      <c r="O131" s="10">
        <f>N131*R131</f>
        <v>193837.6</v>
      </c>
      <c r="P131" s="9">
        <f>SUM(O130)/SUM(R130)</f>
        <v>4.3</v>
      </c>
      <c r="Q131" s="10">
        <f>P131+(R131/1000)</f>
        <v>48.353999999999999</v>
      </c>
      <c r="R131" s="2">
        <v>44054</v>
      </c>
      <c r="S131" s="2" t="str">
        <f>IF(R131&lt;1000,R131, "")</f>
        <v/>
      </c>
      <c r="T131" s="4">
        <f>R131*J131</f>
        <v>26388346</v>
      </c>
      <c r="U131" t="s">
        <v>1796</v>
      </c>
      <c r="V131" t="s">
        <v>1797</v>
      </c>
      <c r="W131" t="s">
        <v>1798</v>
      </c>
      <c r="X131" t="s">
        <v>1799</v>
      </c>
      <c r="Y131" t="s">
        <v>1800</v>
      </c>
      <c r="Z131" t="s">
        <v>1801</v>
      </c>
      <c r="AA131" t="s">
        <v>1802</v>
      </c>
      <c r="AB131" t="s">
        <v>1803</v>
      </c>
    </row>
    <row r="132" spans="1:28" x14ac:dyDescent="0.25">
      <c r="A132" t="s">
        <v>8782</v>
      </c>
      <c r="B132" t="s">
        <v>8783</v>
      </c>
      <c r="C132" t="s">
        <v>8710</v>
      </c>
      <c r="D132" t="s">
        <v>13166</v>
      </c>
      <c r="E132" t="s">
        <v>13286</v>
      </c>
      <c r="F132" t="s">
        <v>13287</v>
      </c>
      <c r="G132" t="s">
        <v>13306</v>
      </c>
      <c r="H132" s="3">
        <v>1299</v>
      </c>
      <c r="I132" s="3" t="str">
        <f>IF(H132&lt;200,"&lt;₹200",IF(OR(H132=200,H132&lt;=500),"₹200-₹500","&gt;₹500"))</f>
        <v>&gt;₹500</v>
      </c>
      <c r="J132" s="3">
        <v>3500</v>
      </c>
      <c r="K132" s="1">
        <v>0.63</v>
      </c>
      <c r="L132" s="1" t="str">
        <f t="shared" si="2"/>
        <v>high discount</v>
      </c>
      <c r="M132" s="1" t="str">
        <f>IF(K132&gt;=50%,"50% or More","&lt;50%")</f>
        <v>50% or More</v>
      </c>
      <c r="N132">
        <v>3.8</v>
      </c>
      <c r="O132" s="10">
        <f>N132*R132</f>
        <v>167390</v>
      </c>
      <c r="P132" s="9">
        <f>SUM(O131)/SUM(R131)</f>
        <v>4.4000000000000004</v>
      </c>
      <c r="Q132" s="10">
        <f>P132+(R132/1000)</f>
        <v>48.449999999999996</v>
      </c>
      <c r="R132" s="2">
        <v>44050</v>
      </c>
      <c r="S132" s="2" t="str">
        <f>IF(R132&lt;1000,R132, "")</f>
        <v/>
      </c>
      <c r="T132" s="4">
        <f>R132*J132</f>
        <v>154175000</v>
      </c>
      <c r="U132" t="s">
        <v>8784</v>
      </c>
      <c r="V132" t="s">
        <v>8785</v>
      </c>
      <c r="W132" t="s">
        <v>8786</v>
      </c>
      <c r="X132" t="s">
        <v>8787</v>
      </c>
      <c r="Y132" t="s">
        <v>8788</v>
      </c>
      <c r="Z132" t="s">
        <v>8789</v>
      </c>
      <c r="AA132" t="s">
        <v>8790</v>
      </c>
      <c r="AB132" t="s">
        <v>8791</v>
      </c>
    </row>
    <row r="133" spans="1:28" x14ac:dyDescent="0.25">
      <c r="A133" t="s">
        <v>107</v>
      </c>
      <c r="B133" t="s">
        <v>108</v>
      </c>
      <c r="C133" t="s">
        <v>18</v>
      </c>
      <c r="D133" t="s">
        <v>13073</v>
      </c>
      <c r="E133" t="s">
        <v>13074</v>
      </c>
      <c r="F133" t="s">
        <v>13075</v>
      </c>
      <c r="G133" t="s">
        <v>13076</v>
      </c>
      <c r="H133" s="3">
        <v>199</v>
      </c>
      <c r="I133" s="3" t="str">
        <f>IF(H133&lt;200,"&lt;₹200",IF(OR(H133=200,H133&lt;=500),"₹200-₹500","&gt;₹500"))</f>
        <v>&lt;₹200</v>
      </c>
      <c r="J133" s="3">
        <v>299</v>
      </c>
      <c r="K133" s="1">
        <v>0.33</v>
      </c>
      <c r="L133" s="1" t="str">
        <f t="shared" si="2"/>
        <v/>
      </c>
      <c r="M133" s="1" t="str">
        <f>IF(K133&gt;=50%,"50% or More","&lt;50%")</f>
        <v>&lt;50%</v>
      </c>
      <c r="N133">
        <v>4</v>
      </c>
      <c r="O133" s="10">
        <f>N133*R133</f>
        <v>175976</v>
      </c>
      <c r="P133" s="9">
        <f>SUM(O132)/SUM(R132)</f>
        <v>3.8</v>
      </c>
      <c r="Q133" s="10">
        <f>P133+(R133/1000)</f>
        <v>47.793999999999997</v>
      </c>
      <c r="R133" s="2">
        <v>43994</v>
      </c>
      <c r="S133" s="2" t="str">
        <f>IF(R133&lt;1000,R133, "")</f>
        <v/>
      </c>
      <c r="T133" s="4">
        <f>R133*J133</f>
        <v>13154206</v>
      </c>
      <c r="U133" t="s">
        <v>109</v>
      </c>
      <c r="V133" t="s">
        <v>30</v>
      </c>
      <c r="W133" t="s">
        <v>31</v>
      </c>
      <c r="X133" t="s">
        <v>32</v>
      </c>
      <c r="Y133" t="s">
        <v>33</v>
      </c>
      <c r="Z133" t="s">
        <v>34</v>
      </c>
      <c r="AA133" t="s">
        <v>110</v>
      </c>
      <c r="AB133" t="s">
        <v>111</v>
      </c>
    </row>
    <row r="134" spans="1:28" x14ac:dyDescent="0.25">
      <c r="A134" t="s">
        <v>178</v>
      </c>
      <c r="B134" t="s">
        <v>179</v>
      </c>
      <c r="C134" t="s">
        <v>18</v>
      </c>
      <c r="D134" t="s">
        <v>13073</v>
      </c>
      <c r="E134" t="s">
        <v>13074</v>
      </c>
      <c r="F134" t="s">
        <v>13075</v>
      </c>
      <c r="G134" t="s">
        <v>13076</v>
      </c>
      <c r="H134" s="3">
        <v>249</v>
      </c>
      <c r="I134" s="3" t="str">
        <f>IF(H134&lt;200,"&lt;₹200",IF(OR(H134=200,H134&lt;=500),"₹200-₹500","&gt;₹500"))</f>
        <v>₹200-₹500</v>
      </c>
      <c r="J134" s="3">
        <v>399</v>
      </c>
      <c r="K134" s="1">
        <v>0.38</v>
      </c>
      <c r="L134" s="1" t="str">
        <f t="shared" si="2"/>
        <v/>
      </c>
      <c r="M134" s="1" t="str">
        <f>IF(K134&gt;=50%,"50% or More","&lt;50%")</f>
        <v>&lt;50%</v>
      </c>
      <c r="N134">
        <v>4</v>
      </c>
      <c r="O134" s="10">
        <f>N134*R134</f>
        <v>175976</v>
      </c>
      <c r="P134" s="9">
        <f>SUM(O133)/SUM(R133)</f>
        <v>4</v>
      </c>
      <c r="Q134" s="10">
        <f>P134+(R134/1000)</f>
        <v>47.994</v>
      </c>
      <c r="R134" s="2">
        <v>43994</v>
      </c>
      <c r="S134" s="2" t="str">
        <f>IF(R134&lt;1000,R134, "")</f>
        <v/>
      </c>
      <c r="T134" s="4">
        <f>R134*J134</f>
        <v>17553606</v>
      </c>
      <c r="U134" t="s">
        <v>180</v>
      </c>
      <c r="V134" t="s">
        <v>30</v>
      </c>
      <c r="W134" t="s">
        <v>31</v>
      </c>
      <c r="X134" t="s">
        <v>32</v>
      </c>
      <c r="Y134" t="s">
        <v>33</v>
      </c>
      <c r="Z134" t="s">
        <v>34</v>
      </c>
      <c r="AA134" t="s">
        <v>181</v>
      </c>
      <c r="AB134" t="s">
        <v>182</v>
      </c>
    </row>
    <row r="135" spans="1:28" x14ac:dyDescent="0.25">
      <c r="A135" t="s">
        <v>178</v>
      </c>
      <c r="B135" t="s">
        <v>179</v>
      </c>
      <c r="C135" t="s">
        <v>18</v>
      </c>
      <c r="D135" t="s">
        <v>13073</v>
      </c>
      <c r="E135" t="s">
        <v>13074</v>
      </c>
      <c r="F135" t="s">
        <v>13075</v>
      </c>
      <c r="G135" t="s">
        <v>13076</v>
      </c>
      <c r="H135" s="3">
        <v>249</v>
      </c>
      <c r="I135" s="3" t="str">
        <f>IF(H135&lt;200,"&lt;₹200",IF(OR(H135=200,H135&lt;=500),"₹200-₹500","&gt;₹500"))</f>
        <v>₹200-₹500</v>
      </c>
      <c r="J135" s="3">
        <v>399</v>
      </c>
      <c r="K135" s="1">
        <v>0.38</v>
      </c>
      <c r="L135" s="1" t="str">
        <f t="shared" si="2"/>
        <v/>
      </c>
      <c r="M135" s="1" t="str">
        <f>IF(K135&gt;=50%,"50% or More","&lt;50%")</f>
        <v>&lt;50%</v>
      </c>
      <c r="N135">
        <v>4</v>
      </c>
      <c r="O135" s="10">
        <f>N135*R135</f>
        <v>175976</v>
      </c>
      <c r="P135" s="9">
        <f>SUM(O134)/SUM(R134)</f>
        <v>4</v>
      </c>
      <c r="Q135" s="10">
        <f>P135+(R135/1000)</f>
        <v>47.994</v>
      </c>
      <c r="R135" s="2">
        <v>43994</v>
      </c>
      <c r="S135" s="2" t="str">
        <f>IF(R135&lt;1000,R135, "")</f>
        <v/>
      </c>
      <c r="T135" s="4">
        <f>R135*J135</f>
        <v>17553606</v>
      </c>
      <c r="U135" t="s">
        <v>180</v>
      </c>
      <c r="V135" t="s">
        <v>30</v>
      </c>
      <c r="W135" t="s">
        <v>31</v>
      </c>
      <c r="X135" t="s">
        <v>32</v>
      </c>
      <c r="Y135" t="s">
        <v>33</v>
      </c>
      <c r="Z135" t="s">
        <v>34</v>
      </c>
      <c r="AA135" t="s">
        <v>3936</v>
      </c>
      <c r="AB135" t="s">
        <v>3937</v>
      </c>
    </row>
    <row r="136" spans="1:28" x14ac:dyDescent="0.25">
      <c r="A136" t="s">
        <v>27</v>
      </c>
      <c r="B136" t="s">
        <v>28</v>
      </c>
      <c r="C136" t="s">
        <v>18</v>
      </c>
      <c r="D136" t="s">
        <v>13073</v>
      </c>
      <c r="E136" t="s">
        <v>13074</v>
      </c>
      <c r="F136" t="s">
        <v>13075</v>
      </c>
      <c r="G136" t="s">
        <v>13076</v>
      </c>
      <c r="H136" s="3">
        <v>199</v>
      </c>
      <c r="I136" s="3" t="str">
        <f>IF(H136&lt;200,"&lt;₹200",IF(OR(H136=200,H136&lt;=500),"₹200-₹500","&gt;₹500"))</f>
        <v>&lt;₹200</v>
      </c>
      <c r="J136" s="3">
        <v>349</v>
      </c>
      <c r="K136" s="1">
        <v>0.43</v>
      </c>
      <c r="L136" s="1" t="str">
        <f t="shared" si="2"/>
        <v/>
      </c>
      <c r="M136" s="1" t="str">
        <f>IF(K136&gt;=50%,"50% or More","&lt;50%")</f>
        <v>&lt;50%</v>
      </c>
      <c r="N136">
        <v>4</v>
      </c>
      <c r="O136" s="10">
        <f>N136*R136</f>
        <v>175976</v>
      </c>
      <c r="P136" s="9">
        <f>SUM(O135)/SUM(R135)</f>
        <v>4</v>
      </c>
      <c r="Q136" s="10">
        <f>P136+(R136/1000)</f>
        <v>47.994</v>
      </c>
      <c r="R136" s="2">
        <v>43994</v>
      </c>
      <c r="S136" s="2" t="str">
        <f>IF(R136&lt;1000,R136, "")</f>
        <v/>
      </c>
      <c r="T136" s="4">
        <f>R136*J136</f>
        <v>15353906</v>
      </c>
      <c r="U136" t="s">
        <v>29</v>
      </c>
      <c r="V136" t="s">
        <v>30</v>
      </c>
      <c r="W136" t="s">
        <v>31</v>
      </c>
      <c r="X136" t="s">
        <v>32</v>
      </c>
      <c r="Y136" t="s">
        <v>33</v>
      </c>
      <c r="Z136" t="s">
        <v>34</v>
      </c>
      <c r="AA136" t="s">
        <v>35</v>
      </c>
      <c r="AB136" t="s">
        <v>5111</v>
      </c>
    </row>
    <row r="137" spans="1:28" x14ac:dyDescent="0.25">
      <c r="A137" t="s">
        <v>27</v>
      </c>
      <c r="B137" t="s">
        <v>28</v>
      </c>
      <c r="C137" t="s">
        <v>18</v>
      </c>
      <c r="D137" t="s">
        <v>13073</v>
      </c>
      <c r="E137" t="s">
        <v>13074</v>
      </c>
      <c r="F137" t="s">
        <v>13075</v>
      </c>
      <c r="G137" t="s">
        <v>13076</v>
      </c>
      <c r="H137" s="3">
        <v>199</v>
      </c>
      <c r="I137" s="3" t="str">
        <f>IF(H137&lt;200,"&lt;₹200",IF(OR(H137=200,H137&lt;=500),"₹200-₹500","&gt;₹500"))</f>
        <v>&lt;₹200</v>
      </c>
      <c r="J137" s="3">
        <v>349</v>
      </c>
      <c r="K137" s="1">
        <v>0.43</v>
      </c>
      <c r="L137" s="1" t="str">
        <f t="shared" si="2"/>
        <v/>
      </c>
      <c r="M137" s="1" t="str">
        <f>IF(K137&gt;=50%,"50% or More","&lt;50%")</f>
        <v>&lt;50%</v>
      </c>
      <c r="N137">
        <v>4</v>
      </c>
      <c r="O137" s="10">
        <f>N137*R137</f>
        <v>175972</v>
      </c>
      <c r="P137" s="9">
        <f>SUM(O136)/SUM(R136)</f>
        <v>4</v>
      </c>
      <c r="Q137" s="10">
        <f>P137+(R137/1000)</f>
        <v>47.993000000000002</v>
      </c>
      <c r="R137" s="2">
        <v>43993</v>
      </c>
      <c r="S137" s="2" t="str">
        <f>IF(R137&lt;1000,R137, "")</f>
        <v/>
      </c>
      <c r="T137" s="4">
        <f>R137*J137</f>
        <v>15353557</v>
      </c>
      <c r="U137" t="s">
        <v>29</v>
      </c>
      <c r="V137" t="s">
        <v>30</v>
      </c>
      <c r="W137" t="s">
        <v>31</v>
      </c>
      <c r="X137" t="s">
        <v>32</v>
      </c>
      <c r="Y137" t="s">
        <v>33</v>
      </c>
      <c r="Z137" t="s">
        <v>34</v>
      </c>
      <c r="AA137" t="s">
        <v>3300</v>
      </c>
      <c r="AB137" t="s">
        <v>3301</v>
      </c>
    </row>
    <row r="138" spans="1:28" x14ac:dyDescent="0.25">
      <c r="A138" t="s">
        <v>107</v>
      </c>
      <c r="B138" t="s">
        <v>108</v>
      </c>
      <c r="C138" t="s">
        <v>18</v>
      </c>
      <c r="D138" t="s">
        <v>13073</v>
      </c>
      <c r="E138" t="s">
        <v>13074</v>
      </c>
      <c r="F138" t="s">
        <v>13075</v>
      </c>
      <c r="G138" t="s">
        <v>13076</v>
      </c>
      <c r="H138" s="3">
        <v>199</v>
      </c>
      <c r="I138" s="3" t="str">
        <f>IF(H138&lt;200,"&lt;₹200",IF(OR(H138=200,H138&lt;=500),"₹200-₹500","&gt;₹500"))</f>
        <v>&lt;₹200</v>
      </c>
      <c r="J138" s="3">
        <v>299</v>
      </c>
      <c r="K138" s="1">
        <v>0.33</v>
      </c>
      <c r="L138" s="1" t="str">
        <f t="shared" si="2"/>
        <v/>
      </c>
      <c r="M138" s="1" t="str">
        <f>IF(K138&gt;=50%,"50% or More","&lt;50%")</f>
        <v>&lt;50%</v>
      </c>
      <c r="N138">
        <v>4</v>
      </c>
      <c r="O138" s="10">
        <f>N138*R138</f>
        <v>175976</v>
      </c>
      <c r="P138" s="9">
        <f>SUM(O137)/SUM(R137)</f>
        <v>4</v>
      </c>
      <c r="Q138" s="10">
        <f>P138+(R138/1000)</f>
        <v>47.994</v>
      </c>
      <c r="R138" s="2">
        <v>43994</v>
      </c>
      <c r="S138" s="2" t="str">
        <f>IF(R138&lt;1000,R138, "")</f>
        <v/>
      </c>
      <c r="T138" s="4">
        <f>R138*J138</f>
        <v>13154206</v>
      </c>
      <c r="U138" t="s">
        <v>109</v>
      </c>
      <c r="V138" t="s">
        <v>30</v>
      </c>
      <c r="W138" t="s">
        <v>31</v>
      </c>
      <c r="X138" t="s">
        <v>32</v>
      </c>
      <c r="Y138" t="s">
        <v>33</v>
      </c>
      <c r="Z138" t="s">
        <v>34</v>
      </c>
      <c r="AA138" t="s">
        <v>3622</v>
      </c>
      <c r="AB138" t="s">
        <v>3623</v>
      </c>
    </row>
    <row r="139" spans="1:28" x14ac:dyDescent="0.25">
      <c r="A139" t="s">
        <v>27</v>
      </c>
      <c r="B139" t="s">
        <v>28</v>
      </c>
      <c r="C139" t="s">
        <v>18</v>
      </c>
      <c r="D139" t="s">
        <v>13073</v>
      </c>
      <c r="E139" t="s">
        <v>13074</v>
      </c>
      <c r="F139" t="s">
        <v>13075</v>
      </c>
      <c r="G139" t="s">
        <v>13076</v>
      </c>
      <c r="H139" s="3">
        <v>199</v>
      </c>
      <c r="I139" s="3" t="str">
        <f>IF(H139&lt;200,"&lt;₹200",IF(OR(H139=200,H139&lt;=500),"₹200-₹500","&gt;₹500"))</f>
        <v>&lt;₹200</v>
      </c>
      <c r="J139" s="3">
        <v>349</v>
      </c>
      <c r="K139" s="1">
        <v>0.43</v>
      </c>
      <c r="L139" s="1" t="str">
        <f t="shared" si="2"/>
        <v/>
      </c>
      <c r="M139" s="1" t="str">
        <f>IF(K139&gt;=50%,"50% or More","&lt;50%")</f>
        <v>&lt;50%</v>
      </c>
      <c r="N139">
        <v>4</v>
      </c>
      <c r="O139" s="10">
        <f>N139*R139</f>
        <v>175976</v>
      </c>
      <c r="P139" s="9">
        <f>SUM(O138)/SUM(R138)</f>
        <v>4</v>
      </c>
      <c r="Q139" s="10">
        <f>P139+(R139/1000)</f>
        <v>47.994</v>
      </c>
      <c r="R139" s="2">
        <v>43994</v>
      </c>
      <c r="S139" s="2" t="str">
        <f>IF(R139&lt;1000,R139, "")</f>
        <v/>
      </c>
      <c r="T139" s="4">
        <f>R139*J139</f>
        <v>15353906</v>
      </c>
      <c r="U139" t="s">
        <v>29</v>
      </c>
      <c r="V139" t="s">
        <v>30</v>
      </c>
      <c r="W139" t="s">
        <v>31</v>
      </c>
      <c r="X139" t="s">
        <v>32</v>
      </c>
      <c r="Y139" t="s">
        <v>33</v>
      </c>
      <c r="Z139" t="s">
        <v>34</v>
      </c>
      <c r="AA139" t="s">
        <v>35</v>
      </c>
      <c r="AB139" t="s">
        <v>36</v>
      </c>
    </row>
    <row r="140" spans="1:28" x14ac:dyDescent="0.25">
      <c r="A140" t="s">
        <v>9653</v>
      </c>
      <c r="B140" t="s">
        <v>9654</v>
      </c>
      <c r="C140" t="s">
        <v>8710</v>
      </c>
      <c r="D140" t="s">
        <v>13166</v>
      </c>
      <c r="E140" t="s">
        <v>13286</v>
      </c>
      <c r="F140" t="s">
        <v>13287</v>
      </c>
      <c r="G140" t="s">
        <v>13306</v>
      </c>
      <c r="H140" s="3">
        <v>3249</v>
      </c>
      <c r="I140" s="3" t="str">
        <f>IF(H140&lt;200,"&lt;₹200",IF(OR(H140=200,H140&lt;=500),"₹200-₹500","&gt;₹500"))</f>
        <v>&gt;₹500</v>
      </c>
      <c r="J140" s="3">
        <v>6295</v>
      </c>
      <c r="K140" s="1">
        <v>0.48</v>
      </c>
      <c r="L140" s="1" t="str">
        <f t="shared" si="2"/>
        <v/>
      </c>
      <c r="M140" s="1" t="str">
        <f>IF(K140&gt;=50%,"50% or More","&lt;50%")</f>
        <v>&lt;50%</v>
      </c>
      <c r="N140">
        <v>3.9</v>
      </c>
      <c r="O140" s="10">
        <f>N140*R140</f>
        <v>167973</v>
      </c>
      <c r="P140" s="9">
        <f>SUM(O139)/SUM(R139)</f>
        <v>4</v>
      </c>
      <c r="Q140" s="10">
        <f>P140+(R140/1000)</f>
        <v>47.07</v>
      </c>
      <c r="R140" s="2">
        <v>43070</v>
      </c>
      <c r="S140" s="2" t="str">
        <f>IF(R140&lt;1000,R140, "")</f>
        <v/>
      </c>
      <c r="T140" s="4">
        <f>R140*J140</f>
        <v>271125650</v>
      </c>
      <c r="U140" t="s">
        <v>9655</v>
      </c>
      <c r="V140" t="s">
        <v>9656</v>
      </c>
      <c r="W140" t="s">
        <v>9657</v>
      </c>
      <c r="X140" t="s">
        <v>9658</v>
      </c>
      <c r="Y140" t="s">
        <v>9659</v>
      </c>
      <c r="Z140" t="s">
        <v>9660</v>
      </c>
      <c r="AA140" t="s">
        <v>9661</v>
      </c>
      <c r="AB140" t="s">
        <v>9662</v>
      </c>
    </row>
    <row r="141" spans="1:28" x14ac:dyDescent="0.25">
      <c r="A141" t="s">
        <v>7377</v>
      </c>
      <c r="B141" t="s">
        <v>7378</v>
      </c>
      <c r="C141" t="s">
        <v>4425</v>
      </c>
      <c r="D141" t="s">
        <v>13081</v>
      </c>
      <c r="E141" t="s">
        <v>13119</v>
      </c>
      <c r="F141" t="s">
        <v>13120</v>
      </c>
      <c r="G141" t="s">
        <v>13141</v>
      </c>
      <c r="H141" s="3">
        <v>1499</v>
      </c>
      <c r="I141" s="3" t="str">
        <f>IF(H141&lt;200,"&lt;₹200",IF(OR(H141=200,H141&lt;=500),"₹200-₹500","&gt;₹500"))</f>
        <v>&gt;₹500</v>
      </c>
      <c r="J141" s="3">
        <v>3999</v>
      </c>
      <c r="K141" s="1">
        <v>0.63</v>
      </c>
      <c r="L141" s="1" t="str">
        <f t="shared" si="2"/>
        <v>high discount</v>
      </c>
      <c r="M141" s="1" t="str">
        <f>IF(K141&gt;=50%,"50% or More","&lt;50%")</f>
        <v>50% or More</v>
      </c>
      <c r="N141">
        <v>4.2</v>
      </c>
      <c r="O141" s="10">
        <f>N141*R141</f>
        <v>179655</v>
      </c>
      <c r="P141" s="9">
        <f>SUM(O140)/SUM(R140)</f>
        <v>3.9</v>
      </c>
      <c r="Q141" s="10">
        <f>P141+(R141/1000)</f>
        <v>46.674999999999997</v>
      </c>
      <c r="R141" s="2">
        <v>42775</v>
      </c>
      <c r="S141" s="2" t="str">
        <f>IF(R141&lt;1000,R141, "")</f>
        <v/>
      </c>
      <c r="T141" s="4">
        <f>R141*J141</f>
        <v>171057225</v>
      </c>
      <c r="U141" t="s">
        <v>7379</v>
      </c>
      <c r="V141" t="s">
        <v>7380</v>
      </c>
      <c r="W141" t="s">
        <v>7381</v>
      </c>
      <c r="X141" t="s">
        <v>7382</v>
      </c>
      <c r="Y141" t="s">
        <v>7383</v>
      </c>
      <c r="Z141" t="s">
        <v>13056</v>
      </c>
      <c r="AA141" t="s">
        <v>7384</v>
      </c>
      <c r="AB141" t="s">
        <v>7385</v>
      </c>
    </row>
    <row r="142" spans="1:28" x14ac:dyDescent="0.25">
      <c r="A142" t="s">
        <v>1212</v>
      </c>
      <c r="B142" t="s">
        <v>1213</v>
      </c>
      <c r="C142" t="s">
        <v>18</v>
      </c>
      <c r="D142" t="s">
        <v>13073</v>
      </c>
      <c r="E142" t="s">
        <v>13074</v>
      </c>
      <c r="F142" t="s">
        <v>13075</v>
      </c>
      <c r="G142" t="s">
        <v>13076</v>
      </c>
      <c r="H142" s="3">
        <v>689</v>
      </c>
      <c r="I142" s="3" t="str">
        <f>IF(H142&lt;200,"&lt;₹200",IF(OR(H142=200,H142&lt;=500),"₹200-₹500","&gt;₹500"))</f>
        <v>&gt;₹500</v>
      </c>
      <c r="J142" s="3">
        <v>1500</v>
      </c>
      <c r="K142" s="1">
        <v>0.54</v>
      </c>
      <c r="L142" s="1" t="str">
        <f t="shared" si="2"/>
        <v>high discount</v>
      </c>
      <c r="M142" s="1" t="str">
        <f>IF(K142&gt;=50%,"50% or More","&lt;50%")</f>
        <v>50% or More</v>
      </c>
      <c r="N142">
        <v>4.2</v>
      </c>
      <c r="O142" s="10">
        <f>N142*R142</f>
        <v>177664.2</v>
      </c>
      <c r="P142" s="9">
        <f>SUM(O141)/SUM(R141)</f>
        <v>4.2</v>
      </c>
      <c r="Q142" s="10">
        <f>P142+(R142/1000)</f>
        <v>46.501000000000005</v>
      </c>
      <c r="R142" s="2">
        <v>42301</v>
      </c>
      <c r="S142" s="2" t="str">
        <f>IF(R142&lt;1000,R142, "")</f>
        <v/>
      </c>
      <c r="T142" s="4">
        <f>R142*J142</f>
        <v>63451500</v>
      </c>
      <c r="U142" t="s">
        <v>1214</v>
      </c>
      <c r="V142" t="s">
        <v>1215</v>
      </c>
      <c r="W142" t="s">
        <v>1216</v>
      </c>
      <c r="X142" t="s">
        <v>1217</v>
      </c>
      <c r="Y142" t="s">
        <v>1218</v>
      </c>
      <c r="Z142" t="s">
        <v>1219</v>
      </c>
      <c r="AA142" t="s">
        <v>1220</v>
      </c>
      <c r="AB142" t="s">
        <v>1221</v>
      </c>
    </row>
    <row r="143" spans="1:28" x14ac:dyDescent="0.25">
      <c r="A143" t="s">
        <v>3493</v>
      </c>
      <c r="B143" t="s">
        <v>3494</v>
      </c>
      <c r="C143" t="s">
        <v>3495</v>
      </c>
      <c r="D143" t="s">
        <v>13081</v>
      </c>
      <c r="E143" t="s">
        <v>13110</v>
      </c>
      <c r="F143" t="s">
        <v>13111</v>
      </c>
      <c r="G143" t="s">
        <v>13131</v>
      </c>
      <c r="H143" s="3">
        <v>99</v>
      </c>
      <c r="I143" s="3" t="str">
        <f>IF(H143&lt;200,"&lt;₹200",IF(OR(H143=200,H143&lt;=500),"₹200-₹500","&gt;₹500"))</f>
        <v>&lt;₹200</v>
      </c>
      <c r="J143" s="3">
        <v>499</v>
      </c>
      <c r="K143" s="1">
        <v>0.8</v>
      </c>
      <c r="L143" s="1" t="str">
        <f t="shared" si="2"/>
        <v>high discount</v>
      </c>
      <c r="M143" s="1" t="str">
        <f>IF(K143&gt;=50%,"50% or More","&lt;50%")</f>
        <v>50% or More</v>
      </c>
      <c r="N143">
        <v>4.3</v>
      </c>
      <c r="O143" s="10">
        <f>N143*R143</f>
        <v>183356.3</v>
      </c>
      <c r="P143" s="9">
        <f>SUM(O142)/SUM(R142)</f>
        <v>4.2</v>
      </c>
      <c r="Q143" s="10">
        <f>P143+(R143/1000)</f>
        <v>46.841000000000001</v>
      </c>
      <c r="R143" s="2">
        <v>42641</v>
      </c>
      <c r="S143" s="2" t="str">
        <f>IF(R143&lt;1000,R143, "")</f>
        <v/>
      </c>
      <c r="T143" s="4">
        <f>R143*J143</f>
        <v>21277859</v>
      </c>
      <c r="U143" t="s">
        <v>3496</v>
      </c>
      <c r="V143" t="s">
        <v>3497</v>
      </c>
      <c r="W143" t="s">
        <v>3498</v>
      </c>
      <c r="X143" t="s">
        <v>3499</v>
      </c>
      <c r="Y143" t="s">
        <v>3500</v>
      </c>
      <c r="Z143" t="s">
        <v>13036</v>
      </c>
      <c r="AA143" t="s">
        <v>3501</v>
      </c>
      <c r="AB143" t="s">
        <v>3502</v>
      </c>
    </row>
    <row r="144" spans="1:28" x14ac:dyDescent="0.25">
      <c r="A144" t="s">
        <v>6148</v>
      </c>
      <c r="B144" t="s">
        <v>6149</v>
      </c>
      <c r="C144" t="s">
        <v>2948</v>
      </c>
      <c r="D144" t="s">
        <v>13081</v>
      </c>
      <c r="E144" t="s">
        <v>13108</v>
      </c>
      <c r="F144" t="s">
        <v>13109</v>
      </c>
      <c r="H144" s="3">
        <v>2499</v>
      </c>
      <c r="I144" s="3" t="str">
        <f>IF(H144&lt;200,"&lt;₹200",IF(OR(H144=200,H144&lt;=500),"₹200-₹500","&gt;₹500"))</f>
        <v>&gt;₹500</v>
      </c>
      <c r="J144" s="3">
        <v>9999</v>
      </c>
      <c r="K144" s="1">
        <v>0.75</v>
      </c>
      <c r="L144" s="1" t="str">
        <f t="shared" si="2"/>
        <v>high discount</v>
      </c>
      <c r="M144" s="1" t="str">
        <f>IF(K144&gt;=50%,"50% or More","&lt;50%")</f>
        <v>50% or More</v>
      </c>
      <c r="N144">
        <v>4.0999999999999996</v>
      </c>
      <c r="O144" s="10">
        <f>N144*R144</f>
        <v>172769.9</v>
      </c>
      <c r="P144" s="9">
        <f>SUM(O143)/SUM(R143)</f>
        <v>4.3</v>
      </c>
      <c r="Q144" s="10">
        <f>P144+(R144/1000)</f>
        <v>46.439</v>
      </c>
      <c r="R144" s="2">
        <v>42139</v>
      </c>
      <c r="S144" s="2" t="str">
        <f>IF(R144&lt;1000,R144, "")</f>
        <v/>
      </c>
      <c r="T144" s="4">
        <f>R144*J144</f>
        <v>421347861</v>
      </c>
      <c r="U144" t="s">
        <v>6150</v>
      </c>
      <c r="V144" t="s">
        <v>6151</v>
      </c>
      <c r="W144" t="s">
        <v>6152</v>
      </c>
      <c r="X144" t="s">
        <v>6153</v>
      </c>
      <c r="Y144" t="s">
        <v>6154</v>
      </c>
      <c r="Z144" t="s">
        <v>6155</v>
      </c>
      <c r="AA144" t="s">
        <v>6156</v>
      </c>
      <c r="AB144" t="s">
        <v>6157</v>
      </c>
    </row>
    <row r="145" spans="1:28" x14ac:dyDescent="0.25">
      <c r="A145" t="s">
        <v>8802</v>
      </c>
      <c r="B145" t="s">
        <v>8803</v>
      </c>
      <c r="C145" t="s">
        <v>8710</v>
      </c>
      <c r="D145" t="s">
        <v>13166</v>
      </c>
      <c r="E145" t="s">
        <v>13286</v>
      </c>
      <c r="F145" t="s">
        <v>13287</v>
      </c>
      <c r="G145" t="s">
        <v>13306</v>
      </c>
      <c r="H145" s="3">
        <v>1999</v>
      </c>
      <c r="I145" s="3" t="str">
        <f>IF(H145&lt;200,"&lt;₹200",IF(OR(H145=200,H145&lt;=500),"₹200-₹500","&gt;₹500"))</f>
        <v>&gt;₹500</v>
      </c>
      <c r="J145" s="3">
        <v>3210</v>
      </c>
      <c r="K145" s="1">
        <v>0.38</v>
      </c>
      <c r="L145" s="1" t="str">
        <f t="shared" si="2"/>
        <v/>
      </c>
      <c r="M145" s="1" t="str">
        <f>IF(K145&gt;=50%,"50% or More","&lt;50%")</f>
        <v>&lt;50%</v>
      </c>
      <c r="N145">
        <v>4.2</v>
      </c>
      <c r="O145" s="10">
        <f>N145*R145</f>
        <v>173665.80000000002</v>
      </c>
      <c r="P145" s="9">
        <f>SUM(O144)/SUM(R144)</f>
        <v>4.0999999999999996</v>
      </c>
      <c r="Q145" s="10">
        <f>P145+(R145/1000)</f>
        <v>45.448999999999998</v>
      </c>
      <c r="R145" s="2">
        <v>41349</v>
      </c>
      <c r="S145" s="2" t="str">
        <f>IF(R145&lt;1000,R145, "")</f>
        <v/>
      </c>
      <c r="T145" s="4">
        <f>R145*J145</f>
        <v>132730290</v>
      </c>
      <c r="U145" t="s">
        <v>8804</v>
      </c>
      <c r="V145" t="s">
        <v>8805</v>
      </c>
      <c r="W145" t="s">
        <v>8806</v>
      </c>
      <c r="X145" t="s">
        <v>8807</v>
      </c>
      <c r="Y145" t="s">
        <v>8808</v>
      </c>
      <c r="Z145" t="s">
        <v>8809</v>
      </c>
      <c r="AA145" t="s">
        <v>8810</v>
      </c>
      <c r="AB145" t="s">
        <v>8811</v>
      </c>
    </row>
    <row r="146" spans="1:28" x14ac:dyDescent="0.25">
      <c r="A146" t="s">
        <v>7825</v>
      </c>
      <c r="B146" t="s">
        <v>7826</v>
      </c>
      <c r="C146" t="s">
        <v>7827</v>
      </c>
      <c r="D146" t="s">
        <v>13073</v>
      </c>
      <c r="E146" t="s">
        <v>13146</v>
      </c>
      <c r="F146" t="s">
        <v>13268</v>
      </c>
      <c r="H146" s="3">
        <v>10389</v>
      </c>
      <c r="I146" s="3" t="str">
        <f>IF(H146&lt;200,"&lt;₹200",IF(OR(H146=200,H146&lt;=500),"₹200-₹500","&gt;₹500"))</f>
        <v>&gt;₹500</v>
      </c>
      <c r="J146" s="3">
        <v>32000</v>
      </c>
      <c r="K146" s="1">
        <v>0.68</v>
      </c>
      <c r="L146" s="1" t="str">
        <f t="shared" si="2"/>
        <v>high discount</v>
      </c>
      <c r="M146" s="1" t="str">
        <f>IF(K146&gt;=50%,"50% or More","&lt;50%")</f>
        <v>50% or More</v>
      </c>
      <c r="N146">
        <v>4.4000000000000004</v>
      </c>
      <c r="O146" s="10">
        <f>N146*R146</f>
        <v>182151.2</v>
      </c>
      <c r="P146" s="9">
        <f>SUM(O145)/SUM(R145)</f>
        <v>4.2</v>
      </c>
      <c r="Q146" s="10">
        <f>P146+(R146/1000)</f>
        <v>45.598000000000006</v>
      </c>
      <c r="R146" s="2">
        <v>41398</v>
      </c>
      <c r="S146" s="2" t="str">
        <f>IF(R146&lt;1000,R146, "")</f>
        <v/>
      </c>
      <c r="T146" s="4">
        <f>R146*J146</f>
        <v>1324736000</v>
      </c>
      <c r="U146" t="s">
        <v>7828</v>
      </c>
      <c r="V146" t="s">
        <v>7829</v>
      </c>
      <c r="W146" t="s">
        <v>7830</v>
      </c>
      <c r="X146" t="s">
        <v>7831</v>
      </c>
      <c r="Y146" t="s">
        <v>7832</v>
      </c>
      <c r="Z146" t="s">
        <v>7833</v>
      </c>
      <c r="AA146" t="s">
        <v>7834</v>
      </c>
      <c r="AB146" t="s">
        <v>7835</v>
      </c>
    </row>
    <row r="147" spans="1:28" x14ac:dyDescent="0.25">
      <c r="A147" t="s">
        <v>6669</v>
      </c>
      <c r="B147" t="s">
        <v>6670</v>
      </c>
      <c r="C147" t="s">
        <v>5515</v>
      </c>
      <c r="D147" t="s">
        <v>13081</v>
      </c>
      <c r="E147" t="s">
        <v>13092</v>
      </c>
      <c r="F147" t="s">
        <v>13105</v>
      </c>
      <c r="G147" t="s">
        <v>13196</v>
      </c>
      <c r="H147" s="3">
        <v>1799</v>
      </c>
      <c r="I147" s="3" t="str">
        <f>IF(H147&lt;200,"&lt;₹200",IF(OR(H147=200,H147&lt;=500),"₹200-₹500","&gt;₹500"))</f>
        <v>&gt;₹500</v>
      </c>
      <c r="J147" s="3">
        <v>4990</v>
      </c>
      <c r="K147" s="1">
        <v>0.64</v>
      </c>
      <c r="L147" s="1" t="str">
        <f t="shared" si="2"/>
        <v>high discount</v>
      </c>
      <c r="M147" s="1" t="str">
        <f>IF(K147&gt;=50%,"50% or More","&lt;50%")</f>
        <v>50% or More</v>
      </c>
      <c r="N147">
        <v>4.2</v>
      </c>
      <c r="O147" s="10">
        <f>N147*R147</f>
        <v>173149.2</v>
      </c>
      <c r="P147" s="9">
        <f>SUM(O146)/SUM(R146)</f>
        <v>4.4000000000000004</v>
      </c>
      <c r="Q147" s="10">
        <f>P147+(R147/1000)</f>
        <v>45.625999999999998</v>
      </c>
      <c r="R147" s="2">
        <v>41226</v>
      </c>
      <c r="S147" s="2" t="str">
        <f>IF(R147&lt;1000,R147, "")</f>
        <v/>
      </c>
      <c r="T147" s="4">
        <f>R147*J147</f>
        <v>205717740</v>
      </c>
      <c r="U147" t="s">
        <v>6671</v>
      </c>
      <c r="V147" t="s">
        <v>6672</v>
      </c>
      <c r="W147" t="s">
        <v>6673</v>
      </c>
      <c r="X147" t="s">
        <v>6674</v>
      </c>
      <c r="Y147" t="s">
        <v>6675</v>
      </c>
      <c r="Z147" t="s">
        <v>6676</v>
      </c>
      <c r="AA147" t="s">
        <v>6677</v>
      </c>
      <c r="AB147" t="s">
        <v>6678</v>
      </c>
    </row>
    <row r="148" spans="1:28" x14ac:dyDescent="0.25">
      <c r="A148" t="s">
        <v>7055</v>
      </c>
      <c r="B148" t="s">
        <v>7056</v>
      </c>
      <c r="C148" t="s">
        <v>7057</v>
      </c>
      <c r="D148" t="s">
        <v>13081</v>
      </c>
      <c r="E148" t="s">
        <v>13172</v>
      </c>
      <c r="F148" t="s">
        <v>13083</v>
      </c>
      <c r="G148" t="s">
        <v>13246</v>
      </c>
      <c r="H148" s="3">
        <v>299</v>
      </c>
      <c r="I148" s="3" t="str">
        <f>IF(H148&lt;200,"&lt;₹200",IF(OR(H148=200,H148&lt;=500),"₹200-₹500","&gt;₹500"))</f>
        <v>₹200-₹500</v>
      </c>
      <c r="J148" s="3">
        <v>400</v>
      </c>
      <c r="K148" s="1">
        <v>0.25</v>
      </c>
      <c r="L148" s="1" t="str">
        <f t="shared" si="2"/>
        <v/>
      </c>
      <c r="M148" s="1" t="str">
        <f>IF(K148&gt;=50%,"50% or More","&lt;50%")</f>
        <v>&lt;50%</v>
      </c>
      <c r="N148">
        <v>3.8</v>
      </c>
      <c r="O148" s="10">
        <f>N148*R148</f>
        <v>155401</v>
      </c>
      <c r="P148" s="9">
        <f>SUM(O147)/SUM(R147)</f>
        <v>4.2</v>
      </c>
      <c r="Q148" s="10">
        <f>P148+(R148/1000)</f>
        <v>45.095000000000006</v>
      </c>
      <c r="R148" s="2">
        <v>40895</v>
      </c>
      <c r="S148" s="2" t="str">
        <f>IF(R148&lt;1000,R148, "")</f>
        <v/>
      </c>
      <c r="T148" s="4">
        <f>R148*J148</f>
        <v>16358000</v>
      </c>
      <c r="U148" t="s">
        <v>7058</v>
      </c>
      <c r="V148" t="s">
        <v>7059</v>
      </c>
      <c r="W148" t="s">
        <v>7060</v>
      </c>
      <c r="X148" t="s">
        <v>7061</v>
      </c>
      <c r="Y148" t="s">
        <v>7062</v>
      </c>
      <c r="Z148" t="s">
        <v>7063</v>
      </c>
      <c r="AA148" t="s">
        <v>7064</v>
      </c>
      <c r="AB148" t="s">
        <v>7065</v>
      </c>
    </row>
    <row r="149" spans="1:28" x14ac:dyDescent="0.25">
      <c r="A149" t="s">
        <v>8978</v>
      </c>
      <c r="B149" t="s">
        <v>8979</v>
      </c>
      <c r="C149" t="s">
        <v>8647</v>
      </c>
      <c r="D149" t="s">
        <v>13166</v>
      </c>
      <c r="E149" t="s">
        <v>13286</v>
      </c>
      <c r="F149" t="s">
        <v>13287</v>
      </c>
      <c r="G149" t="s">
        <v>13302</v>
      </c>
      <c r="H149" s="3">
        <v>3229</v>
      </c>
      <c r="I149" s="3" t="str">
        <f>IF(H149&lt;200,"&lt;₹200",IF(OR(H149=200,H149&lt;=500),"₹200-₹500","&gt;₹500"))</f>
        <v>&gt;₹500</v>
      </c>
      <c r="J149" s="3">
        <v>5295</v>
      </c>
      <c r="K149" s="1">
        <v>0.39</v>
      </c>
      <c r="L149" s="1" t="str">
        <f t="shared" si="2"/>
        <v/>
      </c>
      <c r="M149" s="1" t="str">
        <f>IF(K149&gt;=50%,"50% or More","&lt;50%")</f>
        <v>&lt;50%</v>
      </c>
      <c r="N149">
        <v>4.2</v>
      </c>
      <c r="O149" s="10">
        <f>N149*R149</f>
        <v>166840.80000000002</v>
      </c>
      <c r="P149" s="9">
        <f>SUM(O148)/SUM(R148)</f>
        <v>3.8</v>
      </c>
      <c r="Q149" s="10">
        <f>P149+(R149/1000)</f>
        <v>43.523999999999994</v>
      </c>
      <c r="R149" s="2">
        <v>39724</v>
      </c>
      <c r="S149" s="2" t="str">
        <f>IF(R149&lt;1000,R149, "")</f>
        <v/>
      </c>
      <c r="T149" s="4">
        <f>R149*J149</f>
        <v>210338580</v>
      </c>
      <c r="U149" t="s">
        <v>8980</v>
      </c>
      <c r="V149" t="s">
        <v>8981</v>
      </c>
      <c r="W149" t="s">
        <v>8982</v>
      </c>
      <c r="X149" t="s">
        <v>8983</v>
      </c>
      <c r="Y149" t="s">
        <v>8984</v>
      </c>
      <c r="Z149" t="s">
        <v>8985</v>
      </c>
      <c r="AA149" t="s">
        <v>8986</v>
      </c>
      <c r="AB149" t="s">
        <v>8987</v>
      </c>
    </row>
    <row r="150" spans="1:28" x14ac:dyDescent="0.25">
      <c r="A150" t="s">
        <v>9059</v>
      </c>
      <c r="B150" t="s">
        <v>9060</v>
      </c>
      <c r="C150" t="s">
        <v>9061</v>
      </c>
      <c r="D150" t="s">
        <v>13166</v>
      </c>
      <c r="E150" t="s">
        <v>13286</v>
      </c>
      <c r="F150" t="s">
        <v>13287</v>
      </c>
      <c r="G150" t="s">
        <v>13323</v>
      </c>
      <c r="H150" s="3">
        <v>1299</v>
      </c>
      <c r="I150" s="3" t="str">
        <f>IF(H150&lt;200,"&lt;₹200",IF(OR(H150=200,H150&lt;=500),"₹200-₹500","&gt;₹500"))</f>
        <v>&gt;₹500</v>
      </c>
      <c r="J150" s="3">
        <v>1299</v>
      </c>
      <c r="K150" s="1">
        <v>0</v>
      </c>
      <c r="L150" s="1" t="str">
        <f t="shared" si="2"/>
        <v/>
      </c>
      <c r="M150" s="1" t="str">
        <f>IF(K150&gt;=50%,"50% or More","&lt;50%")</f>
        <v>&lt;50%</v>
      </c>
      <c r="N150">
        <v>4.2</v>
      </c>
      <c r="O150" s="10">
        <f>N150*R150</f>
        <v>168445.2</v>
      </c>
      <c r="P150" s="9">
        <f>SUM(O149)/SUM(R149)</f>
        <v>4.2</v>
      </c>
      <c r="Q150" s="10">
        <f>P150+(R150/1000)</f>
        <v>44.306000000000004</v>
      </c>
      <c r="R150" s="2">
        <v>40106</v>
      </c>
      <c r="S150" s="2" t="str">
        <f>IF(R150&lt;1000,R150, "")</f>
        <v/>
      </c>
      <c r="T150" s="4">
        <f>R150*J150</f>
        <v>52097694</v>
      </c>
      <c r="U150" t="s">
        <v>9062</v>
      </c>
      <c r="V150" t="s">
        <v>9063</v>
      </c>
      <c r="W150" t="s">
        <v>9064</v>
      </c>
      <c r="X150" t="s">
        <v>9065</v>
      </c>
      <c r="Y150" t="s">
        <v>9066</v>
      </c>
      <c r="Z150" t="s">
        <v>9067</v>
      </c>
      <c r="AA150" t="s">
        <v>9068</v>
      </c>
      <c r="AB150" t="s">
        <v>9069</v>
      </c>
    </row>
    <row r="151" spans="1:28" x14ac:dyDescent="0.25">
      <c r="A151" t="s">
        <v>7603</v>
      </c>
      <c r="B151" t="s">
        <v>7604</v>
      </c>
      <c r="C151" t="s">
        <v>2948</v>
      </c>
      <c r="D151" t="s">
        <v>13081</v>
      </c>
      <c r="E151" t="s">
        <v>13108</v>
      </c>
      <c r="F151" t="s">
        <v>13109</v>
      </c>
      <c r="H151" s="3">
        <v>2499</v>
      </c>
      <c r="I151" s="3" t="str">
        <f>IF(H151&lt;200,"&lt;₹200",IF(OR(H151=200,H151&lt;=500),"₹200-₹500","&gt;₹500"))</f>
        <v>&gt;₹500</v>
      </c>
      <c r="J151" s="3">
        <v>5999</v>
      </c>
      <c r="K151" s="1">
        <v>0.57999999999999996</v>
      </c>
      <c r="L151" s="1" t="str">
        <f t="shared" si="2"/>
        <v>high discount</v>
      </c>
      <c r="M151" s="1" t="str">
        <f>IF(K151&gt;=50%,"50% or More","&lt;50%")</f>
        <v>50% or More</v>
      </c>
      <c r="N151">
        <v>4.0999999999999996</v>
      </c>
      <c r="O151" s="10">
        <f>N151*R151</f>
        <v>159403.9</v>
      </c>
      <c r="P151" s="9">
        <f>SUM(O150)/SUM(R150)</f>
        <v>4.2</v>
      </c>
      <c r="Q151" s="10">
        <f>P151+(R151/1000)</f>
        <v>43.079000000000001</v>
      </c>
      <c r="R151" s="2">
        <v>38879</v>
      </c>
      <c r="S151" s="2" t="str">
        <f>IF(R151&lt;1000,R151, "")</f>
        <v/>
      </c>
      <c r="T151" s="4">
        <f>R151*J151</f>
        <v>233235121</v>
      </c>
      <c r="U151" t="s">
        <v>7605</v>
      </c>
      <c r="V151" t="s">
        <v>4416</v>
      </c>
      <c r="W151" t="s">
        <v>4417</v>
      </c>
      <c r="X151" t="s">
        <v>4418</v>
      </c>
      <c r="Y151" t="s">
        <v>4419</v>
      </c>
      <c r="Z151" t="s">
        <v>4420</v>
      </c>
      <c r="AA151" t="s">
        <v>7606</v>
      </c>
      <c r="AB151" t="s">
        <v>7607</v>
      </c>
    </row>
    <row r="152" spans="1:28" x14ac:dyDescent="0.25">
      <c r="A152" t="s">
        <v>4413</v>
      </c>
      <c r="B152" t="s">
        <v>4414</v>
      </c>
      <c r="C152" t="s">
        <v>2948</v>
      </c>
      <c r="D152" t="s">
        <v>13081</v>
      </c>
      <c r="E152" t="s">
        <v>13108</v>
      </c>
      <c r="F152" t="s">
        <v>13109</v>
      </c>
      <c r="H152" s="3">
        <v>2799</v>
      </c>
      <c r="I152" s="3" t="str">
        <f>IF(H152&lt;200,"&lt;₹200",IF(OR(H152=200,H152&lt;=500),"₹200-₹500","&gt;₹500"))</f>
        <v>&gt;₹500</v>
      </c>
      <c r="J152" s="3">
        <v>6499</v>
      </c>
      <c r="K152" s="1">
        <v>0.56999999999999995</v>
      </c>
      <c r="L152" s="1" t="str">
        <f t="shared" si="2"/>
        <v>high discount</v>
      </c>
      <c r="M152" s="1" t="str">
        <f>IF(K152&gt;=50%,"50% or More","&lt;50%")</f>
        <v>50% or More</v>
      </c>
      <c r="N152">
        <v>4.0999999999999996</v>
      </c>
      <c r="O152" s="10">
        <f>N152*R152</f>
        <v>159403.9</v>
      </c>
      <c r="P152" s="9">
        <f>SUM(O151)/SUM(R151)</f>
        <v>4.0999999999999996</v>
      </c>
      <c r="Q152" s="10">
        <f>P152+(R152/1000)</f>
        <v>42.978999999999999</v>
      </c>
      <c r="R152" s="2">
        <v>38879</v>
      </c>
      <c r="S152" s="2" t="str">
        <f>IF(R152&lt;1000,R152, "")</f>
        <v/>
      </c>
      <c r="T152" s="4">
        <f>R152*J152</f>
        <v>252674621</v>
      </c>
      <c r="U152" t="s">
        <v>4415</v>
      </c>
      <c r="V152" t="s">
        <v>4416</v>
      </c>
      <c r="W152" t="s">
        <v>4417</v>
      </c>
      <c r="X152" t="s">
        <v>4418</v>
      </c>
      <c r="Y152" t="s">
        <v>4419</v>
      </c>
      <c r="Z152" t="s">
        <v>4420</v>
      </c>
      <c r="AA152" t="s">
        <v>4421</v>
      </c>
      <c r="AB152" t="s">
        <v>4422</v>
      </c>
    </row>
    <row r="153" spans="1:28" x14ac:dyDescent="0.25">
      <c r="A153" t="s">
        <v>8895</v>
      </c>
      <c r="B153" t="s">
        <v>8896</v>
      </c>
      <c r="C153" t="s">
        <v>8897</v>
      </c>
      <c r="D153" t="s">
        <v>13166</v>
      </c>
      <c r="E153" t="s">
        <v>13286</v>
      </c>
      <c r="F153" t="s">
        <v>13294</v>
      </c>
      <c r="G153" t="s">
        <v>13295</v>
      </c>
      <c r="H153" s="3">
        <v>1614</v>
      </c>
      <c r="I153" s="3" t="str">
        <f>IF(H153&lt;200,"&lt;₹200",IF(OR(H153=200,H153&lt;=500),"₹200-₹500","&gt;₹500"))</f>
        <v>&gt;₹500</v>
      </c>
      <c r="J153" s="3">
        <v>1745</v>
      </c>
      <c r="K153" s="1">
        <v>0.08</v>
      </c>
      <c r="L153" s="1" t="str">
        <f t="shared" si="2"/>
        <v/>
      </c>
      <c r="M153" s="1" t="str">
        <f>IF(K153&gt;=50%,"50% or More","&lt;50%")</f>
        <v>&lt;50%</v>
      </c>
      <c r="N153">
        <v>4.3</v>
      </c>
      <c r="O153" s="10">
        <f>N153*R153</f>
        <v>163288.19999999998</v>
      </c>
      <c r="P153" s="9">
        <f>SUM(O152)/SUM(R152)</f>
        <v>4.0999999999999996</v>
      </c>
      <c r="Q153" s="10">
        <f>P153+(R153/1000)</f>
        <v>42.073999999999998</v>
      </c>
      <c r="R153" s="2">
        <v>37974</v>
      </c>
      <c r="S153" s="2" t="str">
        <f>IF(R153&lt;1000,R153, "")</f>
        <v/>
      </c>
      <c r="T153" s="4">
        <f>R153*J153</f>
        <v>66264630</v>
      </c>
      <c r="U153" t="s">
        <v>8898</v>
      </c>
      <c r="V153" t="s">
        <v>8899</v>
      </c>
      <c r="W153" t="s">
        <v>8900</v>
      </c>
      <c r="X153" t="s">
        <v>8901</v>
      </c>
      <c r="Y153" t="s">
        <v>8902</v>
      </c>
      <c r="Z153" t="s">
        <v>8903</v>
      </c>
      <c r="AA153" t="s">
        <v>8904</v>
      </c>
      <c r="AB153" t="s">
        <v>8905</v>
      </c>
    </row>
    <row r="154" spans="1:28" x14ac:dyDescent="0.25">
      <c r="A154" t="s">
        <v>5838</v>
      </c>
      <c r="B154" t="s">
        <v>5839</v>
      </c>
      <c r="C154" t="s">
        <v>3107</v>
      </c>
      <c r="D154" t="s">
        <v>13081</v>
      </c>
      <c r="E154" t="s">
        <v>13110</v>
      </c>
      <c r="F154" t="s">
        <v>13111</v>
      </c>
      <c r="G154" t="s">
        <v>13112</v>
      </c>
      <c r="H154" s="3">
        <v>571</v>
      </c>
      <c r="I154" s="3" t="str">
        <f>IF(H154&lt;200,"&lt;₹200",IF(OR(H154=200,H154&lt;=500),"₹200-₹500","&gt;₹500"))</f>
        <v>&gt;₹500</v>
      </c>
      <c r="J154" s="3">
        <v>999</v>
      </c>
      <c r="K154" s="1">
        <v>0.43</v>
      </c>
      <c r="L154" s="1" t="str">
        <f t="shared" si="2"/>
        <v/>
      </c>
      <c r="M154" s="1" t="str">
        <f>IF(K154&gt;=50%,"50% or More","&lt;50%")</f>
        <v>&lt;50%</v>
      </c>
      <c r="N154">
        <v>4.3</v>
      </c>
      <c r="O154" s="10">
        <f>N154*R154</f>
        <v>164350.29999999999</v>
      </c>
      <c r="P154" s="9">
        <f>SUM(O153)/SUM(R153)</f>
        <v>4.3</v>
      </c>
      <c r="Q154" s="10">
        <f>P154+(R154/1000)</f>
        <v>42.520999999999994</v>
      </c>
      <c r="R154" s="2">
        <v>38221</v>
      </c>
      <c r="S154" s="2" t="str">
        <f>IF(R154&lt;1000,R154, "")</f>
        <v/>
      </c>
      <c r="T154" s="4">
        <f>R154*J154</f>
        <v>38182779</v>
      </c>
      <c r="U154" t="s">
        <v>5840</v>
      </c>
      <c r="V154" t="s">
        <v>5841</v>
      </c>
      <c r="W154" t="s">
        <v>5842</v>
      </c>
      <c r="X154" t="s">
        <v>5843</v>
      </c>
      <c r="Y154" t="s">
        <v>5844</v>
      </c>
      <c r="Z154" t="s">
        <v>5845</v>
      </c>
      <c r="AA154" t="s">
        <v>5846</v>
      </c>
      <c r="AB154" t="s">
        <v>5847</v>
      </c>
    </row>
    <row r="155" spans="1:28" x14ac:dyDescent="0.25">
      <c r="A155" t="s">
        <v>3388</v>
      </c>
      <c r="B155" t="s">
        <v>3389</v>
      </c>
      <c r="C155" t="s">
        <v>3066</v>
      </c>
      <c r="D155" t="s">
        <v>13081</v>
      </c>
      <c r="E155" t="s">
        <v>13119</v>
      </c>
      <c r="F155" t="s">
        <v>13120</v>
      </c>
      <c r="G155" t="s">
        <v>13121</v>
      </c>
      <c r="H155" s="3">
        <v>399</v>
      </c>
      <c r="I155" s="3" t="str">
        <f>IF(H155&lt;200,"&lt;₹200",IF(OR(H155=200,H155&lt;=500),"₹200-₹500","&gt;₹500"))</f>
        <v>₹200-₹500</v>
      </c>
      <c r="J155" s="3">
        <v>699</v>
      </c>
      <c r="K155" s="1">
        <v>0.43</v>
      </c>
      <c r="L155" s="1" t="str">
        <f t="shared" si="2"/>
        <v/>
      </c>
      <c r="M155" s="1" t="str">
        <f>IF(K155&gt;=50%,"50% or More","&lt;50%")</f>
        <v>&lt;50%</v>
      </c>
      <c r="N155">
        <v>4</v>
      </c>
      <c r="O155" s="10">
        <f>N155*R155</f>
        <v>151268</v>
      </c>
      <c r="P155" s="9">
        <f>SUM(O154)/SUM(R154)</f>
        <v>4.3</v>
      </c>
      <c r="Q155" s="10">
        <f>P155+(R155/1000)</f>
        <v>42.116999999999997</v>
      </c>
      <c r="R155" s="2">
        <v>37817</v>
      </c>
      <c r="S155" s="2" t="str">
        <f>IF(R155&lt;1000,R155, "")</f>
        <v/>
      </c>
      <c r="T155" s="4">
        <f>R155*J155</f>
        <v>26434083</v>
      </c>
      <c r="U155" t="s">
        <v>3390</v>
      </c>
      <c r="V155" t="s">
        <v>3391</v>
      </c>
      <c r="W155" t="s">
        <v>3392</v>
      </c>
      <c r="X155" t="s">
        <v>3393</v>
      </c>
      <c r="Y155" t="s">
        <v>3394</v>
      </c>
      <c r="Z155" t="s">
        <v>3395</v>
      </c>
      <c r="AA155" t="s">
        <v>3396</v>
      </c>
      <c r="AB155" t="s">
        <v>3397</v>
      </c>
    </row>
    <row r="156" spans="1:28" x14ac:dyDescent="0.25">
      <c r="A156" t="s">
        <v>9714</v>
      </c>
      <c r="B156" t="s">
        <v>9715</v>
      </c>
      <c r="C156" t="s">
        <v>8699</v>
      </c>
      <c r="D156" t="s">
        <v>13166</v>
      </c>
      <c r="E156" t="s">
        <v>13286</v>
      </c>
      <c r="F156" t="s">
        <v>13294</v>
      </c>
      <c r="G156" t="s">
        <v>13295</v>
      </c>
      <c r="H156" s="3">
        <v>616</v>
      </c>
      <c r="I156" s="3" t="str">
        <f>IF(H156&lt;200,"&lt;₹200",IF(OR(H156=200,H156&lt;=500),"₹200-₹500","&gt;₹500"))</f>
        <v>&gt;₹500</v>
      </c>
      <c r="J156" s="3">
        <v>1190</v>
      </c>
      <c r="K156" s="1">
        <v>0.48</v>
      </c>
      <c r="L156" s="1" t="str">
        <f t="shared" si="2"/>
        <v/>
      </c>
      <c r="M156" s="1" t="str">
        <f>IF(K156&gt;=50%,"50% or More","&lt;50%")</f>
        <v>&lt;50%</v>
      </c>
      <c r="N156">
        <v>4.0999999999999996</v>
      </c>
      <c r="O156" s="10">
        <f>N156*R156</f>
        <v>152216.59999999998</v>
      </c>
      <c r="P156" s="9">
        <f>SUM(O155)/SUM(R155)</f>
        <v>4</v>
      </c>
      <c r="Q156" s="10">
        <f>P156+(R156/1000)</f>
        <v>41.125999999999998</v>
      </c>
      <c r="R156" s="2">
        <v>37126</v>
      </c>
      <c r="S156" s="2" t="str">
        <f>IF(R156&lt;1000,R156, "")</f>
        <v/>
      </c>
      <c r="T156" s="4">
        <f>R156*J156</f>
        <v>44179940</v>
      </c>
      <c r="U156" t="s">
        <v>9716</v>
      </c>
      <c r="V156" t="s">
        <v>9717</v>
      </c>
      <c r="W156" t="s">
        <v>9718</v>
      </c>
      <c r="X156" t="s">
        <v>9719</v>
      </c>
      <c r="Y156" t="s">
        <v>9720</v>
      </c>
      <c r="Z156" t="s">
        <v>9721</v>
      </c>
      <c r="AA156" t="s">
        <v>9722</v>
      </c>
      <c r="AB156" t="s">
        <v>9723</v>
      </c>
    </row>
    <row r="157" spans="1:28" x14ac:dyDescent="0.25">
      <c r="A157" t="s">
        <v>4561</v>
      </c>
      <c r="B157" t="s">
        <v>4562</v>
      </c>
      <c r="C157" t="s">
        <v>2979</v>
      </c>
      <c r="D157" t="s">
        <v>13081</v>
      </c>
      <c r="E157" t="s">
        <v>13110</v>
      </c>
      <c r="F157" t="s">
        <v>13111</v>
      </c>
      <c r="G157" t="s">
        <v>13112</v>
      </c>
      <c r="H157" s="3">
        <v>1599</v>
      </c>
      <c r="I157" s="3" t="str">
        <f>IF(H157&lt;200,"&lt;₹200",IF(OR(H157=200,H157&lt;=500),"₹200-₹500","&gt;₹500"))</f>
        <v>&gt;₹500</v>
      </c>
      <c r="J157" s="3">
        <v>3499</v>
      </c>
      <c r="K157" s="1">
        <v>0.54</v>
      </c>
      <c r="L157" s="1" t="str">
        <f t="shared" si="2"/>
        <v>high discount</v>
      </c>
      <c r="M157" s="1" t="str">
        <f>IF(K157&gt;=50%,"50% or More","&lt;50%")</f>
        <v>50% or More</v>
      </c>
      <c r="N157">
        <v>4</v>
      </c>
      <c r="O157" s="10">
        <f>N157*R157</f>
        <v>145536</v>
      </c>
      <c r="P157" s="9">
        <f>SUM(O156)/SUM(R156)</f>
        <v>4.0999999999999996</v>
      </c>
      <c r="Q157" s="10">
        <f>P157+(R157/1000)</f>
        <v>40.484000000000002</v>
      </c>
      <c r="R157" s="2">
        <v>36384</v>
      </c>
      <c r="S157" s="2" t="str">
        <f>IF(R157&lt;1000,R157, "")</f>
        <v/>
      </c>
      <c r="T157" s="4">
        <f>R157*J157</f>
        <v>127307616</v>
      </c>
      <c r="U157" t="s">
        <v>4563</v>
      </c>
      <c r="V157" t="s">
        <v>4564</v>
      </c>
      <c r="W157" t="s">
        <v>4565</v>
      </c>
      <c r="X157" t="s">
        <v>4566</v>
      </c>
      <c r="Y157" t="s">
        <v>4567</v>
      </c>
      <c r="Z157" t="s">
        <v>4568</v>
      </c>
      <c r="AA157" t="s">
        <v>4569</v>
      </c>
      <c r="AB157" t="s">
        <v>4570</v>
      </c>
    </row>
    <row r="158" spans="1:28" x14ac:dyDescent="0.25">
      <c r="A158" t="s">
        <v>7524</v>
      </c>
      <c r="B158" t="s">
        <v>7525</v>
      </c>
      <c r="C158" t="s">
        <v>2979</v>
      </c>
      <c r="D158" t="s">
        <v>13081</v>
      </c>
      <c r="E158" t="s">
        <v>13110</v>
      </c>
      <c r="F158" t="s">
        <v>13111</v>
      </c>
      <c r="G158" t="s">
        <v>13112</v>
      </c>
      <c r="H158" s="3">
        <v>900</v>
      </c>
      <c r="I158" s="3" t="str">
        <f>IF(H158&lt;200,"&lt;₹200",IF(OR(H158=200,H158&lt;=500),"₹200-₹500","&gt;₹500"))</f>
        <v>&gt;₹500</v>
      </c>
      <c r="J158" s="3">
        <v>2499</v>
      </c>
      <c r="K158" s="1">
        <v>0.64</v>
      </c>
      <c r="L158" s="1" t="str">
        <f t="shared" si="2"/>
        <v>high discount</v>
      </c>
      <c r="M158" s="1" t="str">
        <f>IF(K158&gt;=50%,"50% or More","&lt;50%")</f>
        <v>50% or More</v>
      </c>
      <c r="N158">
        <v>4</v>
      </c>
      <c r="O158" s="10">
        <f>N158*R158</f>
        <v>145536</v>
      </c>
      <c r="P158" s="9">
        <f>SUM(O157)/SUM(R157)</f>
        <v>4</v>
      </c>
      <c r="Q158" s="10">
        <f>P158+(R158/1000)</f>
        <v>40.384</v>
      </c>
      <c r="R158" s="2">
        <v>36384</v>
      </c>
      <c r="S158" s="2" t="str">
        <f>IF(R158&lt;1000,R158, "")</f>
        <v/>
      </c>
      <c r="T158" s="4">
        <f>R158*J158</f>
        <v>90923616</v>
      </c>
      <c r="U158" t="s">
        <v>7526</v>
      </c>
      <c r="V158" t="s">
        <v>4564</v>
      </c>
      <c r="W158" t="s">
        <v>4565</v>
      </c>
      <c r="X158" t="s">
        <v>4566</v>
      </c>
      <c r="Y158" t="s">
        <v>4567</v>
      </c>
      <c r="Z158" t="s">
        <v>4568</v>
      </c>
      <c r="AA158" t="s">
        <v>7527</v>
      </c>
      <c r="AB158" t="s">
        <v>7528</v>
      </c>
    </row>
    <row r="159" spans="1:28" x14ac:dyDescent="0.25">
      <c r="A159" t="s">
        <v>9170</v>
      </c>
      <c r="B159" t="s">
        <v>9171</v>
      </c>
      <c r="C159" t="s">
        <v>8762</v>
      </c>
      <c r="D159" t="s">
        <v>13166</v>
      </c>
      <c r="E159" t="s">
        <v>13286</v>
      </c>
      <c r="F159" t="s">
        <v>13287</v>
      </c>
      <c r="G159" t="s">
        <v>13288</v>
      </c>
      <c r="H159" s="3">
        <v>749</v>
      </c>
      <c r="I159" s="3" t="str">
        <f>IF(H159&lt;200,"&lt;₹200",IF(OR(H159=200,H159&lt;=500),"₹200-₹500","&gt;₹500"))</f>
        <v>&gt;₹500</v>
      </c>
      <c r="J159" s="3">
        <v>1111</v>
      </c>
      <c r="K159" s="1">
        <v>0.33</v>
      </c>
      <c r="L159" s="1" t="str">
        <f t="shared" si="2"/>
        <v/>
      </c>
      <c r="M159" s="1" t="str">
        <f>IF(K159&gt;=50%,"50% or More","&lt;50%")</f>
        <v>&lt;50%</v>
      </c>
      <c r="N159">
        <v>4.2</v>
      </c>
      <c r="O159" s="10">
        <f>N159*R159</f>
        <v>149910.6</v>
      </c>
      <c r="P159" s="9">
        <f>SUM(O158)/SUM(R158)</f>
        <v>4</v>
      </c>
      <c r="Q159" s="10">
        <f>P159+(R159/1000)</f>
        <v>39.692999999999998</v>
      </c>
      <c r="R159" s="2">
        <v>35693</v>
      </c>
      <c r="S159" s="2" t="str">
        <f>IF(R159&lt;1000,R159, "")</f>
        <v/>
      </c>
      <c r="T159" s="4">
        <f>R159*J159</f>
        <v>39654923</v>
      </c>
      <c r="U159" t="s">
        <v>9172</v>
      </c>
      <c r="V159" t="s">
        <v>9173</v>
      </c>
      <c r="W159" t="s">
        <v>9174</v>
      </c>
      <c r="X159" t="s">
        <v>9175</v>
      </c>
      <c r="Y159" t="s">
        <v>9176</v>
      </c>
      <c r="Z159" t="s">
        <v>9177</v>
      </c>
      <c r="AA159" t="s">
        <v>9178</v>
      </c>
      <c r="AB159" t="s">
        <v>9179</v>
      </c>
    </row>
    <row r="160" spans="1:28" x14ac:dyDescent="0.25">
      <c r="A160" t="s">
        <v>8842</v>
      </c>
      <c r="B160" t="s">
        <v>8843</v>
      </c>
      <c r="C160" t="s">
        <v>8844</v>
      </c>
      <c r="D160" t="s">
        <v>13166</v>
      </c>
      <c r="E160" t="s">
        <v>13290</v>
      </c>
      <c r="F160" t="s">
        <v>13307</v>
      </c>
      <c r="G160" t="s">
        <v>13311</v>
      </c>
      <c r="H160" s="3">
        <v>539</v>
      </c>
      <c r="I160" s="3" t="str">
        <f>IF(H160&lt;200,"&lt;₹200",IF(OR(H160=200,H160&lt;=500),"₹200-₹500","&gt;₹500"))</f>
        <v>&gt;₹500</v>
      </c>
      <c r="J160" s="3">
        <v>720</v>
      </c>
      <c r="K160" s="1">
        <v>0.25</v>
      </c>
      <c r="L160" s="1" t="str">
        <f t="shared" si="2"/>
        <v/>
      </c>
      <c r="M160" s="1" t="str">
        <f>IF(K160&gt;=50%,"50% or More","&lt;50%")</f>
        <v>&lt;50%</v>
      </c>
      <c r="N160">
        <v>4.0999999999999996</v>
      </c>
      <c r="O160" s="10">
        <f>N160*R160</f>
        <v>147669.69999999998</v>
      </c>
      <c r="P160" s="9">
        <f>SUM(O159)/SUM(R159)</f>
        <v>4.2</v>
      </c>
      <c r="Q160" s="10">
        <f>P160+(R160/1000)</f>
        <v>40.217000000000006</v>
      </c>
      <c r="R160" s="2">
        <v>36017</v>
      </c>
      <c r="S160" s="2" t="str">
        <f>IF(R160&lt;1000,R160, "")</f>
        <v/>
      </c>
      <c r="T160" s="4">
        <f>R160*J160</f>
        <v>25932240</v>
      </c>
      <c r="U160" t="s">
        <v>8845</v>
      </c>
      <c r="V160" t="s">
        <v>8846</v>
      </c>
      <c r="W160" t="s">
        <v>8847</v>
      </c>
      <c r="X160" t="s">
        <v>8848</v>
      </c>
      <c r="Y160" t="s">
        <v>8849</v>
      </c>
      <c r="Z160" t="s">
        <v>8850</v>
      </c>
      <c r="AA160" t="s">
        <v>8851</v>
      </c>
      <c r="AB160" t="s">
        <v>8852</v>
      </c>
    </row>
    <row r="161" spans="1:28" x14ac:dyDescent="0.25">
      <c r="A161" t="s">
        <v>2345</v>
      </c>
      <c r="B161" t="s">
        <v>2346</v>
      </c>
      <c r="C161" t="s">
        <v>129</v>
      </c>
      <c r="D161" t="s">
        <v>13081</v>
      </c>
      <c r="E161" t="s">
        <v>13082</v>
      </c>
      <c r="F161" t="s">
        <v>13083</v>
      </c>
      <c r="G161" t="s">
        <v>13076</v>
      </c>
      <c r="H161" s="3">
        <v>269</v>
      </c>
      <c r="I161" s="3" t="str">
        <f>IF(H161&lt;200,"&lt;₹200",IF(OR(H161=200,H161&lt;=500),"₹200-₹500","&gt;₹500"))</f>
        <v>₹200-₹500</v>
      </c>
      <c r="J161" s="3">
        <v>650</v>
      </c>
      <c r="K161" s="1">
        <v>0.59</v>
      </c>
      <c r="L161" s="1" t="str">
        <f t="shared" si="2"/>
        <v>high discount</v>
      </c>
      <c r="M161" s="1" t="str">
        <f>IF(K161&gt;=50%,"50% or More","&lt;50%")</f>
        <v>50% or More</v>
      </c>
      <c r="N161">
        <v>4.4000000000000004</v>
      </c>
      <c r="O161" s="10">
        <f>N161*R161</f>
        <v>157858.80000000002</v>
      </c>
      <c r="P161" s="9">
        <f>SUM(O160)/SUM(R160)</f>
        <v>4.0999999999999996</v>
      </c>
      <c r="Q161" s="10">
        <f>P161+(R161/1000)</f>
        <v>39.977000000000004</v>
      </c>
      <c r="R161" s="2">
        <v>35877</v>
      </c>
      <c r="S161" s="2" t="str">
        <f>IF(R161&lt;1000,R161, "")</f>
        <v/>
      </c>
      <c r="T161" s="4">
        <f>R161*J161</f>
        <v>23320050</v>
      </c>
      <c r="U161" t="s">
        <v>2347</v>
      </c>
      <c r="V161" t="s">
        <v>2348</v>
      </c>
      <c r="W161" t="s">
        <v>2349</v>
      </c>
      <c r="X161" t="s">
        <v>2350</v>
      </c>
      <c r="Y161" t="s">
        <v>2351</v>
      </c>
      <c r="Z161" t="s">
        <v>2352</v>
      </c>
      <c r="AA161" t="s">
        <v>2353</v>
      </c>
      <c r="AB161" t="s">
        <v>2354</v>
      </c>
    </row>
    <row r="162" spans="1:28" x14ac:dyDescent="0.25">
      <c r="A162" t="s">
        <v>262</v>
      </c>
      <c r="B162" t="s">
        <v>263</v>
      </c>
      <c r="C162" t="s">
        <v>169</v>
      </c>
      <c r="D162" t="s">
        <v>13081</v>
      </c>
      <c r="E162" t="s">
        <v>13082</v>
      </c>
      <c r="F162" t="s">
        <v>13085</v>
      </c>
      <c r="G162" t="s">
        <v>13086</v>
      </c>
      <c r="H162" s="3">
        <v>14999</v>
      </c>
      <c r="I162" s="3" t="str">
        <f>IF(H162&lt;200,"&lt;₹200",IF(OR(H162=200,H162&lt;=500),"₹200-₹500","&gt;₹500"))</f>
        <v>&gt;₹500</v>
      </c>
      <c r="J162" s="3">
        <v>19999</v>
      </c>
      <c r="K162" s="1">
        <v>0.25</v>
      </c>
      <c r="L162" s="1" t="str">
        <f t="shared" si="2"/>
        <v/>
      </c>
      <c r="M162" s="1" t="str">
        <f>IF(K162&gt;=50%,"50% or More","&lt;50%")</f>
        <v>&lt;50%</v>
      </c>
      <c r="N162">
        <v>4.2</v>
      </c>
      <c r="O162" s="10">
        <f>N162*R162</f>
        <v>146575.80000000002</v>
      </c>
      <c r="P162" s="9">
        <f>SUM(O161)/SUM(R161)</f>
        <v>4.4000000000000004</v>
      </c>
      <c r="Q162" s="10">
        <f>P162+(R162/1000)</f>
        <v>39.298999999999999</v>
      </c>
      <c r="R162" s="2">
        <v>34899</v>
      </c>
      <c r="S162" s="2" t="str">
        <f>IF(R162&lt;1000,R162, "")</f>
        <v/>
      </c>
      <c r="T162" s="4">
        <f>R162*J162</f>
        <v>697945101</v>
      </c>
      <c r="U162" t="s">
        <v>264</v>
      </c>
      <c r="V162" t="s">
        <v>265</v>
      </c>
      <c r="W162" t="s">
        <v>266</v>
      </c>
      <c r="X162" t="s">
        <v>267</v>
      </c>
      <c r="Y162" t="s">
        <v>268</v>
      </c>
      <c r="Z162" t="s">
        <v>269</v>
      </c>
      <c r="AA162" t="s">
        <v>270</v>
      </c>
      <c r="AB162" t="s">
        <v>271</v>
      </c>
    </row>
    <row r="163" spans="1:28" x14ac:dyDescent="0.25">
      <c r="A163" t="s">
        <v>541</v>
      </c>
      <c r="B163" t="s">
        <v>542</v>
      </c>
      <c r="C163" t="s">
        <v>169</v>
      </c>
      <c r="D163" t="s">
        <v>13081</v>
      </c>
      <c r="E163" t="s">
        <v>13082</v>
      </c>
      <c r="F163" t="s">
        <v>13085</v>
      </c>
      <c r="G163" t="s">
        <v>13086</v>
      </c>
      <c r="H163" s="3">
        <v>15999</v>
      </c>
      <c r="I163" s="3" t="str">
        <f>IF(H163&lt;200,"&lt;₹200",IF(OR(H163=200,H163&lt;=500),"₹200-₹500","&gt;₹500"))</f>
        <v>&gt;₹500</v>
      </c>
      <c r="J163" s="3">
        <v>21999</v>
      </c>
      <c r="K163" s="1">
        <v>0.27</v>
      </c>
      <c r="L163" s="1" t="str">
        <f t="shared" si="2"/>
        <v/>
      </c>
      <c r="M163" s="1" t="str">
        <f>IF(K163&gt;=50%,"50% or More","&lt;50%")</f>
        <v>&lt;50%</v>
      </c>
      <c r="N163">
        <v>4.2</v>
      </c>
      <c r="O163" s="10">
        <f>N163*R163</f>
        <v>146575.80000000002</v>
      </c>
      <c r="P163" s="9">
        <f>SUM(O162)/SUM(R162)</f>
        <v>4.2</v>
      </c>
      <c r="Q163" s="10">
        <f>P163+(R163/1000)</f>
        <v>39.099000000000004</v>
      </c>
      <c r="R163" s="2">
        <v>34899</v>
      </c>
      <c r="S163" s="2" t="str">
        <f>IF(R163&lt;1000,R163, "")</f>
        <v/>
      </c>
      <c r="T163" s="4">
        <f>R163*J163</f>
        <v>767743101</v>
      </c>
      <c r="U163" t="s">
        <v>543</v>
      </c>
      <c r="V163" t="s">
        <v>265</v>
      </c>
      <c r="W163" t="s">
        <v>266</v>
      </c>
      <c r="X163" t="s">
        <v>267</v>
      </c>
      <c r="Y163" t="s">
        <v>268</v>
      </c>
      <c r="Z163" t="s">
        <v>269</v>
      </c>
      <c r="AA163" t="s">
        <v>544</v>
      </c>
      <c r="AB163" t="s">
        <v>545</v>
      </c>
    </row>
    <row r="164" spans="1:28" x14ac:dyDescent="0.25">
      <c r="A164" t="s">
        <v>838</v>
      </c>
      <c r="B164" t="s">
        <v>839</v>
      </c>
      <c r="C164" t="s">
        <v>169</v>
      </c>
      <c r="D164" t="s">
        <v>13081</v>
      </c>
      <c r="E164" t="s">
        <v>13082</v>
      </c>
      <c r="F164" t="s">
        <v>13085</v>
      </c>
      <c r="G164" t="s">
        <v>13086</v>
      </c>
      <c r="H164" s="3">
        <v>24999</v>
      </c>
      <c r="I164" s="3" t="str">
        <f>IF(H164&lt;200,"&lt;₹200",IF(OR(H164=200,H164&lt;=500),"₹200-₹500","&gt;₹500"))</f>
        <v>&gt;₹500</v>
      </c>
      <c r="J164" s="3">
        <v>31999</v>
      </c>
      <c r="K164" s="1">
        <v>0.22</v>
      </c>
      <c r="L164" s="1" t="str">
        <f t="shared" si="2"/>
        <v/>
      </c>
      <c r="M164" s="1" t="str">
        <f>IF(K164&gt;=50%,"50% or More","&lt;50%")</f>
        <v>&lt;50%</v>
      </c>
      <c r="N164">
        <v>4.2</v>
      </c>
      <c r="O164" s="10">
        <f>N164*R164</f>
        <v>146575.80000000002</v>
      </c>
      <c r="P164" s="9">
        <f>SUM(O163)/SUM(R163)</f>
        <v>4.2</v>
      </c>
      <c r="Q164" s="10">
        <f>P164+(R164/1000)</f>
        <v>39.099000000000004</v>
      </c>
      <c r="R164" s="2">
        <v>34899</v>
      </c>
      <c r="S164" s="2" t="str">
        <f>IF(R164&lt;1000,R164, "")</f>
        <v/>
      </c>
      <c r="T164" s="4">
        <f>R164*J164</f>
        <v>1116733101</v>
      </c>
      <c r="U164" t="s">
        <v>840</v>
      </c>
      <c r="V164" t="s">
        <v>265</v>
      </c>
      <c r="W164" t="s">
        <v>266</v>
      </c>
      <c r="X164" t="s">
        <v>267</v>
      </c>
      <c r="Y164" t="s">
        <v>268</v>
      </c>
      <c r="Z164" t="s">
        <v>269</v>
      </c>
      <c r="AA164" t="s">
        <v>841</v>
      </c>
      <c r="AB164" t="s">
        <v>842</v>
      </c>
    </row>
    <row r="165" spans="1:28" x14ac:dyDescent="0.25">
      <c r="A165" t="s">
        <v>5610</v>
      </c>
      <c r="B165" t="s">
        <v>5611</v>
      </c>
      <c r="C165" t="s">
        <v>4845</v>
      </c>
      <c r="D165" t="s">
        <v>13073</v>
      </c>
      <c r="E165" t="s">
        <v>13074</v>
      </c>
      <c r="F165" t="s">
        <v>13148</v>
      </c>
      <c r="G165" t="s">
        <v>13149</v>
      </c>
      <c r="H165" s="3">
        <v>799</v>
      </c>
      <c r="I165" s="3" t="str">
        <f>IF(H165&lt;200,"&lt;₹200",IF(OR(H165=200,H165&lt;=500),"₹200-₹500","&gt;₹500"))</f>
        <v>&gt;₹500</v>
      </c>
      <c r="J165" s="3">
        <v>1295</v>
      </c>
      <c r="K165" s="1">
        <v>0.38</v>
      </c>
      <c r="L165" s="1" t="str">
        <f t="shared" si="2"/>
        <v/>
      </c>
      <c r="M165" s="1" t="str">
        <f>IF(K165&gt;=50%,"50% or More","&lt;50%")</f>
        <v>&lt;50%</v>
      </c>
      <c r="N165">
        <v>4.4000000000000004</v>
      </c>
      <c r="O165" s="10">
        <f>N165*R165</f>
        <v>153348.80000000002</v>
      </c>
      <c r="P165" s="9">
        <f>SUM(O164)/SUM(R164)</f>
        <v>4.2</v>
      </c>
      <c r="Q165" s="10">
        <f>P165+(R165/1000)</f>
        <v>39.052</v>
      </c>
      <c r="R165" s="2">
        <v>34852</v>
      </c>
      <c r="S165" s="2" t="str">
        <f>IF(R165&lt;1000,R165, "")</f>
        <v/>
      </c>
      <c r="T165" s="4">
        <f>R165*J165</f>
        <v>45133340</v>
      </c>
      <c r="U165" t="s">
        <v>5612</v>
      </c>
      <c r="V165" t="s">
        <v>5613</v>
      </c>
      <c r="W165" t="s">
        <v>5614</v>
      </c>
      <c r="X165" t="s">
        <v>5615</v>
      </c>
      <c r="Y165" t="s">
        <v>5616</v>
      </c>
      <c r="Z165" t="s">
        <v>5617</v>
      </c>
      <c r="AA165" t="s">
        <v>5618</v>
      </c>
      <c r="AB165" t="s">
        <v>5619</v>
      </c>
    </row>
    <row r="166" spans="1:28" x14ac:dyDescent="0.25">
      <c r="A166" t="s">
        <v>5441</v>
      </c>
      <c r="B166" t="s">
        <v>5442</v>
      </c>
      <c r="C166" t="s">
        <v>5443</v>
      </c>
      <c r="D166" t="s">
        <v>13073</v>
      </c>
      <c r="E166" t="s">
        <v>13078</v>
      </c>
      <c r="F166" t="s">
        <v>13194</v>
      </c>
      <c r="H166" s="3">
        <v>2499</v>
      </c>
      <c r="I166" s="3" t="str">
        <f>IF(H166&lt;200,"&lt;₹200",IF(OR(H166=200,H166&lt;=500),"₹200-₹500","&gt;₹500"))</f>
        <v>&gt;₹500</v>
      </c>
      <c r="J166" s="3">
        <v>4999</v>
      </c>
      <c r="K166" s="1">
        <v>0.5</v>
      </c>
      <c r="L166" s="1" t="str">
        <f t="shared" si="2"/>
        <v>high discount</v>
      </c>
      <c r="M166" s="1" t="str">
        <f>IF(K166&gt;=50%,"50% or More","&lt;50%")</f>
        <v>50% or More</v>
      </c>
      <c r="N166">
        <v>4.4000000000000004</v>
      </c>
      <c r="O166" s="10">
        <f>N166*R166</f>
        <v>154105.60000000001</v>
      </c>
      <c r="P166" s="9">
        <f>SUM(O165)/SUM(R165)</f>
        <v>4.4000000000000004</v>
      </c>
      <c r="Q166" s="10">
        <f>P166+(R166/1000)</f>
        <v>39.423999999999999</v>
      </c>
      <c r="R166" s="2">
        <v>35024</v>
      </c>
      <c r="S166" s="2" t="str">
        <f>IF(R166&lt;1000,R166, "")</f>
        <v/>
      </c>
      <c r="T166" s="4">
        <f>R166*J166</f>
        <v>175084976</v>
      </c>
      <c r="U166" t="s">
        <v>5444</v>
      </c>
      <c r="V166" t="s">
        <v>5445</v>
      </c>
      <c r="W166" t="s">
        <v>5446</v>
      </c>
      <c r="X166" t="s">
        <v>5447</v>
      </c>
      <c r="Y166" t="s">
        <v>5448</v>
      </c>
      <c r="Z166" t="s">
        <v>5449</v>
      </c>
      <c r="AA166" t="s">
        <v>5450</v>
      </c>
      <c r="AB166" t="s">
        <v>5451</v>
      </c>
    </row>
    <row r="167" spans="1:28" x14ac:dyDescent="0.25">
      <c r="A167" t="s">
        <v>2279</v>
      </c>
      <c r="B167" t="s">
        <v>2280</v>
      </c>
      <c r="C167" t="s">
        <v>18</v>
      </c>
      <c r="D167" t="s">
        <v>13073</v>
      </c>
      <c r="E167" t="s">
        <v>13074</v>
      </c>
      <c r="F167" t="s">
        <v>13075</v>
      </c>
      <c r="G167" t="s">
        <v>13076</v>
      </c>
      <c r="H167" s="3">
        <v>789</v>
      </c>
      <c r="I167" s="3" t="str">
        <f>IF(H167&lt;200,"&lt;₹200",IF(OR(H167=200,H167&lt;=500),"₹200-₹500","&gt;₹500"))</f>
        <v>&gt;₹500</v>
      </c>
      <c r="J167" s="3">
        <v>1999</v>
      </c>
      <c r="K167" s="1">
        <v>0.61</v>
      </c>
      <c r="L167" s="1" t="str">
        <f t="shared" si="2"/>
        <v>high discount</v>
      </c>
      <c r="M167" s="1" t="str">
        <f>IF(K167&gt;=50%,"50% or More","&lt;50%")</f>
        <v>50% or More</v>
      </c>
      <c r="N167">
        <v>4.2</v>
      </c>
      <c r="O167" s="10">
        <f>N167*R167</f>
        <v>145068</v>
      </c>
      <c r="P167" s="9">
        <f>SUM(O166)/SUM(R166)</f>
        <v>4.4000000000000004</v>
      </c>
      <c r="Q167" s="10">
        <f>P167+(R167/1000)</f>
        <v>38.94</v>
      </c>
      <c r="R167" s="2">
        <v>34540</v>
      </c>
      <c r="S167" s="2" t="str">
        <f>IF(R167&lt;1000,R167, "")</f>
        <v/>
      </c>
      <c r="T167" s="4">
        <f>R167*J167</f>
        <v>69045460</v>
      </c>
      <c r="U167" t="s">
        <v>2281</v>
      </c>
      <c r="V167" t="s">
        <v>2282</v>
      </c>
      <c r="W167" t="s">
        <v>2283</v>
      </c>
      <c r="X167" t="s">
        <v>2284</v>
      </c>
      <c r="Y167" t="s">
        <v>2285</v>
      </c>
      <c r="Z167" t="s">
        <v>2286</v>
      </c>
      <c r="AA167" t="s">
        <v>2287</v>
      </c>
      <c r="AB167" t="s">
        <v>2288</v>
      </c>
    </row>
    <row r="168" spans="1:28" x14ac:dyDescent="0.25">
      <c r="A168" t="s">
        <v>5503</v>
      </c>
      <c r="B168" t="s">
        <v>5504</v>
      </c>
      <c r="C168" t="s">
        <v>4425</v>
      </c>
      <c r="D168" t="s">
        <v>13081</v>
      </c>
      <c r="E168" t="s">
        <v>13119</v>
      </c>
      <c r="F168" t="s">
        <v>13120</v>
      </c>
      <c r="G168" t="s">
        <v>13141</v>
      </c>
      <c r="H168" s="3">
        <v>1199</v>
      </c>
      <c r="I168" s="3" t="str">
        <f>IF(H168&lt;200,"&lt;₹200",IF(OR(H168=200,H168&lt;=500),"₹200-₹500","&gt;₹500"))</f>
        <v>&gt;₹500</v>
      </c>
      <c r="J168" s="3">
        <v>2499</v>
      </c>
      <c r="K168" s="1">
        <v>0.52</v>
      </c>
      <c r="L168" s="1" t="str">
        <f t="shared" si="2"/>
        <v>high discount</v>
      </c>
      <c r="M168" s="1" t="str">
        <f>IF(K168&gt;=50%,"50% or More","&lt;50%")</f>
        <v>50% or More</v>
      </c>
      <c r="N168">
        <v>4</v>
      </c>
      <c r="O168" s="10">
        <f>N168*R168</f>
        <v>134336</v>
      </c>
      <c r="P168" s="9">
        <f>SUM(O167)/SUM(R167)</f>
        <v>4.2</v>
      </c>
      <c r="Q168" s="10">
        <f>P168+(R168/1000)</f>
        <v>37.784000000000006</v>
      </c>
      <c r="R168" s="2">
        <v>33584</v>
      </c>
      <c r="S168" s="2" t="str">
        <f>IF(R168&lt;1000,R168, "")</f>
        <v/>
      </c>
      <c r="T168" s="4">
        <f>R168*J168</f>
        <v>83926416</v>
      </c>
      <c r="U168" t="s">
        <v>5505</v>
      </c>
      <c r="V168" t="s">
        <v>5506</v>
      </c>
      <c r="W168" t="s">
        <v>5507</v>
      </c>
      <c r="X168" t="s">
        <v>5508</v>
      </c>
      <c r="Y168" t="s">
        <v>5509</v>
      </c>
      <c r="Z168" t="s">
        <v>5510</v>
      </c>
      <c r="AA168" t="s">
        <v>5511</v>
      </c>
      <c r="AB168" t="s">
        <v>5512</v>
      </c>
    </row>
    <row r="169" spans="1:28" x14ac:dyDescent="0.25">
      <c r="A169" t="s">
        <v>5482</v>
      </c>
      <c r="B169" t="s">
        <v>5483</v>
      </c>
      <c r="C169" t="s">
        <v>5006</v>
      </c>
      <c r="D169" t="s">
        <v>13073</v>
      </c>
      <c r="E169" t="s">
        <v>13074</v>
      </c>
      <c r="F169" t="s">
        <v>13148</v>
      </c>
      <c r="G169" t="s">
        <v>13153</v>
      </c>
      <c r="H169" s="3">
        <v>329</v>
      </c>
      <c r="I169" s="3" t="str">
        <f>IF(H169&lt;200,"&lt;₹200",IF(OR(H169=200,H169&lt;=500),"₹200-₹500","&gt;₹500"))</f>
        <v>₹200-₹500</v>
      </c>
      <c r="J169" s="3">
        <v>399</v>
      </c>
      <c r="K169" s="1">
        <v>0.18</v>
      </c>
      <c r="L169" s="1" t="str">
        <f t="shared" si="2"/>
        <v/>
      </c>
      <c r="M169" s="1" t="str">
        <f>IF(K169&gt;=50%,"50% or More","&lt;50%")</f>
        <v>&lt;50%</v>
      </c>
      <c r="N169">
        <v>3.6</v>
      </c>
      <c r="O169" s="10">
        <f>N169*R169</f>
        <v>121446</v>
      </c>
      <c r="P169" s="9">
        <f>SUM(O168)/SUM(R168)</f>
        <v>4</v>
      </c>
      <c r="Q169" s="10">
        <f>P169+(R169/1000)</f>
        <v>37.734999999999999</v>
      </c>
      <c r="R169" s="2">
        <v>33735</v>
      </c>
      <c r="S169" s="2" t="str">
        <f>IF(R169&lt;1000,R169, "")</f>
        <v/>
      </c>
      <c r="T169" s="4">
        <f>R169*J169</f>
        <v>13460265</v>
      </c>
      <c r="U169" t="s">
        <v>5484</v>
      </c>
      <c r="V169" t="s">
        <v>5485</v>
      </c>
      <c r="W169" t="s">
        <v>5486</v>
      </c>
      <c r="X169" t="s">
        <v>5487</v>
      </c>
      <c r="Y169" t="s">
        <v>5488</v>
      </c>
      <c r="Z169" t="s">
        <v>5489</v>
      </c>
      <c r="AA169" t="s">
        <v>5490</v>
      </c>
      <c r="AB169" t="s">
        <v>5491</v>
      </c>
    </row>
    <row r="170" spans="1:28" x14ac:dyDescent="0.25">
      <c r="A170" t="s">
        <v>5100</v>
      </c>
      <c r="B170" t="s">
        <v>5101</v>
      </c>
      <c r="C170" t="s">
        <v>5102</v>
      </c>
      <c r="D170" t="s">
        <v>13073</v>
      </c>
      <c r="E170" t="s">
        <v>13074</v>
      </c>
      <c r="F170" t="s">
        <v>13148</v>
      </c>
      <c r="G170" t="s">
        <v>13170</v>
      </c>
      <c r="H170" s="3">
        <v>1399</v>
      </c>
      <c r="I170" s="3" t="str">
        <f>IF(H170&lt;200,"&lt;₹200",IF(OR(H170=200,H170&lt;=500),"₹200-₹500","&gt;₹500"))</f>
        <v>&gt;₹500</v>
      </c>
      <c r="J170" s="3">
        <v>2498</v>
      </c>
      <c r="K170" s="1">
        <v>0.44</v>
      </c>
      <c r="L170" s="1" t="str">
        <f t="shared" si="2"/>
        <v/>
      </c>
      <c r="M170" s="1" t="str">
        <f>IF(K170&gt;=50%,"50% or More","&lt;50%")</f>
        <v>&lt;50%</v>
      </c>
      <c r="N170">
        <v>4.2</v>
      </c>
      <c r="O170" s="10">
        <f>N170*R170</f>
        <v>141611.4</v>
      </c>
      <c r="P170" s="9">
        <f>SUM(O169)/SUM(R169)</f>
        <v>3.6</v>
      </c>
      <c r="Q170" s="10">
        <f>P170+(R170/1000)</f>
        <v>37.317</v>
      </c>
      <c r="R170" s="2">
        <v>33717</v>
      </c>
      <c r="S170" s="2" t="str">
        <f>IF(R170&lt;1000,R170, "")</f>
        <v/>
      </c>
      <c r="T170" s="4">
        <f>R170*J170</f>
        <v>84225066</v>
      </c>
      <c r="U170" t="s">
        <v>5103</v>
      </c>
      <c r="V170" t="s">
        <v>5104</v>
      </c>
      <c r="W170" t="s">
        <v>5105</v>
      </c>
      <c r="X170" t="s">
        <v>5106</v>
      </c>
      <c r="Y170" t="s">
        <v>5107</v>
      </c>
      <c r="Z170" t="s">
        <v>5108</v>
      </c>
      <c r="AA170" t="s">
        <v>5109</v>
      </c>
      <c r="AB170" t="s">
        <v>5110</v>
      </c>
    </row>
    <row r="171" spans="1:28" x14ac:dyDescent="0.25">
      <c r="A171" t="s">
        <v>6823</v>
      </c>
      <c r="B171" t="s">
        <v>6824</v>
      </c>
      <c r="C171" t="s">
        <v>6007</v>
      </c>
      <c r="D171" t="s">
        <v>13073</v>
      </c>
      <c r="E171" t="s">
        <v>13074</v>
      </c>
      <c r="F171" t="s">
        <v>13186</v>
      </c>
      <c r="G171" t="s">
        <v>13213</v>
      </c>
      <c r="H171" s="3">
        <v>299</v>
      </c>
      <c r="I171" s="3" t="str">
        <f>IF(H171&lt;200,"&lt;₹200",IF(OR(H171=200,H171&lt;=500),"₹200-₹500","&gt;₹500"))</f>
        <v>₹200-₹500</v>
      </c>
      <c r="J171" s="3">
        <v>550</v>
      </c>
      <c r="K171" s="1">
        <v>0.46</v>
      </c>
      <c r="L171" s="1" t="str">
        <f t="shared" si="2"/>
        <v/>
      </c>
      <c r="M171" s="1" t="str">
        <f>IF(K171&gt;=50%,"50% or More","&lt;50%")</f>
        <v>&lt;50%</v>
      </c>
      <c r="N171">
        <v>4.5999999999999996</v>
      </c>
      <c r="O171" s="10">
        <f>N171*R171</f>
        <v>153796.4</v>
      </c>
      <c r="P171" s="9">
        <f>SUM(O170)/SUM(R170)</f>
        <v>4.2</v>
      </c>
      <c r="Q171" s="10">
        <f>P171+(R171/1000)</f>
        <v>37.634</v>
      </c>
      <c r="R171" s="2">
        <v>33434</v>
      </c>
      <c r="S171" s="2" t="str">
        <f>IF(R171&lt;1000,R171, "")</f>
        <v/>
      </c>
      <c r="T171" s="4">
        <f>R171*J171</f>
        <v>18388700</v>
      </c>
      <c r="U171" t="s">
        <v>6825</v>
      </c>
      <c r="V171" t="s">
        <v>6826</v>
      </c>
      <c r="W171" t="s">
        <v>6827</v>
      </c>
      <c r="X171" t="s">
        <v>6828</v>
      </c>
      <c r="Y171" t="s">
        <v>6829</v>
      </c>
      <c r="Z171" t="s">
        <v>6830</v>
      </c>
      <c r="AA171" t="s">
        <v>6831</v>
      </c>
      <c r="AB171" t="s">
        <v>6832</v>
      </c>
    </row>
    <row r="172" spans="1:28" x14ac:dyDescent="0.25">
      <c r="A172" t="s">
        <v>167</v>
      </c>
      <c r="B172" t="s">
        <v>168</v>
      </c>
      <c r="C172" t="s">
        <v>169</v>
      </c>
      <c r="D172" t="s">
        <v>13081</v>
      </c>
      <c r="E172" t="s">
        <v>13082</v>
      </c>
      <c r="F172" t="s">
        <v>13085</v>
      </c>
      <c r="G172" t="s">
        <v>13086</v>
      </c>
      <c r="H172" s="3">
        <v>13999</v>
      </c>
      <c r="I172" s="3" t="str">
        <f>IF(H172&lt;200,"&lt;₹200",IF(OR(H172=200,H172&lt;=500),"₹200-₹500","&gt;₹500"))</f>
        <v>&gt;₹500</v>
      </c>
      <c r="J172" s="3">
        <v>24999</v>
      </c>
      <c r="K172" s="1">
        <v>0.44</v>
      </c>
      <c r="L172" s="1" t="str">
        <f t="shared" si="2"/>
        <v/>
      </c>
      <c r="M172" s="1" t="str">
        <f>IF(K172&gt;=50%,"50% or More","&lt;50%")</f>
        <v>&lt;50%</v>
      </c>
      <c r="N172">
        <v>4.2</v>
      </c>
      <c r="O172" s="10">
        <f>N172*R172</f>
        <v>137928</v>
      </c>
      <c r="P172" s="9">
        <f>SUM(O171)/SUM(R171)</f>
        <v>4.5999999999999996</v>
      </c>
      <c r="Q172" s="10">
        <f>P172+(R172/1000)</f>
        <v>37.440000000000005</v>
      </c>
      <c r="R172" s="2">
        <v>32840</v>
      </c>
      <c r="S172" s="2" t="str">
        <f>IF(R172&lt;1000,R172, "")</f>
        <v/>
      </c>
      <c r="T172" s="4">
        <f>R172*J172</f>
        <v>820967160</v>
      </c>
      <c r="U172" t="s">
        <v>170</v>
      </c>
      <c r="V172" t="s">
        <v>171</v>
      </c>
      <c r="W172" t="s">
        <v>172</v>
      </c>
      <c r="X172" t="s">
        <v>173</v>
      </c>
      <c r="Y172" t="s">
        <v>174</v>
      </c>
      <c r="Z172" t="s">
        <v>175</v>
      </c>
      <c r="AA172" t="s">
        <v>176</v>
      </c>
      <c r="AB172" t="s">
        <v>177</v>
      </c>
    </row>
    <row r="173" spans="1:28" x14ac:dyDescent="0.25">
      <c r="A173" t="s">
        <v>5022</v>
      </c>
      <c r="B173" t="s">
        <v>5023</v>
      </c>
      <c r="C173" t="s">
        <v>4845</v>
      </c>
      <c r="D173" t="s">
        <v>13073</v>
      </c>
      <c r="E173" t="s">
        <v>13074</v>
      </c>
      <c r="F173" t="s">
        <v>13148</v>
      </c>
      <c r="G173" t="s">
        <v>13149</v>
      </c>
      <c r="H173" s="3">
        <v>299</v>
      </c>
      <c r="I173" s="3" t="str">
        <f>IF(H173&lt;200,"&lt;₹200",IF(OR(H173=200,H173&lt;=500),"₹200-₹500","&gt;₹500"))</f>
        <v>₹200-₹500</v>
      </c>
      <c r="J173" s="3">
        <v>650</v>
      </c>
      <c r="K173" s="1">
        <v>0.54</v>
      </c>
      <c r="L173" s="1" t="str">
        <f t="shared" si="2"/>
        <v>high discount</v>
      </c>
      <c r="M173" s="1" t="str">
        <f>IF(K173&gt;=50%,"50% or More","&lt;50%")</f>
        <v>50% or More</v>
      </c>
      <c r="N173">
        <v>4.5</v>
      </c>
      <c r="O173" s="10">
        <f>N173*R173</f>
        <v>149292</v>
      </c>
      <c r="P173" s="9">
        <f>SUM(O172)/SUM(R172)</f>
        <v>4.2</v>
      </c>
      <c r="Q173" s="10">
        <f>P173+(R173/1000)</f>
        <v>37.376000000000005</v>
      </c>
      <c r="R173" s="2">
        <v>33176</v>
      </c>
      <c r="S173" s="2" t="str">
        <f>IF(R173&lt;1000,R173, "")</f>
        <v/>
      </c>
      <c r="T173" s="4">
        <f>R173*J173</f>
        <v>21564400</v>
      </c>
      <c r="U173" t="s">
        <v>5024</v>
      </c>
      <c r="V173" t="s">
        <v>5025</v>
      </c>
      <c r="W173" t="s">
        <v>5026</v>
      </c>
      <c r="X173" t="s">
        <v>5027</v>
      </c>
      <c r="Y173" t="s">
        <v>5028</v>
      </c>
      <c r="Z173" t="s">
        <v>5029</v>
      </c>
      <c r="AA173" t="s">
        <v>5030</v>
      </c>
      <c r="AB173" t="s">
        <v>5031</v>
      </c>
    </row>
    <row r="174" spans="1:28" x14ac:dyDescent="0.25">
      <c r="A174" t="s">
        <v>2726</v>
      </c>
      <c r="B174" t="s">
        <v>2727</v>
      </c>
      <c r="C174" t="s">
        <v>169</v>
      </c>
      <c r="D174" t="s">
        <v>13081</v>
      </c>
      <c r="E174" t="s">
        <v>13082</v>
      </c>
      <c r="F174" t="s">
        <v>13085</v>
      </c>
      <c r="G174" t="s">
        <v>13086</v>
      </c>
      <c r="H174" s="3">
        <v>16999</v>
      </c>
      <c r="I174" s="3" t="str">
        <f>IF(H174&lt;200,"&lt;₹200",IF(OR(H174=200,H174&lt;=500),"₹200-₹500","&gt;₹500"))</f>
        <v>&gt;₹500</v>
      </c>
      <c r="J174" s="3">
        <v>25999</v>
      </c>
      <c r="K174" s="1">
        <v>0.35</v>
      </c>
      <c r="L174" s="1" t="str">
        <f t="shared" si="2"/>
        <v/>
      </c>
      <c r="M174" s="1" t="str">
        <f>IF(K174&gt;=50%,"50% or More","&lt;50%")</f>
        <v>&lt;50%</v>
      </c>
      <c r="N174">
        <v>4.2</v>
      </c>
      <c r="O174" s="10">
        <f>N174*R174</f>
        <v>137928</v>
      </c>
      <c r="P174" s="9">
        <f>SUM(O173)/SUM(R173)</f>
        <v>4.5</v>
      </c>
      <c r="Q174" s="10">
        <f>P174+(R174/1000)</f>
        <v>37.340000000000003</v>
      </c>
      <c r="R174" s="2">
        <v>32840</v>
      </c>
      <c r="S174" s="2" t="str">
        <f>IF(R174&lt;1000,R174, "")</f>
        <v/>
      </c>
      <c r="T174" s="4">
        <f>R174*J174</f>
        <v>853807160</v>
      </c>
      <c r="U174" t="s">
        <v>2728</v>
      </c>
      <c r="V174" t="s">
        <v>171</v>
      </c>
      <c r="W174" t="s">
        <v>172</v>
      </c>
      <c r="X174" t="s">
        <v>173</v>
      </c>
      <c r="Y174" t="s">
        <v>174</v>
      </c>
      <c r="Z174" t="s">
        <v>175</v>
      </c>
      <c r="AA174" t="s">
        <v>2729</v>
      </c>
      <c r="AB174" t="s">
        <v>2730</v>
      </c>
    </row>
    <row r="175" spans="1:28" x14ac:dyDescent="0.25">
      <c r="A175" t="s">
        <v>945</v>
      </c>
      <c r="B175" t="s">
        <v>946</v>
      </c>
      <c r="C175" t="s">
        <v>169</v>
      </c>
      <c r="D175" t="s">
        <v>13081</v>
      </c>
      <c r="E175" t="s">
        <v>13082</v>
      </c>
      <c r="F175" t="s">
        <v>13085</v>
      </c>
      <c r="G175" t="s">
        <v>13086</v>
      </c>
      <c r="H175" s="3">
        <v>21999</v>
      </c>
      <c r="I175" s="3" t="str">
        <f>IF(H175&lt;200,"&lt;₹200",IF(OR(H175=200,H175&lt;=500),"₹200-₹500","&gt;₹500"))</f>
        <v>&gt;₹500</v>
      </c>
      <c r="J175" s="3">
        <v>29999</v>
      </c>
      <c r="K175" s="1">
        <v>0.27</v>
      </c>
      <c r="L175" s="1" t="str">
        <f t="shared" si="2"/>
        <v/>
      </c>
      <c r="M175" s="1" t="str">
        <f>IF(K175&gt;=50%,"50% or More","&lt;50%")</f>
        <v>&lt;50%</v>
      </c>
      <c r="N175">
        <v>4.2</v>
      </c>
      <c r="O175" s="10">
        <f>N175*R175</f>
        <v>137928</v>
      </c>
      <c r="P175" s="9">
        <f>SUM(O174)/SUM(R174)</f>
        <v>4.2</v>
      </c>
      <c r="Q175" s="10">
        <f>P175+(R175/1000)</f>
        <v>37.040000000000006</v>
      </c>
      <c r="R175" s="2">
        <v>32840</v>
      </c>
      <c r="S175" s="2" t="str">
        <f>IF(R175&lt;1000,R175, "")</f>
        <v/>
      </c>
      <c r="T175" s="4">
        <f>R175*J175</f>
        <v>985167160</v>
      </c>
      <c r="U175" t="s">
        <v>947</v>
      </c>
      <c r="V175" t="s">
        <v>171</v>
      </c>
      <c r="W175" t="s">
        <v>172</v>
      </c>
      <c r="X175" t="s">
        <v>173</v>
      </c>
      <c r="Y175" t="s">
        <v>174</v>
      </c>
      <c r="Z175" t="s">
        <v>948</v>
      </c>
      <c r="AA175" t="s">
        <v>949</v>
      </c>
      <c r="AB175" t="s">
        <v>950</v>
      </c>
    </row>
    <row r="176" spans="1:28" x14ac:dyDescent="0.25">
      <c r="A176" t="s">
        <v>1729</v>
      </c>
      <c r="B176" t="s">
        <v>1730</v>
      </c>
      <c r="C176" t="s">
        <v>169</v>
      </c>
      <c r="D176" t="s">
        <v>13081</v>
      </c>
      <c r="E176" t="s">
        <v>13082</v>
      </c>
      <c r="F176" t="s">
        <v>13085</v>
      </c>
      <c r="G176" t="s">
        <v>13086</v>
      </c>
      <c r="H176" s="3">
        <v>24999</v>
      </c>
      <c r="I176" s="3" t="str">
        <f>IF(H176&lt;200,"&lt;₹200",IF(OR(H176=200,H176&lt;=500),"₹200-₹500","&gt;₹500"))</f>
        <v>&gt;₹500</v>
      </c>
      <c r="J176" s="3">
        <v>35999</v>
      </c>
      <c r="K176" s="1">
        <v>0.31</v>
      </c>
      <c r="L176" s="1" t="str">
        <f t="shared" si="2"/>
        <v/>
      </c>
      <c r="M176" s="1" t="str">
        <f>IF(K176&gt;=50%,"50% or More","&lt;50%")</f>
        <v>&lt;50%</v>
      </c>
      <c r="N176">
        <v>4.2</v>
      </c>
      <c r="O176" s="10">
        <f>N176*R176</f>
        <v>137928</v>
      </c>
      <c r="P176" s="9">
        <f>SUM(O175)/SUM(R175)</f>
        <v>4.2</v>
      </c>
      <c r="Q176" s="10">
        <f>P176+(R176/1000)</f>
        <v>37.040000000000006</v>
      </c>
      <c r="R176" s="2">
        <v>32840</v>
      </c>
      <c r="S176" s="2" t="str">
        <f>IF(R176&lt;1000,R176, "")</f>
        <v/>
      </c>
      <c r="T176" s="4">
        <f>R176*J176</f>
        <v>1182207160</v>
      </c>
      <c r="U176" t="s">
        <v>947</v>
      </c>
      <c r="V176" t="s">
        <v>171</v>
      </c>
      <c r="W176" t="s">
        <v>172</v>
      </c>
      <c r="X176" t="s">
        <v>173</v>
      </c>
      <c r="Y176" t="s">
        <v>174</v>
      </c>
      <c r="Z176" t="s">
        <v>1731</v>
      </c>
      <c r="AA176" t="s">
        <v>1732</v>
      </c>
      <c r="AB176" t="s">
        <v>1733</v>
      </c>
    </row>
    <row r="177" spans="1:28" x14ac:dyDescent="0.25">
      <c r="A177" t="s">
        <v>2442</v>
      </c>
      <c r="B177" t="s">
        <v>2443</v>
      </c>
      <c r="C177" t="s">
        <v>169</v>
      </c>
      <c r="D177" t="s">
        <v>13081</v>
      </c>
      <c r="E177" t="s">
        <v>13082</v>
      </c>
      <c r="F177" t="s">
        <v>13085</v>
      </c>
      <c r="G177" t="s">
        <v>13086</v>
      </c>
      <c r="H177" s="3">
        <v>21999</v>
      </c>
      <c r="I177" s="3" t="str">
        <f>IF(H177&lt;200,"&lt;₹200",IF(OR(H177=200,H177&lt;=500),"₹200-₹500","&gt;₹500"))</f>
        <v>&gt;₹500</v>
      </c>
      <c r="J177" s="3">
        <v>29999</v>
      </c>
      <c r="K177" s="1">
        <v>0.27</v>
      </c>
      <c r="L177" s="1" t="str">
        <f t="shared" si="2"/>
        <v/>
      </c>
      <c r="M177" s="1" t="str">
        <f>IF(K177&gt;=50%,"50% or More","&lt;50%")</f>
        <v>&lt;50%</v>
      </c>
      <c r="N177">
        <v>4.2</v>
      </c>
      <c r="O177" s="10">
        <f>N177*R177</f>
        <v>137928</v>
      </c>
      <c r="P177" s="9">
        <f>SUM(O176)/SUM(R176)</f>
        <v>4.2</v>
      </c>
      <c r="Q177" s="10">
        <f>P177+(R177/1000)</f>
        <v>37.040000000000006</v>
      </c>
      <c r="R177" s="2">
        <v>32840</v>
      </c>
      <c r="S177" s="2" t="str">
        <f>IF(R177&lt;1000,R177, "")</f>
        <v/>
      </c>
      <c r="T177" s="4">
        <f>R177*J177</f>
        <v>985167160</v>
      </c>
      <c r="U177" t="s">
        <v>2444</v>
      </c>
      <c r="V177" t="s">
        <v>171</v>
      </c>
      <c r="W177" t="s">
        <v>172</v>
      </c>
      <c r="X177" t="s">
        <v>173</v>
      </c>
      <c r="Y177" t="s">
        <v>174</v>
      </c>
      <c r="Z177" t="s">
        <v>948</v>
      </c>
      <c r="AA177" t="s">
        <v>2445</v>
      </c>
      <c r="AB177" t="s">
        <v>2446</v>
      </c>
    </row>
    <row r="178" spans="1:28" x14ac:dyDescent="0.25">
      <c r="A178" t="s">
        <v>9324</v>
      </c>
      <c r="B178" t="s">
        <v>9325</v>
      </c>
      <c r="C178" t="s">
        <v>9326</v>
      </c>
      <c r="D178" t="s">
        <v>13166</v>
      </c>
      <c r="E178" t="s">
        <v>13286</v>
      </c>
      <c r="F178" t="s">
        <v>13294</v>
      </c>
      <c r="G178" t="s">
        <v>13319</v>
      </c>
      <c r="H178" s="3">
        <v>2799</v>
      </c>
      <c r="I178" s="3" t="str">
        <f>IF(H178&lt;200,"&lt;₹200",IF(OR(H178=200,H178&lt;=500),"₹200-₹500","&gt;₹500"))</f>
        <v>&gt;₹500</v>
      </c>
      <c r="J178" s="3">
        <v>3799</v>
      </c>
      <c r="K178" s="1">
        <v>0.26</v>
      </c>
      <c r="L178" s="1" t="str">
        <f t="shared" si="2"/>
        <v/>
      </c>
      <c r="M178" s="1" t="str">
        <f>IF(K178&gt;=50%,"50% or More","&lt;50%")</f>
        <v>&lt;50%</v>
      </c>
      <c r="N178">
        <v>3.9</v>
      </c>
      <c r="O178" s="10">
        <f>N178*R178</f>
        <v>128430.9</v>
      </c>
      <c r="P178" s="9">
        <f>SUM(O177)/SUM(R177)</f>
        <v>4.2</v>
      </c>
      <c r="Q178" s="10">
        <f>P178+(R178/1000)</f>
        <v>37.131</v>
      </c>
      <c r="R178" s="2">
        <v>32931</v>
      </c>
      <c r="S178" s="2" t="str">
        <f>IF(R178&lt;1000,R178, "")</f>
        <v/>
      </c>
      <c r="T178" s="4">
        <f>R178*J178</f>
        <v>125104869</v>
      </c>
      <c r="U178" t="s">
        <v>9327</v>
      </c>
      <c r="V178" t="s">
        <v>9328</v>
      </c>
      <c r="W178" t="s">
        <v>9329</v>
      </c>
      <c r="X178" t="s">
        <v>9330</v>
      </c>
      <c r="Y178" t="s">
        <v>9331</v>
      </c>
      <c r="Z178" t="s">
        <v>9332</v>
      </c>
      <c r="AA178" t="s">
        <v>9333</v>
      </c>
      <c r="AB178" t="s">
        <v>9334</v>
      </c>
    </row>
    <row r="179" spans="1:28" x14ac:dyDescent="0.25">
      <c r="A179" t="s">
        <v>3693</v>
      </c>
      <c r="B179" t="s">
        <v>3694</v>
      </c>
      <c r="C179" t="s">
        <v>3024</v>
      </c>
      <c r="D179" t="s">
        <v>13081</v>
      </c>
      <c r="E179" t="s">
        <v>13083</v>
      </c>
      <c r="F179" t="s">
        <v>13116</v>
      </c>
      <c r="G179" t="s">
        <v>13117</v>
      </c>
      <c r="H179" s="3">
        <v>369</v>
      </c>
      <c r="I179" s="3" t="str">
        <f>IF(H179&lt;200,"&lt;₹200",IF(OR(H179=200,H179&lt;=500),"₹200-₹500","&gt;₹500"))</f>
        <v>₹200-₹500</v>
      </c>
      <c r="J179" s="3">
        <v>1600</v>
      </c>
      <c r="K179" s="1">
        <v>0.77</v>
      </c>
      <c r="L179" s="1" t="str">
        <f t="shared" si="2"/>
        <v>high discount</v>
      </c>
      <c r="M179" s="1" t="str">
        <f>IF(K179&gt;=50%,"50% or More","&lt;50%")</f>
        <v>50% or More</v>
      </c>
      <c r="N179">
        <v>4</v>
      </c>
      <c r="O179" s="10">
        <f>N179*R179</f>
        <v>130500</v>
      </c>
      <c r="P179" s="9">
        <f>SUM(O178)/SUM(R178)</f>
        <v>3.9</v>
      </c>
      <c r="Q179" s="10">
        <f>P179+(R179/1000)</f>
        <v>36.524999999999999</v>
      </c>
      <c r="R179" s="2">
        <v>32625</v>
      </c>
      <c r="S179" s="2" t="str">
        <f>IF(R179&lt;1000,R179, "")</f>
        <v/>
      </c>
      <c r="T179" s="4">
        <f>R179*J179</f>
        <v>52200000</v>
      </c>
      <c r="U179" t="s">
        <v>5632</v>
      </c>
      <c r="V179" t="s">
        <v>3696</v>
      </c>
      <c r="W179" t="s">
        <v>3697</v>
      </c>
      <c r="X179" t="s">
        <v>3698</v>
      </c>
      <c r="Y179" t="s">
        <v>3699</v>
      </c>
      <c r="Z179" t="s">
        <v>3700</v>
      </c>
      <c r="AA179" t="s">
        <v>5633</v>
      </c>
      <c r="AB179" t="s">
        <v>5634</v>
      </c>
    </row>
    <row r="180" spans="1:28" x14ac:dyDescent="0.25">
      <c r="A180" t="s">
        <v>3693</v>
      </c>
      <c r="B180" t="s">
        <v>3694</v>
      </c>
      <c r="C180" t="s">
        <v>3024</v>
      </c>
      <c r="D180" t="s">
        <v>13081</v>
      </c>
      <c r="E180" t="s">
        <v>13083</v>
      </c>
      <c r="F180" t="s">
        <v>13116</v>
      </c>
      <c r="G180" t="s">
        <v>13117</v>
      </c>
      <c r="H180" s="3">
        <v>369</v>
      </c>
      <c r="I180" s="3" t="str">
        <f>IF(H180&lt;200,"&lt;₹200",IF(OR(H180=200,H180&lt;=500),"₹200-₹500","&gt;₹500"))</f>
        <v>₹200-₹500</v>
      </c>
      <c r="J180" s="3">
        <v>1600</v>
      </c>
      <c r="K180" s="1">
        <v>0.77</v>
      </c>
      <c r="L180" s="1" t="str">
        <f t="shared" si="2"/>
        <v>high discount</v>
      </c>
      <c r="M180" s="1" t="str">
        <f>IF(K180&gt;=50%,"50% or More","&lt;50%")</f>
        <v>50% or More</v>
      </c>
      <c r="N180">
        <v>4</v>
      </c>
      <c r="O180" s="10">
        <f>N180*R180</f>
        <v>130500</v>
      </c>
      <c r="P180" s="9">
        <f>SUM(O179)/SUM(R179)</f>
        <v>4</v>
      </c>
      <c r="Q180" s="10">
        <f>P180+(R180/1000)</f>
        <v>36.625</v>
      </c>
      <c r="R180" s="2">
        <v>32625</v>
      </c>
      <c r="S180" s="2" t="str">
        <f>IF(R180&lt;1000,R180, "")</f>
        <v/>
      </c>
      <c r="T180" s="4">
        <f>R180*J180</f>
        <v>52200000</v>
      </c>
      <c r="U180" t="s">
        <v>3695</v>
      </c>
      <c r="V180" t="s">
        <v>3696</v>
      </c>
      <c r="W180" t="s">
        <v>3697</v>
      </c>
      <c r="X180" t="s">
        <v>3698</v>
      </c>
      <c r="Y180" t="s">
        <v>3699</v>
      </c>
      <c r="Z180" t="s">
        <v>3700</v>
      </c>
      <c r="AA180" t="s">
        <v>3701</v>
      </c>
      <c r="AB180" t="s">
        <v>3702</v>
      </c>
    </row>
    <row r="181" spans="1:28" x14ac:dyDescent="0.25">
      <c r="A181" t="s">
        <v>3770</v>
      </c>
      <c r="B181" t="s">
        <v>3771</v>
      </c>
      <c r="C181" t="s">
        <v>2990</v>
      </c>
      <c r="D181" t="s">
        <v>13081</v>
      </c>
      <c r="E181" t="s">
        <v>13110</v>
      </c>
      <c r="F181" t="s">
        <v>13114</v>
      </c>
      <c r="G181" t="s">
        <v>13115</v>
      </c>
      <c r="H181" s="3">
        <v>15490</v>
      </c>
      <c r="I181" s="3" t="str">
        <f>IF(H181&lt;200,"&lt;₹200",IF(OR(H181=200,H181&lt;=500),"₹200-₹500","&gt;₹500"))</f>
        <v>&gt;₹500</v>
      </c>
      <c r="J181" s="3">
        <v>20990</v>
      </c>
      <c r="K181" s="1">
        <v>0.26</v>
      </c>
      <c r="L181" s="1" t="str">
        <f t="shared" si="2"/>
        <v/>
      </c>
      <c r="M181" s="1" t="str">
        <f>IF(K181&gt;=50%,"50% or More","&lt;50%")</f>
        <v>&lt;50%</v>
      </c>
      <c r="N181">
        <v>4.2</v>
      </c>
      <c r="O181" s="10">
        <f>N181*R181</f>
        <v>138247.20000000001</v>
      </c>
      <c r="P181" s="9">
        <f>SUM(O180)/SUM(R180)</f>
        <v>4</v>
      </c>
      <c r="Q181" s="10">
        <f>P181+(R181/1000)</f>
        <v>36.915999999999997</v>
      </c>
      <c r="R181" s="2">
        <v>32916</v>
      </c>
      <c r="S181" s="2" t="str">
        <f>IF(R181&lt;1000,R181, "")</f>
        <v/>
      </c>
      <c r="T181" s="4">
        <f>R181*J181</f>
        <v>690906840</v>
      </c>
      <c r="U181" t="s">
        <v>3772</v>
      </c>
      <c r="V181" t="s">
        <v>3361</v>
      </c>
      <c r="W181" t="s">
        <v>3362</v>
      </c>
      <c r="X181" t="s">
        <v>3363</v>
      </c>
      <c r="Y181" t="s">
        <v>3364</v>
      </c>
      <c r="Z181" t="s">
        <v>3365</v>
      </c>
      <c r="AA181" t="s">
        <v>3773</v>
      </c>
      <c r="AB181" t="s">
        <v>3774</v>
      </c>
    </row>
    <row r="182" spans="1:28" x14ac:dyDescent="0.25">
      <c r="A182" t="s">
        <v>3358</v>
      </c>
      <c r="B182" t="s">
        <v>3359</v>
      </c>
      <c r="C182" t="s">
        <v>2990</v>
      </c>
      <c r="D182" t="s">
        <v>13081</v>
      </c>
      <c r="E182" t="s">
        <v>13110</v>
      </c>
      <c r="F182" t="s">
        <v>13114</v>
      </c>
      <c r="G182" t="s">
        <v>13115</v>
      </c>
      <c r="H182" s="3">
        <v>15490</v>
      </c>
      <c r="I182" s="3" t="str">
        <f>IF(H182&lt;200,"&lt;₹200",IF(OR(H182=200,H182&lt;=500),"₹200-₹500","&gt;₹500"))</f>
        <v>&gt;₹500</v>
      </c>
      <c r="J182" s="3">
        <v>20990</v>
      </c>
      <c r="K182" s="1">
        <v>0.26</v>
      </c>
      <c r="L182" s="1" t="str">
        <f t="shared" si="2"/>
        <v/>
      </c>
      <c r="M182" s="1" t="str">
        <f>IF(K182&gt;=50%,"50% or More","&lt;50%")</f>
        <v>&lt;50%</v>
      </c>
      <c r="N182">
        <v>4.2</v>
      </c>
      <c r="O182" s="10">
        <f>N182*R182</f>
        <v>138247.20000000001</v>
      </c>
      <c r="P182" s="9">
        <f>SUM(O181)/SUM(R181)</f>
        <v>4.2</v>
      </c>
      <c r="Q182" s="10">
        <f>P182+(R182/1000)</f>
        <v>37.116</v>
      </c>
      <c r="R182" s="2">
        <v>32916</v>
      </c>
      <c r="S182" s="2" t="str">
        <f>IF(R182&lt;1000,R182, "")</f>
        <v/>
      </c>
      <c r="T182" s="4">
        <f>R182*J182</f>
        <v>690906840</v>
      </c>
      <c r="U182" t="s">
        <v>3360</v>
      </c>
      <c r="V182" t="s">
        <v>3361</v>
      </c>
      <c r="W182" t="s">
        <v>3362</v>
      </c>
      <c r="X182" t="s">
        <v>3363</v>
      </c>
      <c r="Y182" t="s">
        <v>3364</v>
      </c>
      <c r="Z182" t="s">
        <v>3365</v>
      </c>
      <c r="AA182" t="s">
        <v>3366</v>
      </c>
      <c r="AB182" t="s">
        <v>3367</v>
      </c>
    </row>
    <row r="183" spans="1:28" x14ac:dyDescent="0.25">
      <c r="A183" t="s">
        <v>4224</v>
      </c>
      <c r="B183" t="s">
        <v>4225</v>
      </c>
      <c r="C183" t="s">
        <v>2990</v>
      </c>
      <c r="D183" t="s">
        <v>13081</v>
      </c>
      <c r="E183" t="s">
        <v>13110</v>
      </c>
      <c r="F183" t="s">
        <v>13114</v>
      </c>
      <c r="G183" t="s">
        <v>13115</v>
      </c>
      <c r="H183" s="3">
        <v>16999</v>
      </c>
      <c r="I183" s="3" t="str">
        <f>IF(H183&lt;200,"&lt;₹200",IF(OR(H183=200,H183&lt;=500),"₹200-₹500","&gt;₹500"))</f>
        <v>&gt;₹500</v>
      </c>
      <c r="J183" s="3">
        <v>20999</v>
      </c>
      <c r="K183" s="1">
        <v>0.19</v>
      </c>
      <c r="L183" s="1" t="str">
        <f t="shared" si="2"/>
        <v/>
      </c>
      <c r="M183" s="1" t="str">
        <f>IF(K183&gt;=50%,"50% or More","&lt;50%")</f>
        <v>&lt;50%</v>
      </c>
      <c r="N183">
        <v>4.0999999999999996</v>
      </c>
      <c r="O183" s="10">
        <f>N183*R183</f>
        <v>130470.19999999998</v>
      </c>
      <c r="P183" s="9">
        <f>SUM(O182)/SUM(R182)</f>
        <v>4.2</v>
      </c>
      <c r="Q183" s="10">
        <f>P183+(R183/1000)</f>
        <v>36.021999999999998</v>
      </c>
      <c r="R183" s="2">
        <v>31822</v>
      </c>
      <c r="S183" s="2" t="str">
        <f>IF(R183&lt;1000,R183, "")</f>
        <v/>
      </c>
      <c r="T183" s="4">
        <f>R183*J183</f>
        <v>668230178</v>
      </c>
      <c r="U183" t="s">
        <v>4226</v>
      </c>
      <c r="V183" t="s">
        <v>4153</v>
      </c>
      <c r="W183" t="s">
        <v>4154</v>
      </c>
      <c r="X183" t="s">
        <v>4155</v>
      </c>
      <c r="Y183" t="s">
        <v>4156</v>
      </c>
      <c r="Z183" t="s">
        <v>4157</v>
      </c>
      <c r="AA183" t="s">
        <v>4227</v>
      </c>
      <c r="AB183" t="s">
        <v>4228</v>
      </c>
    </row>
    <row r="184" spans="1:28" x14ac:dyDescent="0.25">
      <c r="A184" t="s">
        <v>3912</v>
      </c>
      <c r="B184" t="s">
        <v>3913</v>
      </c>
      <c r="C184" t="s">
        <v>3066</v>
      </c>
      <c r="D184" t="s">
        <v>13081</v>
      </c>
      <c r="E184" t="s">
        <v>13119</v>
      </c>
      <c r="F184" t="s">
        <v>13120</v>
      </c>
      <c r="G184" t="s">
        <v>13121</v>
      </c>
      <c r="H184" s="3">
        <v>499</v>
      </c>
      <c r="I184" s="3" t="str">
        <f>IF(H184&lt;200,"&lt;₹200",IF(OR(H184=200,H184&lt;=500),"₹200-₹500","&gt;₹500"))</f>
        <v>₹200-₹500</v>
      </c>
      <c r="J184" s="3">
        <v>499</v>
      </c>
      <c r="K184" s="1">
        <v>0</v>
      </c>
      <c r="L184" s="1" t="str">
        <f t="shared" si="2"/>
        <v/>
      </c>
      <c r="M184" s="1" t="str">
        <f>IF(K184&gt;=50%,"50% or More","&lt;50%")</f>
        <v>&lt;50%</v>
      </c>
      <c r="N184">
        <v>4.2</v>
      </c>
      <c r="O184" s="10">
        <f>N184*R184</f>
        <v>132463.80000000002</v>
      </c>
      <c r="P184" s="9">
        <f>SUM(O183)/SUM(R183)</f>
        <v>4.0999999999999996</v>
      </c>
      <c r="Q184" s="10">
        <f>P184+(R184/1000)</f>
        <v>35.639000000000003</v>
      </c>
      <c r="R184" s="2">
        <v>31539</v>
      </c>
      <c r="S184" s="2" t="str">
        <f>IF(R184&lt;1000,R184, "")</f>
        <v/>
      </c>
      <c r="T184" s="4">
        <f>R184*J184</f>
        <v>15737961</v>
      </c>
      <c r="U184" t="s">
        <v>3914</v>
      </c>
      <c r="V184" t="s">
        <v>3915</v>
      </c>
      <c r="W184" t="s">
        <v>3916</v>
      </c>
      <c r="X184" t="s">
        <v>3917</v>
      </c>
      <c r="Y184" t="s">
        <v>3918</v>
      </c>
      <c r="Z184" t="s">
        <v>3919</v>
      </c>
      <c r="AA184" t="s">
        <v>3920</v>
      </c>
      <c r="AB184" t="s">
        <v>3921</v>
      </c>
    </row>
    <row r="185" spans="1:28" x14ac:dyDescent="0.25">
      <c r="A185" t="s">
        <v>4388</v>
      </c>
      <c r="B185" t="s">
        <v>4389</v>
      </c>
      <c r="C185" t="s">
        <v>2990</v>
      </c>
      <c r="D185" t="s">
        <v>13081</v>
      </c>
      <c r="E185" t="s">
        <v>13110</v>
      </c>
      <c r="F185" t="s">
        <v>13114</v>
      </c>
      <c r="G185" t="s">
        <v>13115</v>
      </c>
      <c r="H185" s="3">
        <v>16999</v>
      </c>
      <c r="I185" s="3" t="str">
        <f>IF(H185&lt;200,"&lt;₹200",IF(OR(H185=200,H185&lt;=500),"₹200-₹500","&gt;₹500"))</f>
        <v>&gt;₹500</v>
      </c>
      <c r="J185" s="3">
        <v>20999</v>
      </c>
      <c r="K185" s="1">
        <v>0.19</v>
      </c>
      <c r="L185" s="1" t="str">
        <f t="shared" si="2"/>
        <v/>
      </c>
      <c r="M185" s="1" t="str">
        <f>IF(K185&gt;=50%,"50% or More","&lt;50%")</f>
        <v>&lt;50%</v>
      </c>
      <c r="N185">
        <v>4.0999999999999996</v>
      </c>
      <c r="O185" s="10">
        <f>N185*R185</f>
        <v>130470.19999999998</v>
      </c>
      <c r="P185" s="9">
        <f>SUM(O184)/SUM(R184)</f>
        <v>4.2</v>
      </c>
      <c r="Q185" s="10">
        <f>P185+(R185/1000)</f>
        <v>36.021999999999998</v>
      </c>
      <c r="R185" s="2">
        <v>31822</v>
      </c>
      <c r="S185" s="2" t="str">
        <f>IF(R185&lt;1000,R185, "")</f>
        <v/>
      </c>
      <c r="T185" s="4">
        <f>R185*J185</f>
        <v>668230178</v>
      </c>
      <c r="U185" t="s">
        <v>4390</v>
      </c>
      <c r="V185" t="s">
        <v>4153</v>
      </c>
      <c r="W185" t="s">
        <v>4154</v>
      </c>
      <c r="X185" t="s">
        <v>4155</v>
      </c>
      <c r="Y185" t="s">
        <v>4156</v>
      </c>
      <c r="Z185" t="s">
        <v>4157</v>
      </c>
      <c r="AA185" t="s">
        <v>4391</v>
      </c>
      <c r="AB185" t="s">
        <v>4392</v>
      </c>
    </row>
    <row r="186" spans="1:28" x14ac:dyDescent="0.25">
      <c r="A186" t="s">
        <v>8615</v>
      </c>
      <c r="B186" t="s">
        <v>8616</v>
      </c>
      <c r="C186" t="s">
        <v>8541</v>
      </c>
      <c r="D186" t="s">
        <v>13166</v>
      </c>
      <c r="E186" t="s">
        <v>13286</v>
      </c>
      <c r="F186" t="s">
        <v>13287</v>
      </c>
      <c r="G186" t="s">
        <v>13288</v>
      </c>
      <c r="H186" s="3">
        <v>749</v>
      </c>
      <c r="I186" s="3" t="str">
        <f>IF(H186&lt;200,"&lt;₹200",IF(OR(H186=200,H186&lt;=500),"₹200-₹500","&gt;₹500"))</f>
        <v>&gt;₹500</v>
      </c>
      <c r="J186" s="3">
        <v>1245</v>
      </c>
      <c r="K186" s="1">
        <v>0.4</v>
      </c>
      <c r="L186" s="1" t="str">
        <f t="shared" si="2"/>
        <v/>
      </c>
      <c r="M186" s="1" t="str">
        <f>IF(K186&gt;=50%,"50% or More","&lt;50%")</f>
        <v>&lt;50%</v>
      </c>
      <c r="N186">
        <v>3.9</v>
      </c>
      <c r="O186" s="10">
        <f>N186*R186</f>
        <v>123953.7</v>
      </c>
      <c r="P186" s="9">
        <f>SUM(O185)/SUM(R185)</f>
        <v>4.0999999999999996</v>
      </c>
      <c r="Q186" s="10">
        <f>P186+(R186/1000)</f>
        <v>35.883000000000003</v>
      </c>
      <c r="R186" s="2">
        <v>31783</v>
      </c>
      <c r="S186" s="2" t="str">
        <f>IF(R186&lt;1000,R186, "")</f>
        <v/>
      </c>
      <c r="T186" s="4">
        <f>R186*J186</f>
        <v>39569835</v>
      </c>
      <c r="U186" t="s">
        <v>8617</v>
      </c>
      <c r="V186" t="s">
        <v>8618</v>
      </c>
      <c r="W186" t="s">
        <v>8619</v>
      </c>
      <c r="X186" t="s">
        <v>8620</v>
      </c>
      <c r="Y186" t="s">
        <v>8621</v>
      </c>
      <c r="Z186" t="s">
        <v>8622</v>
      </c>
      <c r="AA186" t="s">
        <v>8623</v>
      </c>
      <c r="AB186" t="s">
        <v>8624</v>
      </c>
    </row>
    <row r="187" spans="1:28" x14ac:dyDescent="0.25">
      <c r="A187" t="s">
        <v>4150</v>
      </c>
      <c r="B187" t="s">
        <v>4151</v>
      </c>
      <c r="C187" t="s">
        <v>2990</v>
      </c>
      <c r="D187" t="s">
        <v>13081</v>
      </c>
      <c r="E187" t="s">
        <v>13110</v>
      </c>
      <c r="F187" t="s">
        <v>13114</v>
      </c>
      <c r="G187" t="s">
        <v>13115</v>
      </c>
      <c r="H187" s="3">
        <v>16999</v>
      </c>
      <c r="I187" s="3" t="str">
        <f>IF(H187&lt;200,"&lt;₹200",IF(OR(H187=200,H187&lt;=500),"₹200-₹500","&gt;₹500"))</f>
        <v>&gt;₹500</v>
      </c>
      <c r="J187" s="3">
        <v>20999</v>
      </c>
      <c r="K187" s="1">
        <v>0.19</v>
      </c>
      <c r="L187" s="1" t="str">
        <f t="shared" si="2"/>
        <v/>
      </c>
      <c r="M187" s="1" t="str">
        <f>IF(K187&gt;=50%,"50% or More","&lt;50%")</f>
        <v>&lt;50%</v>
      </c>
      <c r="N187">
        <v>4.0999999999999996</v>
      </c>
      <c r="O187" s="10">
        <f>N187*R187</f>
        <v>130470.19999999998</v>
      </c>
      <c r="P187" s="9">
        <f>SUM(O186)/SUM(R186)</f>
        <v>3.9</v>
      </c>
      <c r="Q187" s="10">
        <f>P187+(R187/1000)</f>
        <v>35.722000000000001</v>
      </c>
      <c r="R187" s="2">
        <v>31822</v>
      </c>
      <c r="S187" s="2" t="str">
        <f>IF(R187&lt;1000,R187, "")</f>
        <v/>
      </c>
      <c r="T187" s="4">
        <f>R187*J187</f>
        <v>668230178</v>
      </c>
      <c r="U187" t="s">
        <v>4152</v>
      </c>
      <c r="V187" t="s">
        <v>4153</v>
      </c>
      <c r="W187" t="s">
        <v>4154</v>
      </c>
      <c r="X187" t="s">
        <v>4155</v>
      </c>
      <c r="Y187" t="s">
        <v>4156</v>
      </c>
      <c r="Z187" t="s">
        <v>4157</v>
      </c>
      <c r="AA187" t="s">
        <v>4158</v>
      </c>
      <c r="AB187" t="s">
        <v>4159</v>
      </c>
    </row>
    <row r="188" spans="1:28" x14ac:dyDescent="0.25">
      <c r="A188" t="s">
        <v>6960</v>
      </c>
      <c r="B188" t="s">
        <v>6961</v>
      </c>
      <c r="C188" t="s">
        <v>5047</v>
      </c>
      <c r="D188" t="s">
        <v>13081</v>
      </c>
      <c r="E188" t="s">
        <v>13157</v>
      </c>
      <c r="F188" t="s">
        <v>13158</v>
      </c>
      <c r="H188" s="3">
        <v>879</v>
      </c>
      <c r="I188" s="3" t="str">
        <f>IF(H188&lt;200,"&lt;₹200",IF(OR(H188=200,H188&lt;=500),"₹200-₹500","&gt;₹500"))</f>
        <v>&gt;₹500</v>
      </c>
      <c r="J188" s="3">
        <v>1109</v>
      </c>
      <c r="K188" s="1">
        <v>0.21</v>
      </c>
      <c r="L188" s="1" t="str">
        <f t="shared" si="2"/>
        <v/>
      </c>
      <c r="M188" s="1" t="str">
        <f>IF(K188&gt;=50%,"50% or More","&lt;50%")</f>
        <v>&lt;50%</v>
      </c>
      <c r="N188">
        <v>4.4000000000000004</v>
      </c>
      <c r="O188" s="10">
        <f>N188*R188</f>
        <v>139035.6</v>
      </c>
      <c r="P188" s="9">
        <f>SUM(O187)/SUM(R187)</f>
        <v>4.0999999999999996</v>
      </c>
      <c r="Q188" s="10">
        <f>P188+(R188/1000)</f>
        <v>35.698999999999998</v>
      </c>
      <c r="R188" s="2">
        <v>31599</v>
      </c>
      <c r="S188" s="2" t="str">
        <f>IF(R188&lt;1000,R188, "")</f>
        <v/>
      </c>
      <c r="T188" s="4">
        <f>R188*J188</f>
        <v>35043291</v>
      </c>
      <c r="U188" t="s">
        <v>6962</v>
      </c>
      <c r="V188" t="s">
        <v>6963</v>
      </c>
      <c r="W188" t="s">
        <v>6964</v>
      </c>
      <c r="X188" t="s">
        <v>6965</v>
      </c>
      <c r="Y188" t="s">
        <v>6966</v>
      </c>
      <c r="Z188" t="s">
        <v>6967</v>
      </c>
      <c r="AA188" t="s">
        <v>6968</v>
      </c>
      <c r="AB188" t="s">
        <v>6969</v>
      </c>
    </row>
    <row r="189" spans="1:28" x14ac:dyDescent="0.25">
      <c r="A189" t="s">
        <v>4307</v>
      </c>
      <c r="B189" t="s">
        <v>4308</v>
      </c>
      <c r="C189" t="s">
        <v>3066</v>
      </c>
      <c r="D189" t="s">
        <v>13081</v>
      </c>
      <c r="E189" t="s">
        <v>13119</v>
      </c>
      <c r="F189" t="s">
        <v>13120</v>
      </c>
      <c r="G189" t="s">
        <v>13121</v>
      </c>
      <c r="H189" s="3">
        <v>949</v>
      </c>
      <c r="I189" s="3" t="str">
        <f>IF(H189&lt;200,"&lt;₹200",IF(OR(H189=200,H189&lt;=500),"₹200-₹500","&gt;₹500"))</f>
        <v>&gt;₹500</v>
      </c>
      <c r="J189" s="3">
        <v>999</v>
      </c>
      <c r="K189" s="1">
        <v>0.05</v>
      </c>
      <c r="L189" s="1" t="str">
        <f t="shared" si="2"/>
        <v/>
      </c>
      <c r="M189" s="1" t="str">
        <f>IF(K189&gt;=50%,"50% or More","&lt;50%")</f>
        <v>&lt;50%</v>
      </c>
      <c r="N189">
        <v>4.2</v>
      </c>
      <c r="O189" s="10">
        <f>N189*R189</f>
        <v>132463.80000000002</v>
      </c>
      <c r="P189" s="9">
        <f>SUM(O188)/SUM(R188)</f>
        <v>4.4000000000000004</v>
      </c>
      <c r="Q189" s="10">
        <f>P189+(R189/1000)</f>
        <v>35.939</v>
      </c>
      <c r="R189" s="2">
        <v>31539</v>
      </c>
      <c r="S189" s="2" t="str">
        <f>IF(R189&lt;1000,R189, "")</f>
        <v/>
      </c>
      <c r="T189" s="4">
        <f>R189*J189</f>
        <v>31507461</v>
      </c>
      <c r="U189" t="s">
        <v>4309</v>
      </c>
      <c r="V189" t="s">
        <v>3915</v>
      </c>
      <c r="W189" t="s">
        <v>3916</v>
      </c>
      <c r="X189" t="s">
        <v>3917</v>
      </c>
      <c r="Y189" t="s">
        <v>3918</v>
      </c>
      <c r="Z189" t="s">
        <v>3919</v>
      </c>
      <c r="AA189" t="s">
        <v>4310</v>
      </c>
      <c r="AB189" t="s">
        <v>4311</v>
      </c>
    </row>
    <row r="190" spans="1:28" x14ac:dyDescent="0.25">
      <c r="A190" t="s">
        <v>8863</v>
      </c>
      <c r="B190" t="s">
        <v>8864</v>
      </c>
      <c r="C190" t="s">
        <v>8647</v>
      </c>
      <c r="D190" t="s">
        <v>13166</v>
      </c>
      <c r="E190" t="s">
        <v>13286</v>
      </c>
      <c r="F190" t="s">
        <v>13287</v>
      </c>
      <c r="G190" t="s">
        <v>13302</v>
      </c>
      <c r="H190" s="3">
        <v>2148</v>
      </c>
      <c r="I190" s="3" t="str">
        <f>IF(H190&lt;200,"&lt;₹200",IF(OR(H190=200,H190&lt;=500),"₹200-₹500","&gt;₹500"))</f>
        <v>&gt;₹500</v>
      </c>
      <c r="J190" s="3">
        <v>3645</v>
      </c>
      <c r="K190" s="1">
        <v>0.41</v>
      </c>
      <c r="L190" s="1" t="str">
        <f t="shared" si="2"/>
        <v/>
      </c>
      <c r="M190" s="1" t="str">
        <f>IF(K190&gt;=50%,"50% or More","&lt;50%")</f>
        <v>&lt;50%</v>
      </c>
      <c r="N190">
        <v>4.0999999999999996</v>
      </c>
      <c r="O190" s="10">
        <f>N190*R190</f>
        <v>128690.79999999999</v>
      </c>
      <c r="P190" s="9">
        <f>SUM(O189)/SUM(R189)</f>
        <v>4.2</v>
      </c>
      <c r="Q190" s="10">
        <f>P190+(R190/1000)</f>
        <v>35.588000000000001</v>
      </c>
      <c r="R190" s="2">
        <v>31388</v>
      </c>
      <c r="S190" s="2" t="str">
        <f>IF(R190&lt;1000,R190, "")</f>
        <v/>
      </c>
      <c r="T190" s="4">
        <f>R190*J190</f>
        <v>114409260</v>
      </c>
      <c r="U190" t="s">
        <v>8865</v>
      </c>
      <c r="V190" t="s">
        <v>8866</v>
      </c>
      <c r="W190" t="s">
        <v>8867</v>
      </c>
      <c r="X190" t="s">
        <v>8868</v>
      </c>
      <c r="Y190" t="s">
        <v>8869</v>
      </c>
      <c r="Z190" t="s">
        <v>8870</v>
      </c>
      <c r="AA190" t="s">
        <v>8871</v>
      </c>
      <c r="AB190" t="s">
        <v>8872</v>
      </c>
    </row>
    <row r="191" spans="1:28" x14ac:dyDescent="0.25">
      <c r="A191" t="s">
        <v>6885</v>
      </c>
      <c r="B191" t="s">
        <v>6886</v>
      </c>
      <c r="C191" t="s">
        <v>2948</v>
      </c>
      <c r="D191" t="s">
        <v>13081</v>
      </c>
      <c r="E191" t="s">
        <v>13108</v>
      </c>
      <c r="F191" t="s">
        <v>13109</v>
      </c>
      <c r="H191" s="3">
        <v>1999</v>
      </c>
      <c r="I191" s="3" t="str">
        <f>IF(H191&lt;200,"&lt;₹200",IF(OR(H191=200,H191&lt;=500),"₹200-₹500","&gt;₹500"))</f>
        <v>&gt;₹500</v>
      </c>
      <c r="J191" s="3">
        <v>7999</v>
      </c>
      <c r="K191" s="1">
        <v>0.75</v>
      </c>
      <c r="L191" s="1" t="str">
        <f t="shared" si="2"/>
        <v>high discount</v>
      </c>
      <c r="M191" s="1" t="str">
        <f>IF(K191&gt;=50%,"50% or More","&lt;50%")</f>
        <v>50% or More</v>
      </c>
      <c r="N191">
        <v>4.2</v>
      </c>
      <c r="O191" s="10">
        <f>N191*R191</f>
        <v>131481</v>
      </c>
      <c r="P191" s="9">
        <f>SUM(O190)/SUM(R190)</f>
        <v>4.0999999999999996</v>
      </c>
      <c r="Q191" s="10">
        <f>P191+(R191/1000)</f>
        <v>35.405000000000001</v>
      </c>
      <c r="R191" s="2">
        <v>31305</v>
      </c>
      <c r="S191" s="2" t="str">
        <f>IF(R191&lt;1000,R191, "")</f>
        <v/>
      </c>
      <c r="T191" s="4">
        <f>R191*J191</f>
        <v>250408695</v>
      </c>
      <c r="U191" t="s">
        <v>6887</v>
      </c>
      <c r="V191" t="s">
        <v>6888</v>
      </c>
      <c r="W191" t="s">
        <v>6889</v>
      </c>
      <c r="X191" t="s">
        <v>6890</v>
      </c>
      <c r="Y191" t="s">
        <v>6891</v>
      </c>
      <c r="Z191" t="s">
        <v>6892</v>
      </c>
      <c r="AA191" t="s">
        <v>6893</v>
      </c>
      <c r="AB191" t="s">
        <v>6894</v>
      </c>
    </row>
    <row r="192" spans="1:28" x14ac:dyDescent="0.25">
      <c r="A192" t="s">
        <v>5937</v>
      </c>
      <c r="B192" t="s">
        <v>5938</v>
      </c>
      <c r="C192" t="s">
        <v>4845</v>
      </c>
      <c r="D192" t="s">
        <v>13073</v>
      </c>
      <c r="E192" t="s">
        <v>13074</v>
      </c>
      <c r="F192" t="s">
        <v>13148</v>
      </c>
      <c r="G192" t="s">
        <v>13149</v>
      </c>
      <c r="H192" s="3">
        <v>279</v>
      </c>
      <c r="I192" s="3" t="str">
        <f>IF(H192&lt;200,"&lt;₹200",IF(OR(H192=200,H192&lt;=500),"₹200-₹500","&gt;₹500"))</f>
        <v>₹200-₹500</v>
      </c>
      <c r="J192" s="3">
        <v>375</v>
      </c>
      <c r="K192" s="1">
        <v>0.26</v>
      </c>
      <c r="L192" s="1" t="str">
        <f t="shared" si="2"/>
        <v/>
      </c>
      <c r="M192" s="1" t="str">
        <f>IF(K192&gt;=50%,"50% or More","&lt;50%")</f>
        <v>&lt;50%</v>
      </c>
      <c r="N192">
        <v>4.3</v>
      </c>
      <c r="O192" s="10">
        <f>N192*R192</f>
        <v>135596.19999999998</v>
      </c>
      <c r="P192" s="9">
        <f>SUM(O191)/SUM(R191)</f>
        <v>4.2</v>
      </c>
      <c r="Q192" s="10">
        <f>P192+(R192/1000)</f>
        <v>35.734000000000002</v>
      </c>
      <c r="R192" s="2">
        <v>31534</v>
      </c>
      <c r="S192" s="2" t="str">
        <f>IF(R192&lt;1000,R192, "")</f>
        <v/>
      </c>
      <c r="T192" s="4">
        <f>R192*J192</f>
        <v>11825250</v>
      </c>
      <c r="U192" t="s">
        <v>5939</v>
      </c>
      <c r="V192" t="s">
        <v>5940</v>
      </c>
      <c r="W192" t="s">
        <v>5941</v>
      </c>
      <c r="X192" t="s">
        <v>5942</v>
      </c>
      <c r="Y192" t="s">
        <v>5943</v>
      </c>
      <c r="Z192" t="s">
        <v>5944</v>
      </c>
      <c r="AA192" t="s">
        <v>5945</v>
      </c>
      <c r="AB192" t="s">
        <v>5946</v>
      </c>
    </row>
    <row r="193" spans="1:28" x14ac:dyDescent="0.25">
      <c r="A193" t="s">
        <v>3735</v>
      </c>
      <c r="B193" t="s">
        <v>3736</v>
      </c>
      <c r="C193" t="s">
        <v>2990</v>
      </c>
      <c r="D193" t="s">
        <v>13081</v>
      </c>
      <c r="E193" t="s">
        <v>13110</v>
      </c>
      <c r="F193" t="s">
        <v>13114</v>
      </c>
      <c r="G193" t="s">
        <v>13115</v>
      </c>
      <c r="H193" s="3">
        <v>7499</v>
      </c>
      <c r="I193" s="3" t="str">
        <f>IF(H193&lt;200,"&lt;₹200",IF(OR(H193=200,H193&lt;=500),"₹200-₹500","&gt;₹500"))</f>
        <v>&gt;₹500</v>
      </c>
      <c r="J193" s="3">
        <v>7999</v>
      </c>
      <c r="K193" s="1">
        <v>0.06</v>
      </c>
      <c r="L193" s="1" t="str">
        <f t="shared" si="2"/>
        <v/>
      </c>
      <c r="M193" s="1" t="str">
        <f>IF(K193&gt;=50%,"50% or More","&lt;50%")</f>
        <v>&lt;50%</v>
      </c>
      <c r="N193">
        <v>4</v>
      </c>
      <c r="O193" s="10">
        <f>N193*R193</f>
        <v>123628</v>
      </c>
      <c r="P193" s="9">
        <f>SUM(O192)/SUM(R192)</f>
        <v>4.3</v>
      </c>
      <c r="Q193" s="10">
        <f>P193+(R193/1000)</f>
        <v>35.207000000000001</v>
      </c>
      <c r="R193" s="2">
        <v>30907</v>
      </c>
      <c r="S193" s="2" t="str">
        <f>IF(R193&lt;1000,R193, "")</f>
        <v/>
      </c>
      <c r="T193" s="4">
        <f>R193*J193</f>
        <v>247225093</v>
      </c>
      <c r="U193" t="s">
        <v>3737</v>
      </c>
      <c r="V193" t="s">
        <v>3738</v>
      </c>
      <c r="W193" t="s">
        <v>3739</v>
      </c>
      <c r="X193" t="s">
        <v>3740</v>
      </c>
      <c r="Y193" t="s">
        <v>3741</v>
      </c>
      <c r="Z193" t="s">
        <v>3742</v>
      </c>
      <c r="AA193" t="s">
        <v>3743</v>
      </c>
      <c r="AB193" t="s">
        <v>3744</v>
      </c>
    </row>
    <row r="194" spans="1:28" x14ac:dyDescent="0.25">
      <c r="A194" t="s">
        <v>6187</v>
      </c>
      <c r="B194" t="s">
        <v>6188</v>
      </c>
      <c r="C194" t="s">
        <v>6189</v>
      </c>
      <c r="D194" t="s">
        <v>13081</v>
      </c>
      <c r="E194" t="s">
        <v>13092</v>
      </c>
      <c r="F194" t="s">
        <v>13105</v>
      </c>
      <c r="G194" t="s">
        <v>13218</v>
      </c>
      <c r="H194" s="3">
        <v>899</v>
      </c>
      <c r="I194" s="3" t="str">
        <f>IF(H194&lt;200,"&lt;₹200",IF(OR(H194=200,H194&lt;=500),"₹200-₹500","&gt;₹500"))</f>
        <v>&gt;₹500</v>
      </c>
      <c r="J194" s="3">
        <v>1999</v>
      </c>
      <c r="K194" s="1">
        <v>0.55000000000000004</v>
      </c>
      <c r="L194" s="1" t="str">
        <f t="shared" si="2"/>
        <v>high discount</v>
      </c>
      <c r="M194" s="1" t="str">
        <f>IF(K194&gt;=50%,"50% or More","&lt;50%")</f>
        <v>50% or More</v>
      </c>
      <c r="N194">
        <v>4.0999999999999996</v>
      </c>
      <c r="O194" s="10">
        <f>N194*R194</f>
        <v>124922.9</v>
      </c>
      <c r="P194" s="9">
        <f>SUM(O193)/SUM(R193)</f>
        <v>4</v>
      </c>
      <c r="Q194" s="10">
        <f>P194+(R194/1000)</f>
        <v>34.469000000000001</v>
      </c>
      <c r="R194" s="2">
        <v>30469</v>
      </c>
      <c r="S194" s="2" t="str">
        <f>IF(R194&lt;1000,R194, "")</f>
        <v/>
      </c>
      <c r="T194" s="4">
        <f>R194*J194</f>
        <v>60907531</v>
      </c>
      <c r="U194" t="s">
        <v>6190</v>
      </c>
      <c r="V194" t="s">
        <v>6191</v>
      </c>
      <c r="W194" t="s">
        <v>6192</v>
      </c>
      <c r="X194" t="s">
        <v>6193</v>
      </c>
      <c r="Y194" t="s">
        <v>6194</v>
      </c>
      <c r="Z194" t="s">
        <v>6195</v>
      </c>
      <c r="AA194" t="s">
        <v>6196</v>
      </c>
      <c r="AB194" t="s">
        <v>6197</v>
      </c>
    </row>
    <row r="195" spans="1:28" x14ac:dyDescent="0.25">
      <c r="A195" t="s">
        <v>86</v>
      </c>
      <c r="B195" t="s">
        <v>87</v>
      </c>
      <c r="C195" t="s">
        <v>18</v>
      </c>
      <c r="D195" t="s">
        <v>13073</v>
      </c>
      <c r="E195" t="s">
        <v>13074</v>
      </c>
      <c r="F195" t="s">
        <v>13075</v>
      </c>
      <c r="G195" t="s">
        <v>13076</v>
      </c>
      <c r="H195" s="3">
        <v>229</v>
      </c>
      <c r="I195" s="3" t="str">
        <f>IF(H195&lt;200,"&lt;₹200",IF(OR(H195=200,H195&lt;=500),"₹200-₹500","&gt;₹500"))</f>
        <v>₹200-₹500</v>
      </c>
      <c r="J195" s="3">
        <v>299</v>
      </c>
      <c r="K195" s="1">
        <v>0.23</v>
      </c>
      <c r="L195" s="1" t="str">
        <f t="shared" ref="L195:L258" si="3">IF(K195&gt;=50%, "high discount","")</f>
        <v/>
      </c>
      <c r="M195" s="1" t="str">
        <f>IF(K195&gt;=50%,"50% or More","&lt;50%")</f>
        <v>&lt;50%</v>
      </c>
      <c r="N195">
        <v>4.3</v>
      </c>
      <c r="O195" s="10">
        <f>N195*R195</f>
        <v>130767.29999999999</v>
      </c>
      <c r="P195" s="9">
        <f>SUM(O194)/SUM(R194)</f>
        <v>4.0999999999999996</v>
      </c>
      <c r="Q195" s="10">
        <f>P195+(R195/1000)</f>
        <v>34.511000000000003</v>
      </c>
      <c r="R195" s="2">
        <v>30411</v>
      </c>
      <c r="S195" s="2" t="str">
        <f>IF(R195&lt;1000,R195, "")</f>
        <v/>
      </c>
      <c r="T195" s="4">
        <f>R195*J195</f>
        <v>9092889</v>
      </c>
      <c r="U195" t="s">
        <v>88</v>
      </c>
      <c r="V195" t="s">
        <v>89</v>
      </c>
      <c r="W195" t="s">
        <v>90</v>
      </c>
      <c r="X195" t="s">
        <v>91</v>
      </c>
      <c r="Y195" t="s">
        <v>92</v>
      </c>
      <c r="Z195" t="s">
        <v>93</v>
      </c>
      <c r="AA195" t="s">
        <v>3620</v>
      </c>
      <c r="AB195" t="s">
        <v>3621</v>
      </c>
    </row>
    <row r="196" spans="1:28" x14ac:dyDescent="0.25">
      <c r="A196" t="s">
        <v>3171</v>
      </c>
      <c r="B196" t="s">
        <v>3172</v>
      </c>
      <c r="C196" t="s">
        <v>2948</v>
      </c>
      <c r="D196" t="s">
        <v>13081</v>
      </c>
      <c r="E196" t="s">
        <v>13108</v>
      </c>
      <c r="F196" t="s">
        <v>13109</v>
      </c>
      <c r="H196" s="3">
        <v>1599</v>
      </c>
      <c r="I196" s="3" t="str">
        <f>IF(H196&lt;200,"&lt;₹200",IF(OR(H196=200,H196&lt;=500),"₹200-₹500","&gt;₹500"))</f>
        <v>&gt;₹500</v>
      </c>
      <c r="J196" s="3">
        <v>3999</v>
      </c>
      <c r="K196" s="1">
        <v>0.6</v>
      </c>
      <c r="L196" s="1" t="str">
        <f t="shared" si="3"/>
        <v>high discount</v>
      </c>
      <c r="M196" s="1" t="str">
        <f>IF(K196&gt;=50%,"50% or More","&lt;50%")</f>
        <v>50% or More</v>
      </c>
      <c r="N196">
        <v>4</v>
      </c>
      <c r="O196" s="10">
        <f>N196*R196</f>
        <v>121016</v>
      </c>
      <c r="P196" s="9">
        <f>SUM(O195)/SUM(R195)</f>
        <v>4.3</v>
      </c>
      <c r="Q196" s="10">
        <f>P196+(R196/1000)</f>
        <v>34.554000000000002</v>
      </c>
      <c r="R196" s="2">
        <v>30254</v>
      </c>
      <c r="S196" s="2" t="str">
        <f>IF(R196&lt;1000,R196, "")</f>
        <v/>
      </c>
      <c r="T196" s="4">
        <f>R196*J196</f>
        <v>120985746</v>
      </c>
      <c r="U196" t="s">
        <v>3173</v>
      </c>
      <c r="V196" t="s">
        <v>4724</v>
      </c>
      <c r="W196" t="s">
        <v>4725</v>
      </c>
      <c r="X196" t="s">
        <v>4726</v>
      </c>
      <c r="Y196" t="s">
        <v>4727</v>
      </c>
      <c r="Z196" t="s">
        <v>4728</v>
      </c>
      <c r="AA196" t="s">
        <v>4990</v>
      </c>
      <c r="AB196" t="s">
        <v>4991</v>
      </c>
    </row>
    <row r="197" spans="1:28" x14ac:dyDescent="0.25">
      <c r="A197" t="s">
        <v>3398</v>
      </c>
      <c r="B197" t="s">
        <v>3399</v>
      </c>
      <c r="C197" t="s">
        <v>2948</v>
      </c>
      <c r="D197" t="s">
        <v>13081</v>
      </c>
      <c r="E197" t="s">
        <v>13108</v>
      </c>
      <c r="F197" t="s">
        <v>13109</v>
      </c>
      <c r="H197" s="3">
        <v>1999</v>
      </c>
      <c r="I197" s="3" t="str">
        <f>IF(H197&lt;200,"&lt;₹200",IF(OR(H197=200,H197&lt;=500),"₹200-₹500","&gt;₹500"))</f>
        <v>&gt;₹500</v>
      </c>
      <c r="J197" s="3">
        <v>3990</v>
      </c>
      <c r="K197" s="1">
        <v>0.5</v>
      </c>
      <c r="L197" s="1" t="str">
        <f t="shared" si="3"/>
        <v>high discount</v>
      </c>
      <c r="M197" s="1" t="str">
        <f>IF(K197&gt;=50%,"50% or More","&lt;50%")</f>
        <v>50% or More</v>
      </c>
      <c r="N197">
        <v>4</v>
      </c>
      <c r="O197" s="10">
        <f>N197*R197</f>
        <v>121016</v>
      </c>
      <c r="P197" s="9">
        <f>SUM(O196)/SUM(R196)</f>
        <v>4</v>
      </c>
      <c r="Q197" s="10">
        <f>P197+(R197/1000)</f>
        <v>34.254000000000005</v>
      </c>
      <c r="R197" s="2">
        <v>30254</v>
      </c>
      <c r="S197" s="2" t="str">
        <f>IF(R197&lt;1000,R197, "")</f>
        <v/>
      </c>
      <c r="T197" s="4">
        <f>R197*J197</f>
        <v>120713460</v>
      </c>
      <c r="U197" t="s">
        <v>3400</v>
      </c>
      <c r="V197" t="s">
        <v>3174</v>
      </c>
      <c r="W197" t="s">
        <v>3175</v>
      </c>
      <c r="X197" t="s">
        <v>3176</v>
      </c>
      <c r="Y197" t="s">
        <v>3177</v>
      </c>
      <c r="Z197" t="s">
        <v>3178</v>
      </c>
      <c r="AA197" t="s">
        <v>3401</v>
      </c>
      <c r="AB197" t="s">
        <v>3402</v>
      </c>
    </row>
    <row r="198" spans="1:28" x14ac:dyDescent="0.25">
      <c r="A198" t="s">
        <v>4721</v>
      </c>
      <c r="B198" t="s">
        <v>4722</v>
      </c>
      <c r="C198" t="s">
        <v>2948</v>
      </c>
      <c r="D198" t="s">
        <v>13081</v>
      </c>
      <c r="E198" t="s">
        <v>13108</v>
      </c>
      <c r="F198" t="s">
        <v>13109</v>
      </c>
      <c r="H198" s="3">
        <v>1999</v>
      </c>
      <c r="I198" s="3" t="str">
        <f>IF(H198&lt;200,"&lt;₹200",IF(OR(H198=200,H198&lt;=500),"₹200-₹500","&gt;₹500"))</f>
        <v>&gt;₹500</v>
      </c>
      <c r="J198" s="3">
        <v>3999</v>
      </c>
      <c r="K198" s="1">
        <v>0.5</v>
      </c>
      <c r="L198" s="1" t="str">
        <f t="shared" si="3"/>
        <v>high discount</v>
      </c>
      <c r="M198" s="1" t="str">
        <f>IF(K198&gt;=50%,"50% or More","&lt;50%")</f>
        <v>50% or More</v>
      </c>
      <c r="N198">
        <v>4</v>
      </c>
      <c r="O198" s="10">
        <f>N198*R198</f>
        <v>121016</v>
      </c>
      <c r="P198" s="9">
        <f>SUM(O197)/SUM(R197)</f>
        <v>4</v>
      </c>
      <c r="Q198" s="10">
        <f>P198+(R198/1000)</f>
        <v>34.254000000000005</v>
      </c>
      <c r="R198" s="2">
        <v>30254</v>
      </c>
      <c r="S198" s="2" t="str">
        <f>IF(R198&lt;1000,R198, "")</f>
        <v/>
      </c>
      <c r="T198" s="4">
        <f>R198*J198</f>
        <v>120985746</v>
      </c>
      <c r="U198" t="s">
        <v>4723</v>
      </c>
      <c r="V198" t="s">
        <v>4724</v>
      </c>
      <c r="W198" t="s">
        <v>4725</v>
      </c>
      <c r="X198" t="s">
        <v>4726</v>
      </c>
      <c r="Y198" t="s">
        <v>4727</v>
      </c>
      <c r="Z198" t="s">
        <v>4728</v>
      </c>
      <c r="AA198" t="s">
        <v>4729</v>
      </c>
      <c r="AB198" t="s">
        <v>4730</v>
      </c>
    </row>
    <row r="199" spans="1:28" x14ac:dyDescent="0.25">
      <c r="A199" t="s">
        <v>7900</v>
      </c>
      <c r="B199" t="s">
        <v>7901</v>
      </c>
      <c r="C199" t="s">
        <v>2948</v>
      </c>
      <c r="D199" t="s">
        <v>13081</v>
      </c>
      <c r="E199" t="s">
        <v>13108</v>
      </c>
      <c r="F199" t="s">
        <v>13109</v>
      </c>
      <c r="H199" s="3">
        <v>5998</v>
      </c>
      <c r="I199" s="3" t="str">
        <f>IF(H199&lt;200,"&lt;₹200",IF(OR(H199=200,H199&lt;=500),"₹200-₹500","&gt;₹500"))</f>
        <v>&gt;₹500</v>
      </c>
      <c r="J199" s="3">
        <v>7999</v>
      </c>
      <c r="K199" s="1">
        <v>0.25</v>
      </c>
      <c r="L199" s="1" t="str">
        <f t="shared" si="3"/>
        <v/>
      </c>
      <c r="M199" s="1" t="str">
        <f>IF(K199&gt;=50%,"50% or More","&lt;50%")</f>
        <v>&lt;50%</v>
      </c>
      <c r="N199">
        <v>4.2</v>
      </c>
      <c r="O199" s="10">
        <f>N199*R199</f>
        <v>127491</v>
      </c>
      <c r="P199" s="9">
        <f>SUM(O198)/SUM(R198)</f>
        <v>4</v>
      </c>
      <c r="Q199" s="10">
        <f>P199+(R199/1000)</f>
        <v>34.355000000000004</v>
      </c>
      <c r="R199" s="2">
        <v>30355</v>
      </c>
      <c r="S199" s="2" t="str">
        <f>IF(R199&lt;1000,R199, "")</f>
        <v/>
      </c>
      <c r="T199" s="4">
        <f>R199*J199</f>
        <v>242809645</v>
      </c>
      <c r="U199" t="s">
        <v>7902</v>
      </c>
      <c r="V199" t="s">
        <v>7903</v>
      </c>
      <c r="W199" t="s">
        <v>7904</v>
      </c>
      <c r="X199" t="s">
        <v>7905</v>
      </c>
      <c r="Y199" t="s">
        <v>7906</v>
      </c>
      <c r="Z199" t="s">
        <v>7907</v>
      </c>
      <c r="AA199" t="s">
        <v>7908</v>
      </c>
      <c r="AB199" t="s">
        <v>7909</v>
      </c>
    </row>
    <row r="200" spans="1:28" x14ac:dyDescent="0.25">
      <c r="A200" t="s">
        <v>3171</v>
      </c>
      <c r="B200" t="s">
        <v>3172</v>
      </c>
      <c r="C200" t="s">
        <v>2948</v>
      </c>
      <c r="D200" t="s">
        <v>13081</v>
      </c>
      <c r="E200" t="s">
        <v>13108</v>
      </c>
      <c r="F200" t="s">
        <v>13109</v>
      </c>
      <c r="H200" s="3">
        <v>1599</v>
      </c>
      <c r="I200" s="3" t="str">
        <f>IF(H200&lt;200,"&lt;₹200",IF(OR(H200=200,H200&lt;=500),"₹200-₹500","&gt;₹500"))</f>
        <v>&gt;₹500</v>
      </c>
      <c r="J200" s="3">
        <v>3999</v>
      </c>
      <c r="K200" s="1">
        <v>0.6</v>
      </c>
      <c r="L200" s="1" t="str">
        <f t="shared" si="3"/>
        <v>high discount</v>
      </c>
      <c r="M200" s="1" t="str">
        <f>IF(K200&gt;=50%,"50% or More","&lt;50%")</f>
        <v>50% or More</v>
      </c>
      <c r="N200">
        <v>4</v>
      </c>
      <c r="O200" s="10">
        <f>N200*R200</f>
        <v>121016</v>
      </c>
      <c r="P200" s="9">
        <f>SUM(O199)/SUM(R199)</f>
        <v>4.2</v>
      </c>
      <c r="Q200" s="10">
        <f>P200+(R200/1000)</f>
        <v>34.454000000000001</v>
      </c>
      <c r="R200" s="2">
        <v>30254</v>
      </c>
      <c r="S200" s="2" t="str">
        <f>IF(R200&lt;1000,R200, "")</f>
        <v/>
      </c>
      <c r="T200" s="4">
        <f>R200*J200</f>
        <v>120985746</v>
      </c>
      <c r="U200" t="s">
        <v>3173</v>
      </c>
      <c r="V200" t="s">
        <v>3174</v>
      </c>
      <c r="W200" t="s">
        <v>3175</v>
      </c>
      <c r="X200" t="s">
        <v>3176</v>
      </c>
      <c r="Y200" t="s">
        <v>3177</v>
      </c>
      <c r="Z200" t="s">
        <v>3178</v>
      </c>
      <c r="AA200" t="s">
        <v>3179</v>
      </c>
      <c r="AB200" t="s">
        <v>3180</v>
      </c>
    </row>
    <row r="201" spans="1:28" x14ac:dyDescent="0.25">
      <c r="A201" t="s">
        <v>1372</v>
      </c>
      <c r="B201" t="s">
        <v>1373</v>
      </c>
      <c r="C201" t="s">
        <v>18</v>
      </c>
      <c r="D201" t="s">
        <v>13073</v>
      </c>
      <c r="E201" t="s">
        <v>13074</v>
      </c>
      <c r="F201" t="s">
        <v>13075</v>
      </c>
      <c r="G201" t="s">
        <v>13076</v>
      </c>
      <c r="H201" s="3">
        <v>499</v>
      </c>
      <c r="I201" s="3" t="str">
        <f>IF(H201&lt;200,"&lt;₹200",IF(OR(H201=200,H201&lt;=500),"₹200-₹500","&gt;₹500"))</f>
        <v>₹200-₹500</v>
      </c>
      <c r="J201" s="3">
        <v>1299</v>
      </c>
      <c r="K201" s="1">
        <v>0.62</v>
      </c>
      <c r="L201" s="1" t="str">
        <f t="shared" si="3"/>
        <v>high discount</v>
      </c>
      <c r="M201" s="1" t="str">
        <f>IF(K201&gt;=50%,"50% or More","&lt;50%")</f>
        <v>50% or More</v>
      </c>
      <c r="N201">
        <v>4.3</v>
      </c>
      <c r="O201" s="10">
        <f>N201*R201</f>
        <v>130767.29999999999</v>
      </c>
      <c r="P201" s="9">
        <f>SUM(O200)/SUM(R200)</f>
        <v>4</v>
      </c>
      <c r="Q201" s="10">
        <f>P201+(R201/1000)</f>
        <v>34.411000000000001</v>
      </c>
      <c r="R201" s="2">
        <v>30411</v>
      </c>
      <c r="S201" s="2" t="str">
        <f>IF(R201&lt;1000,R201, "")</f>
        <v/>
      </c>
      <c r="T201" s="4">
        <f>R201*J201</f>
        <v>39503889</v>
      </c>
      <c r="U201" t="s">
        <v>1374</v>
      </c>
      <c r="V201" t="s">
        <v>89</v>
      </c>
      <c r="W201" t="s">
        <v>90</v>
      </c>
      <c r="X201" t="s">
        <v>91</v>
      </c>
      <c r="Y201" t="s">
        <v>92</v>
      </c>
      <c r="Z201" t="s">
        <v>93</v>
      </c>
      <c r="AA201" t="s">
        <v>1375</v>
      </c>
      <c r="AB201" t="s">
        <v>1376</v>
      </c>
    </row>
    <row r="202" spans="1:28" x14ac:dyDescent="0.25">
      <c r="A202" t="s">
        <v>86</v>
      </c>
      <c r="B202" t="s">
        <v>87</v>
      </c>
      <c r="C202" t="s">
        <v>18</v>
      </c>
      <c r="D202" t="s">
        <v>13073</v>
      </c>
      <c r="E202" t="s">
        <v>13074</v>
      </c>
      <c r="F202" t="s">
        <v>13075</v>
      </c>
      <c r="G202" t="s">
        <v>13076</v>
      </c>
      <c r="H202" s="3">
        <v>229</v>
      </c>
      <c r="I202" s="3" t="str">
        <f>IF(H202&lt;200,"&lt;₹200",IF(OR(H202=200,H202&lt;=500),"₹200-₹500","&gt;₹500"))</f>
        <v>₹200-₹500</v>
      </c>
      <c r="J202" s="3">
        <v>299</v>
      </c>
      <c r="K202" s="1">
        <v>0.23</v>
      </c>
      <c r="L202" s="1" t="str">
        <f t="shared" si="3"/>
        <v/>
      </c>
      <c r="M202" s="1" t="str">
        <f>IF(K202&gt;=50%,"50% or More","&lt;50%")</f>
        <v>&lt;50%</v>
      </c>
      <c r="N202">
        <v>4.3</v>
      </c>
      <c r="O202" s="10">
        <f>N202*R202</f>
        <v>130767.29999999999</v>
      </c>
      <c r="P202" s="9">
        <f>SUM(O201)/SUM(R201)</f>
        <v>4.3</v>
      </c>
      <c r="Q202" s="10">
        <f>P202+(R202/1000)</f>
        <v>34.710999999999999</v>
      </c>
      <c r="R202" s="2">
        <v>30411</v>
      </c>
      <c r="S202" s="2" t="str">
        <f>IF(R202&lt;1000,R202, "")</f>
        <v/>
      </c>
      <c r="T202" s="4">
        <f>R202*J202</f>
        <v>9092889</v>
      </c>
      <c r="U202" t="s">
        <v>88</v>
      </c>
      <c r="V202" t="s">
        <v>89</v>
      </c>
      <c r="W202" t="s">
        <v>90</v>
      </c>
      <c r="X202" t="s">
        <v>91</v>
      </c>
      <c r="Y202" t="s">
        <v>92</v>
      </c>
      <c r="Z202" t="s">
        <v>93</v>
      </c>
      <c r="AA202" t="s">
        <v>94</v>
      </c>
      <c r="AB202" t="s">
        <v>95</v>
      </c>
    </row>
    <row r="203" spans="1:28" x14ac:dyDescent="0.25">
      <c r="A203" t="s">
        <v>86</v>
      </c>
      <c r="B203" t="s">
        <v>87</v>
      </c>
      <c r="C203" t="s">
        <v>18</v>
      </c>
      <c r="D203" t="s">
        <v>13073</v>
      </c>
      <c r="E203" t="s">
        <v>13074</v>
      </c>
      <c r="F203" t="s">
        <v>13075</v>
      </c>
      <c r="G203" t="s">
        <v>13076</v>
      </c>
      <c r="H203" s="3">
        <v>229</v>
      </c>
      <c r="I203" s="3" t="str">
        <f>IF(H203&lt;200,"&lt;₹200",IF(OR(H203=200,H203&lt;=500),"₹200-₹500","&gt;₹500"))</f>
        <v>₹200-₹500</v>
      </c>
      <c r="J203" s="3">
        <v>299</v>
      </c>
      <c r="K203" s="1">
        <v>0.23</v>
      </c>
      <c r="L203" s="1" t="str">
        <f t="shared" si="3"/>
        <v/>
      </c>
      <c r="M203" s="1" t="str">
        <f>IF(K203&gt;=50%,"50% or More","&lt;50%")</f>
        <v>&lt;50%</v>
      </c>
      <c r="N203">
        <v>4.3</v>
      </c>
      <c r="O203" s="10">
        <f>N203*R203</f>
        <v>130767.29999999999</v>
      </c>
      <c r="P203" s="9">
        <f>SUM(O202)/SUM(R202)</f>
        <v>4.3</v>
      </c>
      <c r="Q203" s="10">
        <f>P203+(R203/1000)</f>
        <v>34.710999999999999</v>
      </c>
      <c r="R203" s="2">
        <v>30411</v>
      </c>
      <c r="S203" s="2" t="str">
        <f>IF(R203&lt;1000,R203, "")</f>
        <v/>
      </c>
      <c r="T203" s="4">
        <f>R203*J203</f>
        <v>9092889</v>
      </c>
      <c r="U203" t="s">
        <v>88</v>
      </c>
      <c r="V203" t="s">
        <v>89</v>
      </c>
      <c r="W203" t="s">
        <v>90</v>
      </c>
      <c r="X203" t="s">
        <v>91</v>
      </c>
      <c r="Y203" t="s">
        <v>92</v>
      </c>
      <c r="Z203" t="s">
        <v>93</v>
      </c>
      <c r="AA203" t="s">
        <v>94</v>
      </c>
      <c r="AB203" t="s">
        <v>5492</v>
      </c>
    </row>
    <row r="204" spans="1:28" x14ac:dyDescent="0.25">
      <c r="A204" t="s">
        <v>1671</v>
      </c>
      <c r="B204" t="s">
        <v>1672</v>
      </c>
      <c r="C204" t="s">
        <v>1333</v>
      </c>
      <c r="D204" t="s">
        <v>13081</v>
      </c>
      <c r="E204" t="s">
        <v>13082</v>
      </c>
      <c r="F204" t="s">
        <v>13083</v>
      </c>
      <c r="G204" t="s">
        <v>13076</v>
      </c>
      <c r="H204" s="3">
        <v>486</v>
      </c>
      <c r="I204" s="3" t="str">
        <f>IF(H204&lt;200,"&lt;₹200",IF(OR(H204=200,H204&lt;=500),"₹200-₹500","&gt;₹500"))</f>
        <v>₹200-₹500</v>
      </c>
      <c r="J204" s="3">
        <v>1999</v>
      </c>
      <c r="K204" s="1">
        <v>0.76</v>
      </c>
      <c r="L204" s="1" t="str">
        <f t="shared" si="3"/>
        <v>high discount</v>
      </c>
      <c r="M204" s="1" t="str">
        <f>IF(K204&gt;=50%,"50% or More","&lt;50%")</f>
        <v>50% or More</v>
      </c>
      <c r="N204">
        <v>4.2</v>
      </c>
      <c r="O204" s="10">
        <f>N204*R204</f>
        <v>126096.6</v>
      </c>
      <c r="P204" s="9">
        <f>SUM(O203)/SUM(R203)</f>
        <v>4.3</v>
      </c>
      <c r="Q204" s="10">
        <f>P204+(R204/1000)</f>
        <v>34.323</v>
      </c>
      <c r="R204" s="2">
        <v>30023</v>
      </c>
      <c r="S204" s="2" t="str">
        <f>IF(R204&lt;1000,R204, "")</f>
        <v/>
      </c>
      <c r="T204" s="4">
        <f>R204*J204</f>
        <v>60015977</v>
      </c>
      <c r="U204" t="s">
        <v>1673</v>
      </c>
      <c r="V204" t="s">
        <v>1335</v>
      </c>
      <c r="W204" t="s">
        <v>1336</v>
      </c>
      <c r="X204" t="s">
        <v>1337</v>
      </c>
      <c r="Y204" t="s">
        <v>1338</v>
      </c>
      <c r="Z204" t="s">
        <v>1339</v>
      </c>
      <c r="AA204" t="s">
        <v>1674</v>
      </c>
      <c r="AB204" t="s">
        <v>1675</v>
      </c>
    </row>
    <row r="205" spans="1:28" x14ac:dyDescent="0.25">
      <c r="A205" t="s">
        <v>5187</v>
      </c>
      <c r="B205" t="s">
        <v>5188</v>
      </c>
      <c r="C205" t="s">
        <v>4834</v>
      </c>
      <c r="D205" t="s">
        <v>13073</v>
      </c>
      <c r="E205" t="s">
        <v>13146</v>
      </c>
      <c r="F205" t="s">
        <v>13147</v>
      </c>
      <c r="H205" s="3">
        <v>519</v>
      </c>
      <c r="I205" s="3" t="str">
        <f>IF(H205&lt;200,"&lt;₹200",IF(OR(H205=200,H205&lt;=500),"₹200-₹500","&gt;₹500"))</f>
        <v>&gt;₹500</v>
      </c>
      <c r="J205" s="3">
        <v>1350</v>
      </c>
      <c r="K205" s="1">
        <v>0.62</v>
      </c>
      <c r="L205" s="1" t="str">
        <f t="shared" si="3"/>
        <v>high discount</v>
      </c>
      <c r="M205" s="1" t="str">
        <f>IF(K205&gt;=50%,"50% or More","&lt;50%")</f>
        <v>50% or More</v>
      </c>
      <c r="N205">
        <v>4.3</v>
      </c>
      <c r="O205" s="10">
        <f>N205*R205</f>
        <v>129249.4</v>
      </c>
      <c r="P205" s="9">
        <f>SUM(O204)/SUM(R204)</f>
        <v>4.2</v>
      </c>
      <c r="Q205" s="10">
        <f>P205+(R205/1000)</f>
        <v>34.258000000000003</v>
      </c>
      <c r="R205" s="2">
        <v>30058</v>
      </c>
      <c r="S205" s="2" t="str">
        <f>IF(R205&lt;1000,R205, "")</f>
        <v/>
      </c>
      <c r="T205" s="4">
        <f>R205*J205</f>
        <v>40578300</v>
      </c>
      <c r="U205" t="s">
        <v>5189</v>
      </c>
      <c r="V205" t="s">
        <v>5190</v>
      </c>
      <c r="W205" t="s">
        <v>5191</v>
      </c>
      <c r="X205" t="s">
        <v>5192</v>
      </c>
      <c r="Y205" t="s">
        <v>5193</v>
      </c>
      <c r="Z205" t="s">
        <v>5194</v>
      </c>
      <c r="AA205" t="s">
        <v>5195</v>
      </c>
      <c r="AB205" t="s">
        <v>5196</v>
      </c>
    </row>
    <row r="206" spans="1:28" x14ac:dyDescent="0.25">
      <c r="A206" t="s">
        <v>1331</v>
      </c>
      <c r="B206" t="s">
        <v>1332</v>
      </c>
      <c r="C206" t="s">
        <v>1333</v>
      </c>
      <c r="D206" t="s">
        <v>13081</v>
      </c>
      <c r="E206" t="s">
        <v>13082</v>
      </c>
      <c r="F206" t="s">
        <v>13083</v>
      </c>
      <c r="G206" t="s">
        <v>13076</v>
      </c>
      <c r="H206" s="3">
        <v>416</v>
      </c>
      <c r="I206" s="3" t="str">
        <f>IF(H206&lt;200,"&lt;₹200",IF(OR(H206=200,H206&lt;=500),"₹200-₹500","&gt;₹500"))</f>
        <v>₹200-₹500</v>
      </c>
      <c r="J206" s="3">
        <v>599</v>
      </c>
      <c r="K206" s="1">
        <v>0.31</v>
      </c>
      <c r="L206" s="1" t="str">
        <f t="shared" si="3"/>
        <v/>
      </c>
      <c r="M206" s="1" t="str">
        <f>IF(K206&gt;=50%,"50% or More","&lt;50%")</f>
        <v>&lt;50%</v>
      </c>
      <c r="N206">
        <v>4.2</v>
      </c>
      <c r="O206" s="10">
        <f>N206*R206</f>
        <v>126096.6</v>
      </c>
      <c r="P206" s="9">
        <f>SUM(O205)/SUM(R205)</f>
        <v>4.3</v>
      </c>
      <c r="Q206" s="10">
        <f>P206+(R206/1000)</f>
        <v>34.323</v>
      </c>
      <c r="R206" s="2">
        <v>30023</v>
      </c>
      <c r="S206" s="2" t="str">
        <f>IF(R206&lt;1000,R206, "")</f>
        <v/>
      </c>
      <c r="T206" s="4">
        <f>R206*J206</f>
        <v>17983777</v>
      </c>
      <c r="U206" t="s">
        <v>1334</v>
      </c>
      <c r="V206" t="s">
        <v>1335</v>
      </c>
      <c r="W206" t="s">
        <v>1336</v>
      </c>
      <c r="X206" t="s">
        <v>1337</v>
      </c>
      <c r="Y206" t="s">
        <v>1338</v>
      </c>
      <c r="Z206" t="s">
        <v>1339</v>
      </c>
      <c r="AA206" t="s">
        <v>1340</v>
      </c>
      <c r="AB206" t="s">
        <v>1341</v>
      </c>
    </row>
    <row r="207" spans="1:28" x14ac:dyDescent="0.25">
      <c r="A207" t="s">
        <v>596</v>
      </c>
      <c r="B207" t="s">
        <v>597</v>
      </c>
      <c r="C207" t="s">
        <v>18</v>
      </c>
      <c r="D207" t="s">
        <v>13073</v>
      </c>
      <c r="E207" t="s">
        <v>13074</v>
      </c>
      <c r="F207" t="s">
        <v>13075</v>
      </c>
      <c r="G207" t="s">
        <v>13076</v>
      </c>
      <c r="H207" s="3">
        <v>329</v>
      </c>
      <c r="I207" s="3" t="str">
        <f>IF(H207&lt;200,"&lt;₹200",IF(OR(H207=200,H207&lt;=500),"₹200-₹500","&gt;₹500"))</f>
        <v>₹200-₹500</v>
      </c>
      <c r="J207" s="3">
        <v>845</v>
      </c>
      <c r="K207" s="1">
        <v>0.61</v>
      </c>
      <c r="L207" s="1" t="str">
        <f t="shared" si="3"/>
        <v>high discount</v>
      </c>
      <c r="M207" s="1" t="str">
        <f>IF(K207&gt;=50%,"50% or More","&lt;50%")</f>
        <v>50% or More</v>
      </c>
      <c r="N207">
        <v>4.2</v>
      </c>
      <c r="O207" s="10">
        <f>N207*R207</f>
        <v>124933.20000000001</v>
      </c>
      <c r="P207" s="9">
        <f>SUM(O206)/SUM(R206)</f>
        <v>4.2</v>
      </c>
      <c r="Q207" s="10">
        <f>P207+(R207/1000)</f>
        <v>33.945999999999998</v>
      </c>
      <c r="R207" s="2">
        <v>29746</v>
      </c>
      <c r="S207" s="2" t="str">
        <f>IF(R207&lt;1000,R207, "")</f>
        <v/>
      </c>
      <c r="T207" s="4">
        <f>R207*J207</f>
        <v>25135370</v>
      </c>
      <c r="U207" t="s">
        <v>598</v>
      </c>
      <c r="V207" t="s">
        <v>599</v>
      </c>
      <c r="W207" t="s">
        <v>600</v>
      </c>
      <c r="X207" t="s">
        <v>601</v>
      </c>
      <c r="Y207" t="s">
        <v>602</v>
      </c>
      <c r="Z207" t="s">
        <v>603</v>
      </c>
      <c r="AA207" t="s">
        <v>604</v>
      </c>
      <c r="AB207" t="s">
        <v>605</v>
      </c>
    </row>
    <row r="208" spans="1:28" x14ac:dyDescent="0.25">
      <c r="A208" t="s">
        <v>596</v>
      </c>
      <c r="B208" t="s">
        <v>597</v>
      </c>
      <c r="C208" t="s">
        <v>18</v>
      </c>
      <c r="D208" t="s">
        <v>13073</v>
      </c>
      <c r="E208" t="s">
        <v>13074</v>
      </c>
      <c r="F208" t="s">
        <v>13075</v>
      </c>
      <c r="G208" t="s">
        <v>13076</v>
      </c>
      <c r="H208" s="3">
        <v>329</v>
      </c>
      <c r="I208" s="3" t="str">
        <f>IF(H208&lt;200,"&lt;₹200",IF(OR(H208=200,H208&lt;=500),"₹200-₹500","&gt;₹500"))</f>
        <v>₹200-₹500</v>
      </c>
      <c r="J208" s="3">
        <v>845</v>
      </c>
      <c r="K208" s="1">
        <v>0.61</v>
      </c>
      <c r="L208" s="1" t="str">
        <f t="shared" si="3"/>
        <v>high discount</v>
      </c>
      <c r="M208" s="1" t="str">
        <f>IF(K208&gt;=50%,"50% or More","&lt;50%")</f>
        <v>50% or More</v>
      </c>
      <c r="N208">
        <v>4.2</v>
      </c>
      <c r="O208" s="10">
        <f>N208*R208</f>
        <v>124933.20000000001</v>
      </c>
      <c r="P208" s="9">
        <f>SUM(O207)/SUM(R207)</f>
        <v>4.2</v>
      </c>
      <c r="Q208" s="10">
        <f>P208+(R208/1000)</f>
        <v>33.945999999999998</v>
      </c>
      <c r="R208" s="2">
        <v>29746</v>
      </c>
      <c r="S208" s="2" t="str">
        <f>IF(R208&lt;1000,R208, "")</f>
        <v/>
      </c>
      <c r="T208" s="4">
        <f>R208*J208</f>
        <v>25135370</v>
      </c>
      <c r="U208" t="s">
        <v>598</v>
      </c>
      <c r="V208" t="s">
        <v>599</v>
      </c>
      <c r="W208" t="s">
        <v>600</v>
      </c>
      <c r="X208" t="s">
        <v>601</v>
      </c>
      <c r="Y208" t="s">
        <v>602</v>
      </c>
      <c r="Z208" t="s">
        <v>603</v>
      </c>
      <c r="AA208" t="s">
        <v>7893</v>
      </c>
      <c r="AB208" t="s">
        <v>7894</v>
      </c>
    </row>
    <row r="209" spans="1:28" x14ac:dyDescent="0.25">
      <c r="A209" t="s">
        <v>2186</v>
      </c>
      <c r="B209" t="s">
        <v>2187</v>
      </c>
      <c r="C209" t="s">
        <v>18</v>
      </c>
      <c r="D209" t="s">
        <v>13073</v>
      </c>
      <c r="E209" t="s">
        <v>13074</v>
      </c>
      <c r="F209" t="s">
        <v>13075</v>
      </c>
      <c r="G209" t="s">
        <v>13076</v>
      </c>
      <c r="H209" s="3">
        <v>549</v>
      </c>
      <c r="I209" s="3" t="str">
        <f>IF(H209&lt;200,"&lt;₹200",IF(OR(H209=200,H209&lt;=500),"₹200-₹500","&gt;₹500"))</f>
        <v>&gt;₹500</v>
      </c>
      <c r="J209" s="3">
        <v>995</v>
      </c>
      <c r="K209" s="1">
        <v>0.45</v>
      </c>
      <c r="L209" s="1" t="str">
        <f t="shared" si="3"/>
        <v/>
      </c>
      <c r="M209" s="1" t="str">
        <f>IF(K209&gt;=50%,"50% or More","&lt;50%")</f>
        <v>&lt;50%</v>
      </c>
      <c r="N209">
        <v>4.2</v>
      </c>
      <c r="O209" s="10">
        <f>N209*R209</f>
        <v>124933.20000000001</v>
      </c>
      <c r="P209" s="9">
        <f>SUM(O208)/SUM(R208)</f>
        <v>4.2</v>
      </c>
      <c r="Q209" s="10">
        <f>P209+(R209/1000)</f>
        <v>33.945999999999998</v>
      </c>
      <c r="R209" s="2">
        <v>29746</v>
      </c>
      <c r="S209" s="2" t="str">
        <f>IF(R209&lt;1000,R209, "")</f>
        <v/>
      </c>
      <c r="T209" s="4">
        <f>R209*J209</f>
        <v>29597270</v>
      </c>
      <c r="U209" t="s">
        <v>2188</v>
      </c>
      <c r="V209" t="s">
        <v>599</v>
      </c>
      <c r="W209" t="s">
        <v>600</v>
      </c>
      <c r="X209" t="s">
        <v>601</v>
      </c>
      <c r="Y209" t="s">
        <v>602</v>
      </c>
      <c r="Z209" t="s">
        <v>603</v>
      </c>
      <c r="AA209" t="s">
        <v>2189</v>
      </c>
      <c r="AB209" t="s">
        <v>2190</v>
      </c>
    </row>
    <row r="210" spans="1:28" x14ac:dyDescent="0.25">
      <c r="A210" t="s">
        <v>3220</v>
      </c>
      <c r="B210" t="s">
        <v>3221</v>
      </c>
      <c r="C210" t="s">
        <v>2948</v>
      </c>
      <c r="D210" t="s">
        <v>13081</v>
      </c>
      <c r="E210" t="s">
        <v>13108</v>
      </c>
      <c r="F210" t="s">
        <v>13109</v>
      </c>
      <c r="H210" s="3">
        <v>2199</v>
      </c>
      <c r="I210" s="3" t="str">
        <f>IF(H210&lt;200,"&lt;₹200",IF(OR(H210=200,H210&lt;=500),"₹200-₹500","&gt;₹500"))</f>
        <v>&gt;₹500</v>
      </c>
      <c r="J210" s="3">
        <v>9999</v>
      </c>
      <c r="K210" s="1">
        <v>0.78</v>
      </c>
      <c r="L210" s="1" t="str">
        <f t="shared" si="3"/>
        <v>high discount</v>
      </c>
      <c r="M210" s="1" t="str">
        <f>IF(K210&gt;=50%,"50% or More","&lt;50%")</f>
        <v>50% or More</v>
      </c>
      <c r="N210">
        <v>4.2</v>
      </c>
      <c r="O210" s="10">
        <f>N210*R210</f>
        <v>123807.6</v>
      </c>
      <c r="P210" s="9">
        <f>SUM(O209)/SUM(R209)</f>
        <v>4.2</v>
      </c>
      <c r="Q210" s="10">
        <f>P210+(R210/1000)</f>
        <v>33.678000000000004</v>
      </c>
      <c r="R210" s="2">
        <v>29478</v>
      </c>
      <c r="S210" s="2" t="str">
        <f>IF(R210&lt;1000,R210, "")</f>
        <v/>
      </c>
      <c r="T210" s="4">
        <f>R210*J210</f>
        <v>294750522</v>
      </c>
      <c r="U210" t="s">
        <v>3222</v>
      </c>
      <c r="V210" t="s">
        <v>5015</v>
      </c>
      <c r="W210" t="s">
        <v>5016</v>
      </c>
      <c r="X210" t="s">
        <v>5017</v>
      </c>
      <c r="Y210" t="s">
        <v>5018</v>
      </c>
      <c r="Z210" t="s">
        <v>5019</v>
      </c>
      <c r="AA210" t="s">
        <v>5020</v>
      </c>
      <c r="AB210" t="s">
        <v>5021</v>
      </c>
    </row>
    <row r="211" spans="1:28" x14ac:dyDescent="0.25">
      <c r="A211" t="s">
        <v>4036</v>
      </c>
      <c r="B211" t="s">
        <v>3221</v>
      </c>
      <c r="C211" t="s">
        <v>2948</v>
      </c>
      <c r="D211" t="s">
        <v>13081</v>
      </c>
      <c r="E211" t="s">
        <v>13108</v>
      </c>
      <c r="F211" t="s">
        <v>13109</v>
      </c>
      <c r="H211" s="3">
        <v>2199</v>
      </c>
      <c r="I211" s="3" t="str">
        <f>IF(H211&lt;200,"&lt;₹200",IF(OR(H211=200,H211&lt;=500),"₹200-₹500","&gt;₹500"))</f>
        <v>&gt;₹500</v>
      </c>
      <c r="J211" s="3">
        <v>9999</v>
      </c>
      <c r="K211" s="1">
        <v>0.78</v>
      </c>
      <c r="L211" s="1" t="str">
        <f t="shared" si="3"/>
        <v>high discount</v>
      </c>
      <c r="M211" s="1" t="str">
        <f>IF(K211&gt;=50%,"50% or More","&lt;50%")</f>
        <v>50% or More</v>
      </c>
      <c r="N211">
        <v>4.2</v>
      </c>
      <c r="O211" s="10">
        <f>N211*R211</f>
        <v>123782.40000000001</v>
      </c>
      <c r="P211" s="9">
        <f>SUM(O210)/SUM(R210)</f>
        <v>4.2</v>
      </c>
      <c r="Q211" s="10">
        <f>P211+(R211/1000)</f>
        <v>33.672000000000004</v>
      </c>
      <c r="R211" s="2">
        <v>29472</v>
      </c>
      <c r="S211" s="2" t="str">
        <f>IF(R211&lt;1000,R211, "")</f>
        <v/>
      </c>
      <c r="T211" s="4">
        <f>R211*J211</f>
        <v>294690528</v>
      </c>
      <c r="U211" t="s">
        <v>4037</v>
      </c>
      <c r="V211" t="s">
        <v>3223</v>
      </c>
      <c r="W211" t="s">
        <v>3224</v>
      </c>
      <c r="X211" t="s">
        <v>3225</v>
      </c>
      <c r="Y211" t="s">
        <v>3226</v>
      </c>
      <c r="Z211" t="s">
        <v>3227</v>
      </c>
      <c r="AA211" t="s">
        <v>4038</v>
      </c>
      <c r="AB211" t="s">
        <v>4039</v>
      </c>
    </row>
    <row r="212" spans="1:28" x14ac:dyDescent="0.25">
      <c r="A212" t="s">
        <v>3220</v>
      </c>
      <c r="B212" t="s">
        <v>3221</v>
      </c>
      <c r="C212" t="s">
        <v>2948</v>
      </c>
      <c r="D212" t="s">
        <v>13081</v>
      </c>
      <c r="E212" t="s">
        <v>13108</v>
      </c>
      <c r="F212" t="s">
        <v>13109</v>
      </c>
      <c r="H212" s="3">
        <v>2199</v>
      </c>
      <c r="I212" s="3" t="str">
        <f>IF(H212&lt;200,"&lt;₹200",IF(OR(H212=200,H212&lt;=500),"₹200-₹500","&gt;₹500"))</f>
        <v>&gt;₹500</v>
      </c>
      <c r="J212" s="3">
        <v>9999</v>
      </c>
      <c r="K212" s="1">
        <v>0.78</v>
      </c>
      <c r="L212" s="1" t="str">
        <f t="shared" si="3"/>
        <v>high discount</v>
      </c>
      <c r="M212" s="1" t="str">
        <f>IF(K212&gt;=50%,"50% or More","&lt;50%")</f>
        <v>50% or More</v>
      </c>
      <c r="N212">
        <v>4.2</v>
      </c>
      <c r="O212" s="10">
        <f>N212*R212</f>
        <v>123778.20000000001</v>
      </c>
      <c r="P212" s="9">
        <f>SUM(O211)/SUM(R211)</f>
        <v>4.2</v>
      </c>
      <c r="Q212" s="10">
        <f>P212+(R212/1000)</f>
        <v>33.670999999999999</v>
      </c>
      <c r="R212" s="2">
        <v>29471</v>
      </c>
      <c r="S212" s="2" t="str">
        <f>IF(R212&lt;1000,R212, "")</f>
        <v/>
      </c>
      <c r="T212" s="4">
        <f>R212*J212</f>
        <v>294680529</v>
      </c>
      <c r="U212" t="s">
        <v>3222</v>
      </c>
      <c r="V212" t="s">
        <v>3223</v>
      </c>
      <c r="W212" t="s">
        <v>3224</v>
      </c>
      <c r="X212" t="s">
        <v>3225</v>
      </c>
      <c r="Y212" t="s">
        <v>3226</v>
      </c>
      <c r="Z212" t="s">
        <v>3227</v>
      </c>
      <c r="AA212" t="s">
        <v>3228</v>
      </c>
      <c r="AB212" t="s">
        <v>3229</v>
      </c>
    </row>
    <row r="213" spans="1:28" x14ac:dyDescent="0.25">
      <c r="A213" t="s">
        <v>3982</v>
      </c>
      <c r="B213" t="s">
        <v>3983</v>
      </c>
      <c r="C213" t="s">
        <v>3495</v>
      </c>
      <c r="D213" t="s">
        <v>13081</v>
      </c>
      <c r="E213" t="s">
        <v>13110</v>
      </c>
      <c r="F213" t="s">
        <v>13111</v>
      </c>
      <c r="G213" t="s">
        <v>13131</v>
      </c>
      <c r="H213" s="3">
        <v>269</v>
      </c>
      <c r="I213" s="3" t="str">
        <f>IF(H213&lt;200,"&lt;₹200",IF(OR(H213=200,H213&lt;=500),"₹200-₹500","&gt;₹500"))</f>
        <v>₹200-₹500</v>
      </c>
      <c r="J213" s="3">
        <v>1499</v>
      </c>
      <c r="K213" s="1">
        <v>0.82</v>
      </c>
      <c r="L213" s="1" t="str">
        <f t="shared" si="3"/>
        <v>high discount</v>
      </c>
      <c r="M213" s="1" t="str">
        <f>IF(K213&gt;=50%,"50% or More","&lt;50%")</f>
        <v>50% or More</v>
      </c>
      <c r="N213">
        <v>4.5</v>
      </c>
      <c r="O213" s="10">
        <f>N213*R213</f>
        <v>130401</v>
      </c>
      <c r="P213" s="9">
        <f>SUM(O212)/SUM(R212)</f>
        <v>4.2</v>
      </c>
      <c r="Q213" s="10">
        <f>P213+(R213/1000)</f>
        <v>33.178000000000004</v>
      </c>
      <c r="R213" s="2">
        <v>28978</v>
      </c>
      <c r="S213" s="2" t="str">
        <f>IF(R213&lt;1000,R213, "")</f>
        <v/>
      </c>
      <c r="T213" s="4">
        <f>R213*J213</f>
        <v>43438022</v>
      </c>
      <c r="U213" t="s">
        <v>3984</v>
      </c>
      <c r="V213" t="s">
        <v>3985</v>
      </c>
      <c r="W213" t="s">
        <v>3986</v>
      </c>
      <c r="X213" t="s">
        <v>3987</v>
      </c>
      <c r="Y213" t="s">
        <v>3988</v>
      </c>
      <c r="Z213" t="s">
        <v>3989</v>
      </c>
      <c r="AA213" t="s">
        <v>3990</v>
      </c>
      <c r="AB213" t="s">
        <v>3991</v>
      </c>
    </row>
    <row r="214" spans="1:28" x14ac:dyDescent="0.25">
      <c r="A214" t="s">
        <v>778</v>
      </c>
      <c r="B214" t="s">
        <v>779</v>
      </c>
      <c r="C214" t="s">
        <v>18</v>
      </c>
      <c r="D214" t="s">
        <v>13073</v>
      </c>
      <c r="E214" t="s">
        <v>13074</v>
      </c>
      <c r="F214" t="s">
        <v>13075</v>
      </c>
      <c r="G214" t="s">
        <v>13076</v>
      </c>
      <c r="H214" s="3">
        <v>299</v>
      </c>
      <c r="I214" s="3" t="str">
        <f>IF(H214&lt;200,"&lt;₹200",IF(OR(H214=200,H214&lt;=500),"₹200-₹500","&gt;₹500"))</f>
        <v>₹200-₹500</v>
      </c>
      <c r="J214" s="3">
        <v>799</v>
      </c>
      <c r="K214" s="1">
        <v>0.63</v>
      </c>
      <c r="L214" s="1" t="str">
        <f t="shared" si="3"/>
        <v>high discount</v>
      </c>
      <c r="M214" s="1" t="str">
        <f>IF(K214&gt;=50%,"50% or More","&lt;50%")</f>
        <v>50% or More</v>
      </c>
      <c r="N214">
        <v>4.4000000000000004</v>
      </c>
      <c r="O214" s="10">
        <f>N214*R214</f>
        <v>126680.40000000001</v>
      </c>
      <c r="P214" s="9">
        <f>SUM(O213)/SUM(R213)</f>
        <v>4.5</v>
      </c>
      <c r="Q214" s="10">
        <f>P214+(R214/1000)</f>
        <v>33.290999999999997</v>
      </c>
      <c r="R214" s="2">
        <v>28791</v>
      </c>
      <c r="S214" s="2" t="str">
        <f>IF(R214&lt;1000,R214, "")</f>
        <v/>
      </c>
      <c r="T214" s="4">
        <f>R214*J214</f>
        <v>23004009</v>
      </c>
      <c r="U214" t="s">
        <v>780</v>
      </c>
      <c r="V214" t="s">
        <v>781</v>
      </c>
      <c r="W214" t="s">
        <v>782</v>
      </c>
      <c r="X214" t="s">
        <v>783</v>
      </c>
      <c r="Y214" t="s">
        <v>784</v>
      </c>
      <c r="Z214" t="s">
        <v>785</v>
      </c>
      <c r="AA214" t="s">
        <v>786</v>
      </c>
      <c r="AB214" t="s">
        <v>787</v>
      </c>
    </row>
    <row r="215" spans="1:28" x14ac:dyDescent="0.25">
      <c r="A215" t="s">
        <v>4785</v>
      </c>
      <c r="B215" t="s">
        <v>4786</v>
      </c>
      <c r="C215" t="s">
        <v>3495</v>
      </c>
      <c r="D215" t="s">
        <v>13081</v>
      </c>
      <c r="E215" t="s">
        <v>13110</v>
      </c>
      <c r="F215" t="s">
        <v>13111</v>
      </c>
      <c r="G215" t="s">
        <v>13131</v>
      </c>
      <c r="H215" s="3">
        <v>314</v>
      </c>
      <c r="I215" s="3" t="str">
        <f>IF(H215&lt;200,"&lt;₹200",IF(OR(H215=200,H215&lt;=500),"₹200-₹500","&gt;₹500"))</f>
        <v>₹200-₹500</v>
      </c>
      <c r="J215" s="3">
        <v>1499</v>
      </c>
      <c r="K215" s="1">
        <v>0.79</v>
      </c>
      <c r="L215" s="1" t="str">
        <f t="shared" si="3"/>
        <v>high discount</v>
      </c>
      <c r="M215" s="1" t="str">
        <f>IF(K215&gt;=50%,"50% or More","&lt;50%")</f>
        <v>50% or More</v>
      </c>
      <c r="N215">
        <v>4.5</v>
      </c>
      <c r="O215" s="10">
        <f>N215*R215</f>
        <v>130401</v>
      </c>
      <c r="P215" s="9">
        <f>SUM(O214)/SUM(R214)</f>
        <v>4.4000000000000004</v>
      </c>
      <c r="Q215" s="10">
        <f>P215+(R215/1000)</f>
        <v>33.378</v>
      </c>
      <c r="R215" s="2">
        <v>28978</v>
      </c>
      <c r="S215" s="2" t="str">
        <f>IF(R215&lt;1000,R215, "")</f>
        <v/>
      </c>
      <c r="T215" s="4">
        <f>R215*J215</f>
        <v>43438022</v>
      </c>
      <c r="U215" t="s">
        <v>4787</v>
      </c>
      <c r="V215" t="s">
        <v>3985</v>
      </c>
      <c r="W215" t="s">
        <v>3986</v>
      </c>
      <c r="X215" t="s">
        <v>3987</v>
      </c>
      <c r="Y215" t="s">
        <v>3988</v>
      </c>
      <c r="Z215" t="s">
        <v>3989</v>
      </c>
      <c r="AA215" t="s">
        <v>4788</v>
      </c>
      <c r="AB215" t="s">
        <v>4789</v>
      </c>
    </row>
    <row r="216" spans="1:28" x14ac:dyDescent="0.25">
      <c r="A216" t="s">
        <v>1131</v>
      </c>
      <c r="B216" t="s">
        <v>1132</v>
      </c>
      <c r="C216" t="s">
        <v>129</v>
      </c>
      <c r="D216" t="s">
        <v>13081</v>
      </c>
      <c r="E216" t="s">
        <v>13082</v>
      </c>
      <c r="F216" t="s">
        <v>13083</v>
      </c>
      <c r="G216" t="s">
        <v>13076</v>
      </c>
      <c r="H216" s="3">
        <v>799</v>
      </c>
      <c r="I216" s="3" t="str">
        <f>IF(H216&lt;200,"&lt;₹200",IF(OR(H216=200,H216&lt;=500),"₹200-₹500","&gt;₹500"))</f>
        <v>&gt;₹500</v>
      </c>
      <c r="J216" s="3">
        <v>1700</v>
      </c>
      <c r="K216" s="1">
        <v>0.53</v>
      </c>
      <c r="L216" s="1" t="str">
        <f t="shared" si="3"/>
        <v>high discount</v>
      </c>
      <c r="M216" s="1" t="str">
        <f>IF(K216&gt;=50%,"50% or More","&lt;50%")</f>
        <v>50% or More</v>
      </c>
      <c r="N216">
        <v>4.0999999999999996</v>
      </c>
      <c r="O216" s="10">
        <f>N216*R216</f>
        <v>117415.79999999999</v>
      </c>
      <c r="P216" s="9">
        <f>SUM(O215)/SUM(R215)</f>
        <v>4.5</v>
      </c>
      <c r="Q216" s="10">
        <f>P216+(R216/1000)</f>
        <v>33.138000000000005</v>
      </c>
      <c r="R216" s="2">
        <v>28638</v>
      </c>
      <c r="S216" s="2" t="str">
        <f>IF(R216&lt;1000,R216, "")</f>
        <v/>
      </c>
      <c r="T216" s="4">
        <f>R216*J216</f>
        <v>48684600</v>
      </c>
      <c r="U216" t="s">
        <v>1133</v>
      </c>
      <c r="V216" t="s">
        <v>1134</v>
      </c>
      <c r="W216" t="s">
        <v>1135</v>
      </c>
      <c r="X216" t="s">
        <v>1136</v>
      </c>
      <c r="Y216" t="s">
        <v>1137</v>
      </c>
      <c r="Z216" t="s">
        <v>1138</v>
      </c>
      <c r="AA216" t="s">
        <v>1139</v>
      </c>
      <c r="AB216" t="s">
        <v>1140</v>
      </c>
    </row>
    <row r="217" spans="1:28" x14ac:dyDescent="0.25">
      <c r="A217" t="s">
        <v>9893</v>
      </c>
      <c r="B217" t="s">
        <v>9894</v>
      </c>
      <c r="C217" t="s">
        <v>9295</v>
      </c>
      <c r="D217" t="s">
        <v>13166</v>
      </c>
      <c r="E217" t="s">
        <v>13290</v>
      </c>
      <c r="F217" t="s">
        <v>13327</v>
      </c>
      <c r="G217" t="s">
        <v>13328</v>
      </c>
      <c r="H217" s="3">
        <v>3569</v>
      </c>
      <c r="I217" s="3" t="str">
        <f>IF(H217&lt;200,"&lt;₹200",IF(OR(H217=200,H217&lt;=500),"₹200-₹500","&gt;₹500"))</f>
        <v>&gt;₹500</v>
      </c>
      <c r="J217" s="3">
        <v>5190</v>
      </c>
      <c r="K217" s="1">
        <v>0.31</v>
      </c>
      <c r="L217" s="1" t="str">
        <f t="shared" si="3"/>
        <v/>
      </c>
      <c r="M217" s="1" t="str">
        <f>IF(K217&gt;=50%,"50% or More","&lt;50%")</f>
        <v>&lt;50%</v>
      </c>
      <c r="N217">
        <v>4.3</v>
      </c>
      <c r="O217" s="10">
        <f>N217*R217</f>
        <v>123104.7</v>
      </c>
      <c r="P217" s="9">
        <f>SUM(O216)/SUM(R216)</f>
        <v>4.0999999999999996</v>
      </c>
      <c r="Q217" s="10">
        <f>P217+(R217/1000)</f>
        <v>32.728999999999999</v>
      </c>
      <c r="R217" s="2">
        <v>28629</v>
      </c>
      <c r="S217" s="2" t="str">
        <f>IF(R217&lt;1000,R217, "")</f>
        <v/>
      </c>
      <c r="T217" s="4">
        <f>R217*J217</f>
        <v>148584510</v>
      </c>
      <c r="U217" t="s">
        <v>9895</v>
      </c>
      <c r="V217" t="s">
        <v>9896</v>
      </c>
      <c r="W217" t="s">
        <v>9897</v>
      </c>
      <c r="X217" t="s">
        <v>9898</v>
      </c>
      <c r="Y217" t="s">
        <v>13065</v>
      </c>
      <c r="Z217" t="s">
        <v>13066</v>
      </c>
      <c r="AA217" t="s">
        <v>9899</v>
      </c>
      <c r="AB217" t="s">
        <v>9900</v>
      </c>
    </row>
    <row r="218" spans="1:28" x14ac:dyDescent="0.25">
      <c r="A218" t="s">
        <v>5004</v>
      </c>
      <c r="B218" t="s">
        <v>5005</v>
      </c>
      <c r="C218" t="s">
        <v>5006</v>
      </c>
      <c r="D218" t="s">
        <v>13073</v>
      </c>
      <c r="E218" t="s">
        <v>13074</v>
      </c>
      <c r="F218" t="s">
        <v>13148</v>
      </c>
      <c r="G218" t="s">
        <v>13153</v>
      </c>
      <c r="H218" s="3">
        <v>549</v>
      </c>
      <c r="I218" s="3" t="str">
        <f>IF(H218&lt;200,"&lt;₹200",IF(OR(H218=200,H218&lt;=500),"₹200-₹500","&gt;₹500"))</f>
        <v>&gt;₹500</v>
      </c>
      <c r="J218" s="3">
        <v>1799</v>
      </c>
      <c r="K218" s="1">
        <v>0.69</v>
      </c>
      <c r="L218" s="1" t="str">
        <f t="shared" si="3"/>
        <v>high discount</v>
      </c>
      <c r="M218" s="1" t="str">
        <f>IF(K218&gt;=50%,"50% or More","&lt;50%")</f>
        <v>50% or More</v>
      </c>
      <c r="N218">
        <v>4.3</v>
      </c>
      <c r="O218" s="10">
        <f>N218*R218</f>
        <v>123964.7</v>
      </c>
      <c r="P218" s="9">
        <f>SUM(O217)/SUM(R217)</f>
        <v>4.3</v>
      </c>
      <c r="Q218" s="10">
        <f>P218+(R218/1000)</f>
        <v>33.128999999999998</v>
      </c>
      <c r="R218" s="2">
        <v>28829</v>
      </c>
      <c r="S218" s="2" t="str">
        <f>IF(R218&lt;1000,R218, "")</f>
        <v/>
      </c>
      <c r="T218" s="4">
        <f>R218*J218</f>
        <v>51863371</v>
      </c>
      <c r="U218" t="s">
        <v>5007</v>
      </c>
      <c r="V218" t="s">
        <v>5008</v>
      </c>
      <c r="W218" t="s">
        <v>5009</v>
      </c>
      <c r="X218" t="s">
        <v>5010</v>
      </c>
      <c r="Y218" t="s">
        <v>5011</v>
      </c>
      <c r="Z218" t="s">
        <v>5012</v>
      </c>
      <c r="AA218" t="s">
        <v>5013</v>
      </c>
      <c r="AB218" t="s">
        <v>5014</v>
      </c>
    </row>
    <row r="219" spans="1:28" x14ac:dyDescent="0.25">
      <c r="A219" t="s">
        <v>5314</v>
      </c>
      <c r="B219" t="s">
        <v>5315</v>
      </c>
      <c r="C219" t="s">
        <v>3066</v>
      </c>
      <c r="D219" t="s">
        <v>13081</v>
      </c>
      <c r="E219" t="s">
        <v>13119</v>
      </c>
      <c r="F219" t="s">
        <v>13120</v>
      </c>
      <c r="G219" t="s">
        <v>13121</v>
      </c>
      <c r="H219" s="3">
        <v>1499</v>
      </c>
      <c r="I219" s="3" t="str">
        <f>IF(H219&lt;200,"&lt;₹200",IF(OR(H219=200,H219&lt;=500),"₹200-₹500","&gt;₹500"))</f>
        <v>&gt;₹500</v>
      </c>
      <c r="J219" s="3">
        <v>8999</v>
      </c>
      <c r="K219" s="1">
        <v>0.83</v>
      </c>
      <c r="L219" s="1" t="str">
        <f t="shared" si="3"/>
        <v>high discount</v>
      </c>
      <c r="M219" s="1" t="str">
        <f>IF(K219&gt;=50%,"50% or More","&lt;50%")</f>
        <v>50% or More</v>
      </c>
      <c r="N219">
        <v>3.7</v>
      </c>
      <c r="O219" s="10">
        <f>N219*R219</f>
        <v>104798.8</v>
      </c>
      <c r="P219" s="9">
        <f>SUM(O218)/SUM(R218)</f>
        <v>4.3</v>
      </c>
      <c r="Q219" s="10">
        <f>P219+(R219/1000)</f>
        <v>32.624000000000002</v>
      </c>
      <c r="R219" s="2">
        <v>28324</v>
      </c>
      <c r="S219" s="2" t="str">
        <f>IF(R219&lt;1000,R219, "")</f>
        <v/>
      </c>
      <c r="T219" s="4">
        <f>R219*J219</f>
        <v>254887676</v>
      </c>
      <c r="U219" t="s">
        <v>5316</v>
      </c>
      <c r="V219" t="s">
        <v>5317</v>
      </c>
      <c r="W219" t="s">
        <v>5318</v>
      </c>
      <c r="X219" t="s">
        <v>5319</v>
      </c>
      <c r="Y219" t="s">
        <v>5320</v>
      </c>
      <c r="Z219" t="s">
        <v>5321</v>
      </c>
      <c r="AA219" t="s">
        <v>5322</v>
      </c>
      <c r="AB219" t="s">
        <v>5323</v>
      </c>
    </row>
    <row r="220" spans="1:28" x14ac:dyDescent="0.25">
      <c r="A220" t="s">
        <v>2177</v>
      </c>
      <c r="B220" t="s">
        <v>2178</v>
      </c>
      <c r="C220" t="s">
        <v>18</v>
      </c>
      <c r="D220" t="s">
        <v>13073</v>
      </c>
      <c r="E220" t="s">
        <v>13074</v>
      </c>
      <c r="F220" t="s">
        <v>13075</v>
      </c>
      <c r="G220" t="s">
        <v>13076</v>
      </c>
      <c r="H220" s="3">
        <v>299</v>
      </c>
      <c r="I220" s="3" t="str">
        <f>IF(H220&lt;200,"&lt;₹200",IF(OR(H220=200,H220&lt;=500),"₹200-₹500","&gt;₹500"))</f>
        <v>₹200-₹500</v>
      </c>
      <c r="J220" s="3">
        <v>798</v>
      </c>
      <c r="K220" s="1">
        <v>0.63</v>
      </c>
      <c r="L220" s="1" t="str">
        <f t="shared" si="3"/>
        <v>high discount</v>
      </c>
      <c r="M220" s="1" t="str">
        <f>IF(K220&gt;=50%,"50% or More","&lt;50%")</f>
        <v>50% or More</v>
      </c>
      <c r="N220">
        <v>4.4000000000000004</v>
      </c>
      <c r="O220" s="10">
        <f>N220*R220</f>
        <v>126680.40000000001</v>
      </c>
      <c r="P220" s="9">
        <f>SUM(O219)/SUM(R219)</f>
        <v>3.7</v>
      </c>
      <c r="Q220" s="10">
        <f>P220+(R220/1000)</f>
        <v>32.491</v>
      </c>
      <c r="R220" s="2">
        <v>28791</v>
      </c>
      <c r="S220" s="2" t="str">
        <f>IF(R220&lt;1000,R220, "")</f>
        <v/>
      </c>
      <c r="T220" s="4">
        <f>R220*J220</f>
        <v>22975218</v>
      </c>
      <c r="U220" t="s">
        <v>2179</v>
      </c>
      <c r="V220" t="s">
        <v>781</v>
      </c>
      <c r="W220" t="s">
        <v>782</v>
      </c>
      <c r="X220" t="s">
        <v>783</v>
      </c>
      <c r="Y220" t="s">
        <v>784</v>
      </c>
      <c r="Z220" t="s">
        <v>785</v>
      </c>
      <c r="AA220" t="s">
        <v>786</v>
      </c>
      <c r="AB220" t="s">
        <v>2180</v>
      </c>
    </row>
    <row r="221" spans="1:28" x14ac:dyDescent="0.25">
      <c r="A221" t="s">
        <v>5045</v>
      </c>
      <c r="B221" t="s">
        <v>5046</v>
      </c>
      <c r="C221" t="s">
        <v>5047</v>
      </c>
      <c r="D221" t="s">
        <v>13081</v>
      </c>
      <c r="E221" t="s">
        <v>13157</v>
      </c>
      <c r="F221" t="s">
        <v>13158</v>
      </c>
      <c r="H221" s="3">
        <v>266</v>
      </c>
      <c r="I221" s="3" t="str">
        <f>IF(H221&lt;200,"&lt;₹200",IF(OR(H221=200,H221&lt;=500),"₹200-₹500","&gt;₹500"))</f>
        <v>₹200-₹500</v>
      </c>
      <c r="J221" s="3">
        <v>315</v>
      </c>
      <c r="K221" s="1">
        <v>0.16</v>
      </c>
      <c r="L221" s="1" t="str">
        <f t="shared" si="3"/>
        <v/>
      </c>
      <c r="M221" s="1" t="str">
        <f>IF(K221&gt;=50%,"50% or More","&lt;50%")</f>
        <v>&lt;50%</v>
      </c>
      <c r="N221">
        <v>4.5</v>
      </c>
      <c r="O221" s="10">
        <f>N221*R221</f>
        <v>126135</v>
      </c>
      <c r="P221" s="9">
        <f>SUM(O220)/SUM(R220)</f>
        <v>4.4000000000000004</v>
      </c>
      <c r="Q221" s="10">
        <f>P221+(R221/1000)</f>
        <v>32.43</v>
      </c>
      <c r="R221" s="2">
        <v>28030</v>
      </c>
      <c r="S221" s="2" t="str">
        <f>IF(R221&lt;1000,R221, "")</f>
        <v/>
      </c>
      <c r="T221" s="4">
        <f>R221*J221</f>
        <v>8829450</v>
      </c>
      <c r="U221" t="s">
        <v>5048</v>
      </c>
      <c r="V221" t="s">
        <v>5049</v>
      </c>
      <c r="W221" t="s">
        <v>5050</v>
      </c>
      <c r="X221" t="s">
        <v>5051</v>
      </c>
      <c r="Y221" t="s">
        <v>5052</v>
      </c>
      <c r="Z221" t="s">
        <v>5053</v>
      </c>
      <c r="AA221" t="s">
        <v>5054</v>
      </c>
      <c r="AB221" t="s">
        <v>5055</v>
      </c>
    </row>
    <row r="222" spans="1:28" x14ac:dyDescent="0.25">
      <c r="A222" t="s">
        <v>4687</v>
      </c>
      <c r="B222" t="s">
        <v>4688</v>
      </c>
      <c r="C222" t="s">
        <v>2990</v>
      </c>
      <c r="D222" t="s">
        <v>13081</v>
      </c>
      <c r="E222" t="s">
        <v>13110</v>
      </c>
      <c r="F222" t="s">
        <v>13114</v>
      </c>
      <c r="G222" t="s">
        <v>13115</v>
      </c>
      <c r="H222" s="3">
        <v>37990</v>
      </c>
      <c r="I222" s="3" t="str">
        <f>IF(H222&lt;200,"&lt;₹200",IF(OR(H222=200,H222&lt;=500),"₹200-₹500","&gt;₹500"))</f>
        <v>&gt;₹500</v>
      </c>
      <c r="J222" s="3">
        <v>74999</v>
      </c>
      <c r="K222" s="1">
        <v>0.49</v>
      </c>
      <c r="L222" s="1" t="str">
        <f t="shared" si="3"/>
        <v/>
      </c>
      <c r="M222" s="1" t="str">
        <f>IF(K222&gt;=50%,"50% or More","&lt;50%")</f>
        <v>&lt;50%</v>
      </c>
      <c r="N222">
        <v>4.2</v>
      </c>
      <c r="O222" s="10">
        <f>N222*R222</f>
        <v>116718</v>
      </c>
      <c r="P222" s="9">
        <f>SUM(O221)/SUM(R221)</f>
        <v>4.5</v>
      </c>
      <c r="Q222" s="10">
        <f>P222+(R222/1000)</f>
        <v>32.29</v>
      </c>
      <c r="R222" s="2">
        <v>27790</v>
      </c>
      <c r="S222" s="2" t="str">
        <f>IF(R222&lt;1000,R222, "")</f>
        <v/>
      </c>
      <c r="T222" s="4">
        <f>R222*J222</f>
        <v>2084222210</v>
      </c>
      <c r="U222" t="s">
        <v>4689</v>
      </c>
      <c r="V222" t="s">
        <v>4690</v>
      </c>
      <c r="W222" t="s">
        <v>4691</v>
      </c>
      <c r="X222" t="s">
        <v>4692</v>
      </c>
      <c r="Y222" t="s">
        <v>4693</v>
      </c>
      <c r="Z222" t="s">
        <v>4694</v>
      </c>
      <c r="AA222" t="s">
        <v>4695</v>
      </c>
      <c r="AB222" t="s">
        <v>4696</v>
      </c>
    </row>
    <row r="223" spans="1:28" x14ac:dyDescent="0.25">
      <c r="A223" t="s">
        <v>2957</v>
      </c>
      <c r="B223" t="s">
        <v>2958</v>
      </c>
      <c r="C223" t="s">
        <v>2948</v>
      </c>
      <c r="D223" t="s">
        <v>13081</v>
      </c>
      <c r="E223" t="s">
        <v>13108</v>
      </c>
      <c r="F223" t="s">
        <v>13109</v>
      </c>
      <c r="H223" s="3">
        <v>1998</v>
      </c>
      <c r="I223" s="3" t="str">
        <f>IF(H223&lt;200,"&lt;₹200",IF(OR(H223=200,H223&lt;=500),"₹200-₹500","&gt;₹500"))</f>
        <v>&gt;₹500</v>
      </c>
      <c r="J223" s="3">
        <v>9999</v>
      </c>
      <c r="K223" s="1">
        <v>0.8</v>
      </c>
      <c r="L223" s="1" t="str">
        <f t="shared" si="3"/>
        <v>high discount</v>
      </c>
      <c r="M223" s="1" t="str">
        <f>IF(K223&gt;=50%,"50% or More","&lt;50%")</f>
        <v>50% or More</v>
      </c>
      <c r="N223">
        <v>4.3</v>
      </c>
      <c r="O223" s="10">
        <f>N223*R223</f>
        <v>119148.7</v>
      </c>
      <c r="P223" s="9">
        <f>SUM(O222)/SUM(R222)</f>
        <v>4.2</v>
      </c>
      <c r="Q223" s="10">
        <f>P223+(R223/1000)</f>
        <v>31.908999999999999</v>
      </c>
      <c r="R223" s="2">
        <v>27709</v>
      </c>
      <c r="S223" s="2" t="str">
        <f>IF(R223&lt;1000,R223, "")</f>
        <v/>
      </c>
      <c r="T223" s="4">
        <f>R223*J223</f>
        <v>277062291</v>
      </c>
      <c r="U223" t="s">
        <v>2959</v>
      </c>
      <c r="V223" t="s">
        <v>2960</v>
      </c>
      <c r="W223" t="s">
        <v>2961</v>
      </c>
      <c r="X223" t="s">
        <v>2962</v>
      </c>
      <c r="Y223" t="s">
        <v>2963</v>
      </c>
      <c r="Z223" t="s">
        <v>2964</v>
      </c>
      <c r="AA223" t="s">
        <v>4828</v>
      </c>
      <c r="AB223" t="s">
        <v>4829</v>
      </c>
    </row>
    <row r="224" spans="1:28" x14ac:dyDescent="0.25">
      <c r="A224" t="s">
        <v>4208</v>
      </c>
      <c r="B224" t="s">
        <v>2958</v>
      </c>
      <c r="C224" t="s">
        <v>2948</v>
      </c>
      <c r="D224" t="s">
        <v>13081</v>
      </c>
      <c r="E224" t="s">
        <v>13108</v>
      </c>
      <c r="F224" t="s">
        <v>13109</v>
      </c>
      <c r="H224" s="3">
        <v>1999</v>
      </c>
      <c r="I224" s="3" t="str">
        <f>IF(H224&lt;200,"&lt;₹200",IF(OR(H224=200,H224&lt;=500),"₹200-₹500","&gt;₹500"))</f>
        <v>&gt;₹500</v>
      </c>
      <c r="J224" s="3">
        <v>9999</v>
      </c>
      <c r="K224" s="1">
        <v>0.8</v>
      </c>
      <c r="L224" s="1" t="str">
        <f t="shared" si="3"/>
        <v>high discount</v>
      </c>
      <c r="M224" s="1" t="str">
        <f>IF(K224&gt;=50%,"50% or More","&lt;50%")</f>
        <v>50% or More</v>
      </c>
      <c r="N224">
        <v>4.3</v>
      </c>
      <c r="O224" s="10">
        <f>N224*R224</f>
        <v>119127.2</v>
      </c>
      <c r="P224" s="9">
        <f>SUM(O223)/SUM(R223)</f>
        <v>4.3</v>
      </c>
      <c r="Q224" s="10">
        <f>P224+(R224/1000)</f>
        <v>32.003999999999998</v>
      </c>
      <c r="R224" s="2">
        <v>27704</v>
      </c>
      <c r="S224" s="2" t="str">
        <f>IF(R224&lt;1000,R224, "")</f>
        <v/>
      </c>
      <c r="T224" s="4">
        <f>R224*J224</f>
        <v>277012296</v>
      </c>
      <c r="U224" t="s">
        <v>3355</v>
      </c>
      <c r="V224" t="s">
        <v>2960</v>
      </c>
      <c r="W224" t="s">
        <v>2961</v>
      </c>
      <c r="X224" t="s">
        <v>2962</v>
      </c>
      <c r="Y224" t="s">
        <v>2963</v>
      </c>
      <c r="Z224" t="s">
        <v>2964</v>
      </c>
      <c r="AA224" t="s">
        <v>4209</v>
      </c>
      <c r="AB224" t="s">
        <v>4210</v>
      </c>
    </row>
    <row r="225" spans="1:28" x14ac:dyDescent="0.25">
      <c r="A225" t="s">
        <v>2957</v>
      </c>
      <c r="B225" t="s">
        <v>2958</v>
      </c>
      <c r="C225" t="s">
        <v>2948</v>
      </c>
      <c r="D225" t="s">
        <v>13081</v>
      </c>
      <c r="E225" t="s">
        <v>13108</v>
      </c>
      <c r="F225" t="s">
        <v>13109</v>
      </c>
      <c r="H225" s="3">
        <v>1998</v>
      </c>
      <c r="I225" s="3" t="str">
        <f>IF(H225&lt;200,"&lt;₹200",IF(OR(H225=200,H225&lt;=500),"₹200-₹500","&gt;₹500"))</f>
        <v>&gt;₹500</v>
      </c>
      <c r="J225" s="3">
        <v>9999</v>
      </c>
      <c r="K225" s="1">
        <v>0.8</v>
      </c>
      <c r="L225" s="1" t="str">
        <f t="shared" si="3"/>
        <v>high discount</v>
      </c>
      <c r="M225" s="1" t="str">
        <f>IF(K225&gt;=50%,"50% or More","&lt;50%")</f>
        <v>50% or More</v>
      </c>
      <c r="N225">
        <v>4.3</v>
      </c>
      <c r="O225" s="10">
        <f>N225*R225</f>
        <v>119092.79999999999</v>
      </c>
      <c r="P225" s="9">
        <f>SUM(O224)/SUM(R224)</f>
        <v>4.3</v>
      </c>
      <c r="Q225" s="10">
        <f>P225+(R225/1000)</f>
        <v>31.996000000000002</v>
      </c>
      <c r="R225" s="2">
        <v>27696</v>
      </c>
      <c r="S225" s="2" t="str">
        <f>IF(R225&lt;1000,R225, "")</f>
        <v/>
      </c>
      <c r="T225" s="4">
        <f>R225*J225</f>
        <v>276932304</v>
      </c>
      <c r="U225" t="s">
        <v>2959</v>
      </c>
      <c r="V225" t="s">
        <v>2960</v>
      </c>
      <c r="W225" t="s">
        <v>2961</v>
      </c>
      <c r="X225" t="s">
        <v>2962</v>
      </c>
      <c r="Y225" t="s">
        <v>2963</v>
      </c>
      <c r="Z225" t="s">
        <v>2964</v>
      </c>
      <c r="AA225" t="s">
        <v>2965</v>
      </c>
      <c r="AB225" t="s">
        <v>2966</v>
      </c>
    </row>
    <row r="226" spans="1:28" x14ac:dyDescent="0.25">
      <c r="A226" t="s">
        <v>3354</v>
      </c>
      <c r="B226" t="s">
        <v>2958</v>
      </c>
      <c r="C226" t="s">
        <v>2948</v>
      </c>
      <c r="D226" t="s">
        <v>13081</v>
      </c>
      <c r="E226" t="s">
        <v>13108</v>
      </c>
      <c r="F226" t="s">
        <v>13109</v>
      </c>
      <c r="H226" s="3">
        <v>1999</v>
      </c>
      <c r="I226" s="3" t="str">
        <f>IF(H226&lt;200,"&lt;₹200",IF(OR(H226=200,H226&lt;=500),"₹200-₹500","&gt;₹500"))</f>
        <v>&gt;₹500</v>
      </c>
      <c r="J226" s="3">
        <v>9999</v>
      </c>
      <c r="K226" s="1">
        <v>0.8</v>
      </c>
      <c r="L226" s="1" t="str">
        <f t="shared" si="3"/>
        <v>high discount</v>
      </c>
      <c r="M226" s="1" t="str">
        <f>IF(K226&gt;=50%,"50% or More","&lt;50%")</f>
        <v>50% or More</v>
      </c>
      <c r="N226">
        <v>4.3</v>
      </c>
      <c r="O226" s="10">
        <f>N226*R226</f>
        <v>119092.79999999999</v>
      </c>
      <c r="P226" s="9">
        <f>SUM(O225)/SUM(R225)</f>
        <v>4.3</v>
      </c>
      <c r="Q226" s="10">
        <f>P226+(R226/1000)</f>
        <v>31.996000000000002</v>
      </c>
      <c r="R226" s="2">
        <v>27696</v>
      </c>
      <c r="S226" s="2" t="str">
        <f>IF(R226&lt;1000,R226, "")</f>
        <v/>
      </c>
      <c r="T226" s="4">
        <f>R226*J226</f>
        <v>276932304</v>
      </c>
      <c r="U226" t="s">
        <v>3355</v>
      </c>
      <c r="V226" t="s">
        <v>2960</v>
      </c>
      <c r="W226" t="s">
        <v>2961</v>
      </c>
      <c r="X226" t="s">
        <v>2962</v>
      </c>
      <c r="Y226" t="s">
        <v>2963</v>
      </c>
      <c r="Z226" t="s">
        <v>2964</v>
      </c>
      <c r="AA226" t="s">
        <v>3356</v>
      </c>
      <c r="AB226" t="s">
        <v>3357</v>
      </c>
    </row>
    <row r="227" spans="1:28" x14ac:dyDescent="0.25">
      <c r="A227" t="s">
        <v>2831</v>
      </c>
      <c r="B227" t="s">
        <v>2832</v>
      </c>
      <c r="C227" t="s">
        <v>169</v>
      </c>
      <c r="D227" t="s">
        <v>13081</v>
      </c>
      <c r="E227" t="s">
        <v>13082</v>
      </c>
      <c r="F227" t="s">
        <v>13085</v>
      </c>
      <c r="G227" t="s">
        <v>13086</v>
      </c>
      <c r="H227" s="3">
        <v>14999</v>
      </c>
      <c r="I227" s="3" t="str">
        <f>IF(H227&lt;200,"&lt;₹200",IF(OR(H227=200,H227&lt;=500),"₹200-₹500","&gt;₹500"))</f>
        <v>&gt;₹500</v>
      </c>
      <c r="J227" s="3">
        <v>14999</v>
      </c>
      <c r="K227" s="1">
        <v>0</v>
      </c>
      <c r="L227" s="1" t="str">
        <f t="shared" si="3"/>
        <v/>
      </c>
      <c r="M227" s="1" t="str">
        <f>IF(K227&gt;=50%,"50% or More","&lt;50%")</f>
        <v>&lt;50%</v>
      </c>
      <c r="N227">
        <v>4.3</v>
      </c>
      <c r="O227" s="10">
        <f>N227*R227</f>
        <v>118284.4</v>
      </c>
      <c r="P227" s="9">
        <f>SUM(O226)/SUM(R226)</f>
        <v>4.3</v>
      </c>
      <c r="Q227" s="10">
        <f>P227+(R227/1000)</f>
        <v>31.808</v>
      </c>
      <c r="R227" s="2">
        <v>27508</v>
      </c>
      <c r="S227" s="2" t="str">
        <f>IF(R227&lt;1000,R227, "")</f>
        <v/>
      </c>
      <c r="T227" s="4">
        <f>R227*J227</f>
        <v>412592492</v>
      </c>
      <c r="U227" t="s">
        <v>2833</v>
      </c>
      <c r="V227" t="s">
        <v>2834</v>
      </c>
      <c r="W227" t="s">
        <v>2835</v>
      </c>
      <c r="X227" t="s">
        <v>2836</v>
      </c>
      <c r="Y227" t="s">
        <v>2837</v>
      </c>
      <c r="Z227" t="s">
        <v>2838</v>
      </c>
      <c r="AA227" t="s">
        <v>2839</v>
      </c>
      <c r="AB227" t="s">
        <v>2840</v>
      </c>
    </row>
    <row r="228" spans="1:28" x14ac:dyDescent="0.25">
      <c r="A228" t="s">
        <v>6604</v>
      </c>
      <c r="B228" t="s">
        <v>6605</v>
      </c>
      <c r="C228" t="s">
        <v>6606</v>
      </c>
      <c r="D228" t="s">
        <v>13073</v>
      </c>
      <c r="E228" t="s">
        <v>13074</v>
      </c>
      <c r="F228" t="s">
        <v>13142</v>
      </c>
      <c r="G228" t="s">
        <v>13235</v>
      </c>
      <c r="H228" s="3">
        <v>999</v>
      </c>
      <c r="I228" s="3" t="str">
        <f>IF(H228&lt;200,"&lt;₹200",IF(OR(H228=200,H228&lt;=500),"₹200-₹500","&gt;₹500"))</f>
        <v>&gt;₹500</v>
      </c>
      <c r="J228" s="3">
        <v>1999</v>
      </c>
      <c r="K228" s="1">
        <v>0.5</v>
      </c>
      <c r="L228" s="1" t="str">
        <f t="shared" si="3"/>
        <v>high discount</v>
      </c>
      <c r="M228" s="1" t="str">
        <f>IF(K228&gt;=50%,"50% or More","&lt;50%")</f>
        <v>50% or More</v>
      </c>
      <c r="N228">
        <v>4.2</v>
      </c>
      <c r="O228" s="10">
        <f>N228*R228</f>
        <v>115252.20000000001</v>
      </c>
      <c r="P228" s="9">
        <f>SUM(O227)/SUM(R227)</f>
        <v>4.3</v>
      </c>
      <c r="Q228" s="10">
        <f>P228+(R228/1000)</f>
        <v>31.741</v>
      </c>
      <c r="R228" s="2">
        <v>27441</v>
      </c>
      <c r="S228" s="2" t="str">
        <f>IF(R228&lt;1000,R228, "")</f>
        <v/>
      </c>
      <c r="T228" s="4">
        <f>R228*J228</f>
        <v>54854559</v>
      </c>
      <c r="U228" t="s">
        <v>6607</v>
      </c>
      <c r="V228" t="s">
        <v>6608</v>
      </c>
      <c r="W228" t="s">
        <v>6609</v>
      </c>
      <c r="X228" t="s">
        <v>6610</v>
      </c>
      <c r="Y228" t="s">
        <v>6611</v>
      </c>
      <c r="Z228" t="s">
        <v>6612</v>
      </c>
      <c r="AA228" t="s">
        <v>6613</v>
      </c>
      <c r="AB228" t="s">
        <v>6614</v>
      </c>
    </row>
    <row r="229" spans="1:28" x14ac:dyDescent="0.25">
      <c r="A229" t="s">
        <v>5164</v>
      </c>
      <c r="B229" t="s">
        <v>5165</v>
      </c>
      <c r="C229" t="s">
        <v>5166</v>
      </c>
      <c r="D229" t="s">
        <v>13081</v>
      </c>
      <c r="E229" t="s">
        <v>13172</v>
      </c>
      <c r="F229" t="s">
        <v>13083</v>
      </c>
      <c r="G229" t="s">
        <v>13174</v>
      </c>
      <c r="H229" s="3">
        <v>799</v>
      </c>
      <c r="I229" s="3" t="str">
        <f>IF(H229&lt;200,"&lt;₹200",IF(OR(H229=200,H229&lt;=500),"₹200-₹500","&gt;₹500"))</f>
        <v>&gt;₹500</v>
      </c>
      <c r="J229" s="3">
        <v>3990</v>
      </c>
      <c r="K229" s="1">
        <v>0.8</v>
      </c>
      <c r="L229" s="1" t="str">
        <f t="shared" si="3"/>
        <v>high discount</v>
      </c>
      <c r="M229" s="1" t="str">
        <f>IF(K229&gt;=50%,"50% or More","&lt;50%")</f>
        <v>50% or More</v>
      </c>
      <c r="N229">
        <v>4.3</v>
      </c>
      <c r="O229" s="10">
        <f>N229*R229</f>
        <v>116697.7</v>
      </c>
      <c r="P229" s="9">
        <f>SUM(O228)/SUM(R228)</f>
        <v>4.2</v>
      </c>
      <c r="Q229" s="10">
        <f>P229+(R229/1000)</f>
        <v>31.338999999999999</v>
      </c>
      <c r="R229" s="2">
        <v>27139</v>
      </c>
      <c r="S229" s="2" t="str">
        <f>IF(R229&lt;1000,R229, "")</f>
        <v/>
      </c>
      <c r="T229" s="4">
        <f>R229*J229</f>
        <v>108284610</v>
      </c>
      <c r="U229" t="s">
        <v>5167</v>
      </c>
      <c r="V229" t="s">
        <v>5168</v>
      </c>
      <c r="W229" t="s">
        <v>5169</v>
      </c>
      <c r="X229" t="s">
        <v>5170</v>
      </c>
      <c r="Y229" t="s">
        <v>5171</v>
      </c>
      <c r="Z229" t="s">
        <v>5172</v>
      </c>
      <c r="AA229" t="s">
        <v>5173</v>
      </c>
      <c r="AB229" t="s">
        <v>5174</v>
      </c>
    </row>
    <row r="230" spans="1:28" x14ac:dyDescent="0.25">
      <c r="A230" t="s">
        <v>6292</v>
      </c>
      <c r="B230" t="s">
        <v>6293</v>
      </c>
      <c r="C230" t="s">
        <v>5102</v>
      </c>
      <c r="D230" t="s">
        <v>13073</v>
      </c>
      <c r="E230" t="s">
        <v>13074</v>
      </c>
      <c r="F230" t="s">
        <v>13148</v>
      </c>
      <c r="G230" t="s">
        <v>13170</v>
      </c>
      <c r="H230" s="3">
        <v>1299</v>
      </c>
      <c r="I230" s="3" t="str">
        <f>IF(H230&lt;200,"&lt;₹200",IF(OR(H230=200,H230&lt;=500),"₹200-₹500","&gt;₹500"))</f>
        <v>&gt;₹500</v>
      </c>
      <c r="J230" s="3">
        <v>1599</v>
      </c>
      <c r="K230" s="1">
        <v>0.19</v>
      </c>
      <c r="L230" s="1" t="str">
        <f t="shared" si="3"/>
        <v/>
      </c>
      <c r="M230" s="1" t="str">
        <f>IF(K230&gt;=50%,"50% or More","&lt;50%")</f>
        <v>&lt;50%</v>
      </c>
      <c r="N230">
        <v>4.3</v>
      </c>
      <c r="O230" s="10">
        <f>N230*R230</f>
        <v>117058.9</v>
      </c>
      <c r="P230" s="9">
        <f>SUM(O229)/SUM(R229)</f>
        <v>4.3</v>
      </c>
      <c r="Q230" s="10">
        <f>P230+(R230/1000)</f>
        <v>31.523</v>
      </c>
      <c r="R230" s="2">
        <v>27223</v>
      </c>
      <c r="S230" s="2" t="str">
        <f>IF(R230&lt;1000,R230, "")</f>
        <v/>
      </c>
      <c r="T230" s="4">
        <f>R230*J230</f>
        <v>43529577</v>
      </c>
      <c r="U230" t="s">
        <v>6294</v>
      </c>
      <c r="V230" t="s">
        <v>6295</v>
      </c>
      <c r="W230" t="s">
        <v>6296</v>
      </c>
      <c r="X230" t="s">
        <v>6297</v>
      </c>
      <c r="Y230" t="s">
        <v>6298</v>
      </c>
      <c r="Z230" t="s">
        <v>6299</v>
      </c>
      <c r="AA230" t="s">
        <v>6300</v>
      </c>
      <c r="AB230" t="s">
        <v>6301</v>
      </c>
    </row>
    <row r="231" spans="1:28" x14ac:dyDescent="0.25">
      <c r="A231" t="s">
        <v>4122</v>
      </c>
      <c r="B231" t="s">
        <v>4123</v>
      </c>
      <c r="C231" t="s">
        <v>2948</v>
      </c>
      <c r="D231" t="s">
        <v>13081</v>
      </c>
      <c r="E231" t="s">
        <v>13108</v>
      </c>
      <c r="F231" t="s">
        <v>13109</v>
      </c>
      <c r="H231" s="3">
        <v>1799</v>
      </c>
      <c r="I231" s="3" t="str">
        <f>IF(H231&lt;200,"&lt;₹200",IF(OR(H231=200,H231&lt;=500),"₹200-₹500","&gt;₹500"))</f>
        <v>&gt;₹500</v>
      </c>
      <c r="J231" s="3">
        <v>6990</v>
      </c>
      <c r="K231" s="1">
        <v>0.74</v>
      </c>
      <c r="L231" s="1" t="str">
        <f t="shared" si="3"/>
        <v>high discount</v>
      </c>
      <c r="M231" s="1" t="str">
        <f>IF(K231&gt;=50%,"50% or More","&lt;50%")</f>
        <v>50% or More</v>
      </c>
      <c r="N231">
        <v>4</v>
      </c>
      <c r="O231" s="10">
        <f>N231*R231</f>
        <v>107520</v>
      </c>
      <c r="P231" s="9">
        <f>SUM(O230)/SUM(R230)</f>
        <v>4.3</v>
      </c>
      <c r="Q231" s="10">
        <f>P231+(R231/1000)</f>
        <v>31.18</v>
      </c>
      <c r="R231" s="2">
        <v>26880</v>
      </c>
      <c r="S231" s="2" t="str">
        <f>IF(R231&lt;1000,R231, "")</f>
        <v/>
      </c>
      <c r="T231" s="4">
        <f>R231*J231</f>
        <v>187891200</v>
      </c>
      <c r="U231" t="s">
        <v>4124</v>
      </c>
      <c r="V231" t="s">
        <v>4125</v>
      </c>
      <c r="W231" t="s">
        <v>4126</v>
      </c>
      <c r="X231" t="s">
        <v>4127</v>
      </c>
      <c r="Y231" t="s">
        <v>4128</v>
      </c>
      <c r="Z231" t="s">
        <v>6323</v>
      </c>
      <c r="AA231" t="s">
        <v>6324</v>
      </c>
      <c r="AB231" t="s">
        <v>6325</v>
      </c>
    </row>
    <row r="232" spans="1:28" x14ac:dyDescent="0.25">
      <c r="A232" t="s">
        <v>406</v>
      </c>
      <c r="B232" t="s">
        <v>407</v>
      </c>
      <c r="C232" t="s">
        <v>169</v>
      </c>
      <c r="D232" t="s">
        <v>13081</v>
      </c>
      <c r="E232" t="s">
        <v>13082</v>
      </c>
      <c r="F232" t="s">
        <v>13085</v>
      </c>
      <c r="G232" t="s">
        <v>13086</v>
      </c>
      <c r="H232" s="3">
        <v>19999</v>
      </c>
      <c r="I232" s="3" t="str">
        <f>IF(H232&lt;200,"&lt;₹200",IF(OR(H232=200,H232&lt;=500),"₹200-₹500","&gt;₹500"))</f>
        <v>&gt;₹500</v>
      </c>
      <c r="J232" s="3">
        <v>34999</v>
      </c>
      <c r="K232" s="1">
        <v>0.43</v>
      </c>
      <c r="L232" s="1" t="str">
        <f t="shared" si="3"/>
        <v/>
      </c>
      <c r="M232" s="1" t="str">
        <f>IF(K232&gt;=50%,"50% or More","&lt;50%")</f>
        <v>&lt;50%</v>
      </c>
      <c r="N232">
        <v>4.3</v>
      </c>
      <c r="O232" s="10">
        <f>N232*R232</f>
        <v>116749.29999999999</v>
      </c>
      <c r="P232" s="9">
        <f>SUM(O231)/SUM(R231)</f>
        <v>4</v>
      </c>
      <c r="Q232" s="10">
        <f>P232+(R232/1000)</f>
        <v>31.151</v>
      </c>
      <c r="R232" s="2">
        <v>27151</v>
      </c>
      <c r="S232" s="2" t="str">
        <f>IF(R232&lt;1000,R232, "")</f>
        <v/>
      </c>
      <c r="T232" s="4">
        <f>R232*J232</f>
        <v>950257849</v>
      </c>
      <c r="U232" t="s">
        <v>408</v>
      </c>
      <c r="V232" t="s">
        <v>409</v>
      </c>
      <c r="W232" t="s">
        <v>410</v>
      </c>
      <c r="X232" t="s">
        <v>411</v>
      </c>
      <c r="Y232" t="s">
        <v>412</v>
      </c>
      <c r="Z232" t="s">
        <v>13026</v>
      </c>
      <c r="AA232" t="s">
        <v>413</v>
      </c>
      <c r="AB232" t="s">
        <v>414</v>
      </c>
    </row>
    <row r="233" spans="1:28" x14ac:dyDescent="0.25">
      <c r="A233" t="s">
        <v>5923</v>
      </c>
      <c r="B233" t="s">
        <v>5924</v>
      </c>
      <c r="C233" t="s">
        <v>5647</v>
      </c>
      <c r="D233" t="s">
        <v>13081</v>
      </c>
      <c r="E233" t="s">
        <v>13157</v>
      </c>
      <c r="F233" t="s">
        <v>13199</v>
      </c>
      <c r="H233" s="3">
        <v>399</v>
      </c>
      <c r="I233" s="3" t="str">
        <f>IF(H233&lt;200,"&lt;₹200",IF(OR(H233=200,H233&lt;=500),"₹200-₹500","&gt;₹500"))</f>
        <v>₹200-₹500</v>
      </c>
      <c r="J233" s="3">
        <v>499</v>
      </c>
      <c r="K233" s="1">
        <v>0.2</v>
      </c>
      <c r="L233" s="1" t="str">
        <f t="shared" si="3"/>
        <v/>
      </c>
      <c r="M233" s="1" t="str">
        <f>IF(K233&gt;=50%,"50% or More","&lt;50%")</f>
        <v>&lt;50%</v>
      </c>
      <c r="N233">
        <v>4.3</v>
      </c>
      <c r="O233" s="10">
        <f>N233*R233</f>
        <v>116964.29999999999</v>
      </c>
      <c r="P233" s="9">
        <f>SUM(O232)/SUM(R232)</f>
        <v>4.3</v>
      </c>
      <c r="Q233" s="10">
        <f>P233+(R233/1000)</f>
        <v>31.501000000000001</v>
      </c>
      <c r="R233" s="2">
        <v>27201</v>
      </c>
      <c r="S233" s="2" t="str">
        <f>IF(R233&lt;1000,R233, "")</f>
        <v/>
      </c>
      <c r="T233" s="4">
        <f>R233*J233</f>
        <v>13573299</v>
      </c>
      <c r="U233" t="s">
        <v>5925</v>
      </c>
      <c r="V233" t="s">
        <v>5926</v>
      </c>
      <c r="W233" t="s">
        <v>5927</v>
      </c>
      <c r="X233" t="s">
        <v>5928</v>
      </c>
      <c r="Y233" t="s">
        <v>5929</v>
      </c>
      <c r="Z233" t="s">
        <v>5930</v>
      </c>
      <c r="AA233" t="s">
        <v>5931</v>
      </c>
      <c r="AB233" t="s">
        <v>5932</v>
      </c>
    </row>
    <row r="234" spans="1:28" x14ac:dyDescent="0.25">
      <c r="A234" t="s">
        <v>4122</v>
      </c>
      <c r="B234" t="s">
        <v>4123</v>
      </c>
      <c r="C234" t="s">
        <v>2948</v>
      </c>
      <c r="D234" t="s">
        <v>13081</v>
      </c>
      <c r="E234" t="s">
        <v>13108</v>
      </c>
      <c r="F234" t="s">
        <v>13109</v>
      </c>
      <c r="H234" s="3">
        <v>1799</v>
      </c>
      <c r="I234" s="3" t="str">
        <f>IF(H234&lt;200,"&lt;₹200",IF(OR(H234=200,H234&lt;=500),"₹200-₹500","&gt;₹500"))</f>
        <v>&gt;₹500</v>
      </c>
      <c r="J234" s="3">
        <v>6990</v>
      </c>
      <c r="K234" s="1">
        <v>0.74</v>
      </c>
      <c r="L234" s="1" t="str">
        <f t="shared" si="3"/>
        <v>high discount</v>
      </c>
      <c r="M234" s="1" t="str">
        <f>IF(K234&gt;=50%,"50% or More","&lt;50%")</f>
        <v>50% or More</v>
      </c>
      <c r="N234">
        <v>4</v>
      </c>
      <c r="O234" s="10">
        <f>N234*R234</f>
        <v>107520</v>
      </c>
      <c r="P234" s="9">
        <f>SUM(O233)/SUM(R233)</f>
        <v>4.3</v>
      </c>
      <c r="Q234" s="10">
        <f>P234+(R234/1000)</f>
        <v>31.18</v>
      </c>
      <c r="R234" s="2">
        <v>26880</v>
      </c>
      <c r="S234" s="2" t="str">
        <f>IF(R234&lt;1000,R234, "")</f>
        <v/>
      </c>
      <c r="T234" s="4">
        <f>R234*J234</f>
        <v>187891200</v>
      </c>
      <c r="U234" t="s">
        <v>4124</v>
      </c>
      <c r="V234" t="s">
        <v>4125</v>
      </c>
      <c r="W234" t="s">
        <v>4126</v>
      </c>
      <c r="X234" t="s">
        <v>4127</v>
      </c>
      <c r="Y234" t="s">
        <v>4128</v>
      </c>
      <c r="Z234" t="s">
        <v>4129</v>
      </c>
      <c r="AA234" t="s">
        <v>4130</v>
      </c>
      <c r="AB234" t="s">
        <v>4131</v>
      </c>
    </row>
    <row r="235" spans="1:28" x14ac:dyDescent="0.25">
      <c r="A235" t="s">
        <v>6875</v>
      </c>
      <c r="B235" t="s">
        <v>6876</v>
      </c>
      <c r="C235" t="s">
        <v>4876</v>
      </c>
      <c r="D235" t="s">
        <v>13073</v>
      </c>
      <c r="E235" t="s">
        <v>13074</v>
      </c>
      <c r="F235" t="s">
        <v>13142</v>
      </c>
      <c r="G235" t="s">
        <v>13151</v>
      </c>
      <c r="H235" s="3">
        <v>599</v>
      </c>
      <c r="I235" s="3" t="str">
        <f>IF(H235&lt;200,"&lt;₹200",IF(OR(H235=200,H235&lt;=500),"₹200-₹500","&gt;₹500"))</f>
        <v>&gt;₹500</v>
      </c>
      <c r="J235" s="3">
        <v>599</v>
      </c>
      <c r="K235" s="1">
        <v>0</v>
      </c>
      <c r="L235" s="1" t="str">
        <f t="shared" si="3"/>
        <v/>
      </c>
      <c r="M235" s="1" t="str">
        <f>IF(K235&gt;=50%,"50% or More","&lt;50%")</f>
        <v>&lt;50%</v>
      </c>
      <c r="N235">
        <v>4</v>
      </c>
      <c r="O235" s="10">
        <f>N235*R235</f>
        <v>105692</v>
      </c>
      <c r="P235" s="9">
        <f>SUM(O234)/SUM(R234)</f>
        <v>4</v>
      </c>
      <c r="Q235" s="10">
        <f>P235+(R235/1000)</f>
        <v>30.422999999999998</v>
      </c>
      <c r="R235" s="2">
        <v>26423</v>
      </c>
      <c r="S235" s="2" t="str">
        <f>IF(R235&lt;1000,R235, "")</f>
        <v/>
      </c>
      <c r="T235" s="4">
        <f>R235*J235</f>
        <v>15827377</v>
      </c>
      <c r="U235" t="s">
        <v>6877</v>
      </c>
      <c r="V235" t="s">
        <v>6878</v>
      </c>
      <c r="W235" t="s">
        <v>6879</v>
      </c>
      <c r="X235" t="s">
        <v>6880</v>
      </c>
      <c r="Y235" t="s">
        <v>6881</v>
      </c>
      <c r="Z235" t="s">
        <v>6882</v>
      </c>
      <c r="AA235" t="s">
        <v>6883</v>
      </c>
      <c r="AB235" t="s">
        <v>6884</v>
      </c>
    </row>
    <row r="236" spans="1:28" x14ac:dyDescent="0.25">
      <c r="A236" t="s">
        <v>3775</v>
      </c>
      <c r="B236" t="s">
        <v>3776</v>
      </c>
      <c r="C236" t="s">
        <v>3777</v>
      </c>
      <c r="D236" t="s">
        <v>13081</v>
      </c>
      <c r="E236" t="s">
        <v>13110</v>
      </c>
      <c r="F236" t="s">
        <v>13111</v>
      </c>
      <c r="G236" t="s">
        <v>13134</v>
      </c>
      <c r="H236" s="3">
        <v>999</v>
      </c>
      <c r="I236" s="3" t="str">
        <f>IF(H236&lt;200,"&lt;₹200",IF(OR(H236=200,H236&lt;=500),"₹200-₹500","&gt;₹500"))</f>
        <v>&gt;₹500</v>
      </c>
      <c r="J236" s="3">
        <v>2899</v>
      </c>
      <c r="K236" s="1">
        <v>0.66</v>
      </c>
      <c r="L236" s="1" t="str">
        <f t="shared" si="3"/>
        <v>high discount</v>
      </c>
      <c r="M236" s="1" t="str">
        <f>IF(K236&gt;=50%,"50% or More","&lt;50%")</f>
        <v>50% or More</v>
      </c>
      <c r="N236">
        <v>4.5999999999999996</v>
      </c>
      <c r="O236" s="10">
        <f>N236*R236</f>
        <v>122373.79999999999</v>
      </c>
      <c r="P236" s="9">
        <f>SUM(O235)/SUM(R235)</f>
        <v>4</v>
      </c>
      <c r="Q236" s="10">
        <f>P236+(R236/1000)</f>
        <v>30.603000000000002</v>
      </c>
      <c r="R236" s="2">
        <v>26603</v>
      </c>
      <c r="S236" s="2" t="str">
        <f>IF(R236&lt;1000,R236, "")</f>
        <v/>
      </c>
      <c r="T236" s="4">
        <f>R236*J236</f>
        <v>77122097</v>
      </c>
      <c r="U236" t="s">
        <v>3778</v>
      </c>
      <c r="V236" t="s">
        <v>3779</v>
      </c>
      <c r="W236" t="s">
        <v>3780</v>
      </c>
      <c r="X236" t="s">
        <v>3781</v>
      </c>
      <c r="Y236" t="s">
        <v>3782</v>
      </c>
      <c r="Z236" t="s">
        <v>3783</v>
      </c>
      <c r="AA236" t="s">
        <v>3784</v>
      </c>
      <c r="AB236" t="s">
        <v>3785</v>
      </c>
    </row>
    <row r="237" spans="1:28" x14ac:dyDescent="0.25">
      <c r="A237" t="s">
        <v>9150</v>
      </c>
      <c r="B237" t="s">
        <v>9151</v>
      </c>
      <c r="C237" t="s">
        <v>8938</v>
      </c>
      <c r="D237" t="s">
        <v>13166</v>
      </c>
      <c r="E237" t="s">
        <v>13286</v>
      </c>
      <c r="F237" t="s">
        <v>13287</v>
      </c>
      <c r="G237" t="s">
        <v>13318</v>
      </c>
      <c r="H237" s="3">
        <v>2699</v>
      </c>
      <c r="I237" s="3" t="str">
        <f>IF(H237&lt;200,"&lt;₹200",IF(OR(H237=200,H237&lt;=500),"₹200-₹500","&gt;₹500"))</f>
        <v>&gt;₹500</v>
      </c>
      <c r="J237" s="3">
        <v>5000</v>
      </c>
      <c r="K237" s="1">
        <v>0.46</v>
      </c>
      <c r="L237" s="1" t="str">
        <f t="shared" si="3"/>
        <v/>
      </c>
      <c r="M237" s="1" t="str">
        <f>IF(K237&gt;=50%,"50% or More","&lt;50%")</f>
        <v>&lt;50%</v>
      </c>
      <c r="N237">
        <v>4</v>
      </c>
      <c r="O237" s="10">
        <f>N237*R237</f>
        <v>104656</v>
      </c>
      <c r="P237" s="9">
        <f>SUM(O236)/SUM(R236)</f>
        <v>4.5999999999999996</v>
      </c>
      <c r="Q237" s="10">
        <f>P237+(R237/1000)</f>
        <v>30.764000000000003</v>
      </c>
      <c r="R237" s="2">
        <v>26164</v>
      </c>
      <c r="S237" s="2" t="str">
        <f>IF(R237&lt;1000,R237, "")</f>
        <v/>
      </c>
      <c r="T237" s="4">
        <f>R237*J237</f>
        <v>130820000</v>
      </c>
      <c r="U237" t="s">
        <v>9152</v>
      </c>
      <c r="V237" t="s">
        <v>9153</v>
      </c>
      <c r="W237" t="s">
        <v>9154</v>
      </c>
      <c r="X237" t="s">
        <v>9155</v>
      </c>
      <c r="Y237" t="s">
        <v>9156</v>
      </c>
      <c r="Z237" t="s">
        <v>9157</v>
      </c>
      <c r="AA237" t="s">
        <v>9158</v>
      </c>
      <c r="AB237" t="s">
        <v>9159</v>
      </c>
    </row>
    <row r="238" spans="1:28" x14ac:dyDescent="0.25">
      <c r="A238" t="s">
        <v>5529</v>
      </c>
      <c r="B238" t="s">
        <v>5530</v>
      </c>
      <c r="C238" t="s">
        <v>5531</v>
      </c>
      <c r="D238" t="s">
        <v>13081</v>
      </c>
      <c r="E238" t="s">
        <v>13157</v>
      </c>
      <c r="H238" s="3">
        <v>225</v>
      </c>
      <c r="I238" s="3" t="str">
        <f>IF(H238&lt;200,"&lt;₹200",IF(OR(H238=200,H238&lt;=500),"₹200-₹500","&gt;₹500"))</f>
        <v>₹200-₹500</v>
      </c>
      <c r="J238" s="3">
        <v>250</v>
      </c>
      <c r="K238" s="1">
        <v>0.1</v>
      </c>
      <c r="L238" s="1" t="str">
        <f t="shared" si="3"/>
        <v/>
      </c>
      <c r="M238" s="1" t="str">
        <f>IF(K238&gt;=50%,"50% or More","&lt;50%")</f>
        <v>&lt;50%</v>
      </c>
      <c r="N238">
        <v>4.4000000000000004</v>
      </c>
      <c r="O238" s="10">
        <f>N238*R238</f>
        <v>116846.40000000001</v>
      </c>
      <c r="P238" s="9">
        <f>SUM(O237)/SUM(R237)</f>
        <v>4</v>
      </c>
      <c r="Q238" s="10">
        <f>P238+(R238/1000)</f>
        <v>30.556000000000001</v>
      </c>
      <c r="R238" s="2">
        <v>26556</v>
      </c>
      <c r="S238" s="2" t="str">
        <f>IF(R238&lt;1000,R238, "")</f>
        <v/>
      </c>
      <c r="T238" s="4">
        <f>R238*J238</f>
        <v>6639000</v>
      </c>
      <c r="U238" t="s">
        <v>5532</v>
      </c>
      <c r="V238" t="s">
        <v>5533</v>
      </c>
      <c r="W238" t="s">
        <v>5534</v>
      </c>
      <c r="X238" t="s">
        <v>5535</v>
      </c>
      <c r="Y238" t="s">
        <v>5536</v>
      </c>
      <c r="Z238" t="s">
        <v>5537</v>
      </c>
      <c r="AA238" t="s">
        <v>5538</v>
      </c>
      <c r="AB238" t="s">
        <v>5539</v>
      </c>
    </row>
    <row r="239" spans="1:28" x14ac:dyDescent="0.25">
      <c r="A239" t="s">
        <v>9488</v>
      </c>
      <c r="B239" t="s">
        <v>9489</v>
      </c>
      <c r="C239" t="s">
        <v>8710</v>
      </c>
      <c r="D239" t="s">
        <v>13166</v>
      </c>
      <c r="E239" t="s">
        <v>13286</v>
      </c>
      <c r="F239" t="s">
        <v>13287</v>
      </c>
      <c r="G239" t="s">
        <v>13306</v>
      </c>
      <c r="H239" s="3">
        <v>3699</v>
      </c>
      <c r="I239" s="3" t="str">
        <f>IF(H239&lt;200,"&lt;₹200",IF(OR(H239=200,H239&lt;=500),"₹200-₹500","&gt;₹500"))</f>
        <v>&gt;₹500</v>
      </c>
      <c r="J239" s="3">
        <v>4295</v>
      </c>
      <c r="K239" s="1">
        <v>0.14000000000000001</v>
      </c>
      <c r="L239" s="1" t="str">
        <f t="shared" si="3"/>
        <v/>
      </c>
      <c r="M239" s="1" t="str">
        <f>IF(K239&gt;=50%,"50% or More","&lt;50%")</f>
        <v>&lt;50%</v>
      </c>
      <c r="N239">
        <v>4.0999999999999996</v>
      </c>
      <c r="O239" s="10">
        <f>N239*R239</f>
        <v>108826.29999999999</v>
      </c>
      <c r="P239" s="9">
        <f>SUM(O238)/SUM(R238)</f>
        <v>4.4000000000000004</v>
      </c>
      <c r="Q239" s="10">
        <f>P239+(R239/1000)</f>
        <v>30.942999999999998</v>
      </c>
      <c r="R239" s="2">
        <v>26543</v>
      </c>
      <c r="S239" s="2" t="str">
        <f>IF(R239&lt;1000,R239, "")</f>
        <v/>
      </c>
      <c r="T239" s="4">
        <f>R239*J239</f>
        <v>114002185</v>
      </c>
      <c r="U239" t="s">
        <v>9490</v>
      </c>
      <c r="V239" t="s">
        <v>9491</v>
      </c>
      <c r="W239" t="s">
        <v>9492</v>
      </c>
      <c r="X239" t="s">
        <v>9493</v>
      </c>
      <c r="Y239" t="s">
        <v>9494</v>
      </c>
      <c r="Z239" t="s">
        <v>9495</v>
      </c>
      <c r="AA239" t="s">
        <v>9496</v>
      </c>
      <c r="AB239" t="s">
        <v>9497</v>
      </c>
    </row>
    <row r="240" spans="1:28" x14ac:dyDescent="0.25">
      <c r="A240" t="s">
        <v>6398</v>
      </c>
      <c r="B240" t="s">
        <v>6399</v>
      </c>
      <c r="C240" t="s">
        <v>6400</v>
      </c>
      <c r="D240" t="s">
        <v>13073</v>
      </c>
      <c r="E240" t="s">
        <v>13226</v>
      </c>
      <c r="F240" t="s">
        <v>13227</v>
      </c>
      <c r="H240" s="3">
        <v>1792</v>
      </c>
      <c r="I240" s="3" t="str">
        <f>IF(H240&lt;200,"&lt;₹200",IF(OR(H240=200,H240&lt;=500),"₹200-₹500","&gt;₹500"))</f>
        <v>&gt;₹500</v>
      </c>
      <c r="J240" s="3">
        <v>3500</v>
      </c>
      <c r="K240" s="1">
        <v>0.49</v>
      </c>
      <c r="L240" s="1" t="str">
        <f t="shared" si="3"/>
        <v/>
      </c>
      <c r="M240" s="1" t="str">
        <f>IF(K240&gt;=50%,"50% or More","&lt;50%")</f>
        <v>&lt;50%</v>
      </c>
      <c r="N240">
        <v>4.5</v>
      </c>
      <c r="O240" s="10">
        <f>N240*R240</f>
        <v>117873</v>
      </c>
      <c r="P240" s="9">
        <f>SUM(O239)/SUM(R239)</f>
        <v>4.0999999999999996</v>
      </c>
      <c r="Q240" s="10">
        <f>P240+(R240/1000)</f>
        <v>30.293999999999997</v>
      </c>
      <c r="R240" s="2">
        <v>26194</v>
      </c>
      <c r="S240" s="2" t="str">
        <f>IF(R240&lt;1000,R240, "")</f>
        <v/>
      </c>
      <c r="T240" s="4">
        <f>R240*J240</f>
        <v>91679000</v>
      </c>
      <c r="U240" t="s">
        <v>6401</v>
      </c>
      <c r="V240" t="s">
        <v>6402</v>
      </c>
      <c r="W240" t="s">
        <v>6403</v>
      </c>
      <c r="X240" t="s">
        <v>6404</v>
      </c>
      <c r="Y240" t="s">
        <v>6405</v>
      </c>
      <c r="Z240" t="s">
        <v>6406</v>
      </c>
      <c r="AA240" t="s">
        <v>6407</v>
      </c>
      <c r="AB240" t="s">
        <v>6408</v>
      </c>
    </row>
    <row r="241" spans="1:28" x14ac:dyDescent="0.25">
      <c r="A241" t="s">
        <v>8071</v>
      </c>
      <c r="B241" t="s">
        <v>8072</v>
      </c>
      <c r="C241" t="s">
        <v>5531</v>
      </c>
      <c r="D241" t="s">
        <v>13081</v>
      </c>
      <c r="E241" t="s">
        <v>13157</v>
      </c>
      <c r="H241" s="3">
        <v>1500</v>
      </c>
      <c r="I241" s="3" t="str">
        <f>IF(H241&lt;200,"&lt;₹200",IF(OR(H241=200,H241&lt;=500),"₹200-₹500","&gt;₹500"))</f>
        <v>&gt;₹500</v>
      </c>
      <c r="J241" s="3">
        <v>1500</v>
      </c>
      <c r="K241" s="1">
        <v>0</v>
      </c>
      <c r="L241" s="1" t="str">
        <f t="shared" si="3"/>
        <v/>
      </c>
      <c r="M241" s="1" t="str">
        <f>IF(K241&gt;=50%,"50% or More","&lt;50%")</f>
        <v>&lt;50%</v>
      </c>
      <c r="N241">
        <v>4.4000000000000004</v>
      </c>
      <c r="O241" s="10">
        <f>N241*R241</f>
        <v>114382.40000000001</v>
      </c>
      <c r="P241" s="9">
        <f>SUM(O240)/SUM(R240)</f>
        <v>4.5</v>
      </c>
      <c r="Q241" s="10">
        <f>P241+(R241/1000)</f>
        <v>30.495999999999999</v>
      </c>
      <c r="R241" s="2">
        <v>25996</v>
      </c>
      <c r="S241" s="2" t="str">
        <f>IF(R241&lt;1000,R241, "")</f>
        <v/>
      </c>
      <c r="T241" s="4">
        <f>R241*J241</f>
        <v>38994000</v>
      </c>
      <c r="U241" t="s">
        <v>8073</v>
      </c>
      <c r="V241" t="s">
        <v>8074</v>
      </c>
      <c r="W241" t="s">
        <v>8075</v>
      </c>
      <c r="X241" t="s">
        <v>8076</v>
      </c>
      <c r="Y241" t="s">
        <v>8077</v>
      </c>
      <c r="Z241" t="s">
        <v>8078</v>
      </c>
      <c r="AA241" t="s">
        <v>8079</v>
      </c>
      <c r="AB241" t="s">
        <v>8080</v>
      </c>
    </row>
    <row r="242" spans="1:28" x14ac:dyDescent="0.25">
      <c r="A242" t="s">
        <v>3658</v>
      </c>
      <c r="B242" t="s">
        <v>3659</v>
      </c>
      <c r="C242" t="s">
        <v>2990</v>
      </c>
      <c r="D242" t="s">
        <v>13081</v>
      </c>
      <c r="E242" t="s">
        <v>13110</v>
      </c>
      <c r="F242" t="s">
        <v>13114</v>
      </c>
      <c r="G242" t="s">
        <v>13115</v>
      </c>
      <c r="H242" s="3">
        <v>20999</v>
      </c>
      <c r="I242" s="3" t="str">
        <f>IF(H242&lt;200,"&lt;₹200",IF(OR(H242=200,H242&lt;=500),"₹200-₹500","&gt;₹500"))</f>
        <v>&gt;₹500</v>
      </c>
      <c r="J242" s="3">
        <v>26999</v>
      </c>
      <c r="K242" s="1">
        <v>0.22</v>
      </c>
      <c r="L242" s="1" t="str">
        <f t="shared" si="3"/>
        <v/>
      </c>
      <c r="M242" s="1" t="str">
        <f>IF(K242&gt;=50%,"50% or More","&lt;50%")</f>
        <v>&lt;50%</v>
      </c>
      <c r="N242">
        <v>3.9</v>
      </c>
      <c r="O242" s="10">
        <f>N242*R242</f>
        <v>100713.59999999999</v>
      </c>
      <c r="P242" s="9">
        <f>SUM(O241)/SUM(R241)</f>
        <v>4.4000000000000004</v>
      </c>
      <c r="Q242" s="10">
        <f>P242+(R242/1000)</f>
        <v>30.224000000000004</v>
      </c>
      <c r="R242" s="2">
        <v>25824</v>
      </c>
      <c r="S242" s="2" t="str">
        <f>IF(R242&lt;1000,R242, "")</f>
        <v/>
      </c>
      <c r="T242" s="4">
        <f>R242*J242</f>
        <v>697222176</v>
      </c>
      <c r="U242" t="s">
        <v>3660</v>
      </c>
      <c r="V242" t="s">
        <v>3371</v>
      </c>
      <c r="W242" t="s">
        <v>3372</v>
      </c>
      <c r="X242" t="s">
        <v>3373</v>
      </c>
      <c r="Y242" t="s">
        <v>3374</v>
      </c>
      <c r="Z242" t="s">
        <v>3375</v>
      </c>
      <c r="AA242" t="s">
        <v>3661</v>
      </c>
      <c r="AB242" t="s">
        <v>3662</v>
      </c>
    </row>
    <row r="243" spans="1:28" x14ac:dyDescent="0.25">
      <c r="A243" t="s">
        <v>6545</v>
      </c>
      <c r="B243" t="s">
        <v>6546</v>
      </c>
      <c r="C243" t="s">
        <v>4845</v>
      </c>
      <c r="D243" t="s">
        <v>13073</v>
      </c>
      <c r="E243" t="s">
        <v>13074</v>
      </c>
      <c r="F243" t="s">
        <v>13148</v>
      </c>
      <c r="G243" t="s">
        <v>13149</v>
      </c>
      <c r="H243" s="3">
        <v>289</v>
      </c>
      <c r="I243" s="3" t="str">
        <f>IF(H243&lt;200,"&lt;₹200",IF(OR(H243=200,H243&lt;=500),"₹200-₹500","&gt;₹500"))</f>
        <v>₹200-₹500</v>
      </c>
      <c r="J243" s="3">
        <v>590</v>
      </c>
      <c r="K243" s="1">
        <v>0.51</v>
      </c>
      <c r="L243" s="1" t="str">
        <f t="shared" si="3"/>
        <v>high discount</v>
      </c>
      <c r="M243" s="1" t="str">
        <f>IF(K243&gt;=50%,"50% or More","&lt;50%")</f>
        <v>50% or More</v>
      </c>
      <c r="N243">
        <v>4.4000000000000004</v>
      </c>
      <c r="O243" s="10">
        <f>N243*R243</f>
        <v>113898.40000000001</v>
      </c>
      <c r="P243" s="9">
        <f>SUM(O242)/SUM(R242)</f>
        <v>3.8999999999999995</v>
      </c>
      <c r="Q243" s="10">
        <f>P243+(R243/1000)</f>
        <v>29.785999999999998</v>
      </c>
      <c r="R243" s="2">
        <v>25886</v>
      </c>
      <c r="S243" s="2" t="str">
        <f>IF(R243&lt;1000,R243, "")</f>
        <v/>
      </c>
      <c r="T243" s="4">
        <f>R243*J243</f>
        <v>15272740</v>
      </c>
      <c r="U243" t="s">
        <v>6547</v>
      </c>
      <c r="V243" t="s">
        <v>6548</v>
      </c>
      <c r="W243" t="s">
        <v>6549</v>
      </c>
      <c r="X243" t="s">
        <v>6550</v>
      </c>
      <c r="Y243" t="s">
        <v>6551</v>
      </c>
      <c r="Z243" t="s">
        <v>6552</v>
      </c>
      <c r="AA243" t="s">
        <v>6553</v>
      </c>
      <c r="AB243" t="s">
        <v>6554</v>
      </c>
    </row>
    <row r="244" spans="1:28" x14ac:dyDescent="0.25">
      <c r="A244" t="s">
        <v>5540</v>
      </c>
      <c r="B244" t="s">
        <v>5541</v>
      </c>
      <c r="C244" t="s">
        <v>4876</v>
      </c>
      <c r="D244" t="s">
        <v>13073</v>
      </c>
      <c r="E244" t="s">
        <v>13074</v>
      </c>
      <c r="F244" t="s">
        <v>13142</v>
      </c>
      <c r="G244" t="s">
        <v>13151</v>
      </c>
      <c r="H244" s="3">
        <v>656</v>
      </c>
      <c r="I244" s="3" t="str">
        <f>IF(H244&lt;200,"&lt;₹200",IF(OR(H244=200,H244&lt;=500),"₹200-₹500","&gt;₹500"))</f>
        <v>&gt;₹500</v>
      </c>
      <c r="J244" s="3">
        <v>1499</v>
      </c>
      <c r="K244" s="1">
        <v>0.56000000000000005</v>
      </c>
      <c r="L244" s="1" t="str">
        <f t="shared" si="3"/>
        <v>high discount</v>
      </c>
      <c r="M244" s="1" t="str">
        <f>IF(K244&gt;=50%,"50% or More","&lt;50%")</f>
        <v>50% or More</v>
      </c>
      <c r="N244">
        <v>4.3</v>
      </c>
      <c r="O244" s="10">
        <f>N244*R244</f>
        <v>111382.9</v>
      </c>
      <c r="P244" s="9">
        <f>SUM(O243)/SUM(R243)</f>
        <v>4.4000000000000004</v>
      </c>
      <c r="Q244" s="10">
        <f>P244+(R244/1000)</f>
        <v>30.302999999999997</v>
      </c>
      <c r="R244" s="2">
        <v>25903</v>
      </c>
      <c r="S244" s="2" t="str">
        <f>IF(R244&lt;1000,R244, "")</f>
        <v/>
      </c>
      <c r="T244" s="4">
        <f>R244*J244</f>
        <v>38828597</v>
      </c>
      <c r="U244" t="s">
        <v>5542</v>
      </c>
      <c r="V244" t="s">
        <v>5543</v>
      </c>
      <c r="W244" t="s">
        <v>5544</v>
      </c>
      <c r="X244" t="s">
        <v>5545</v>
      </c>
      <c r="Y244" t="s">
        <v>5546</v>
      </c>
      <c r="Z244" t="s">
        <v>5547</v>
      </c>
      <c r="AA244" t="s">
        <v>5548</v>
      </c>
      <c r="AB244" t="s">
        <v>5549</v>
      </c>
    </row>
    <row r="245" spans="1:28" x14ac:dyDescent="0.25">
      <c r="A245" t="s">
        <v>3368</v>
      </c>
      <c r="B245" t="s">
        <v>3369</v>
      </c>
      <c r="C245" t="s">
        <v>2990</v>
      </c>
      <c r="D245" t="s">
        <v>13081</v>
      </c>
      <c r="E245" t="s">
        <v>13110</v>
      </c>
      <c r="F245" t="s">
        <v>13114</v>
      </c>
      <c r="G245" t="s">
        <v>13115</v>
      </c>
      <c r="H245" s="3">
        <v>19999</v>
      </c>
      <c r="I245" s="3" t="str">
        <f>IF(H245&lt;200,"&lt;₹200",IF(OR(H245=200,H245&lt;=500),"₹200-₹500","&gt;₹500"))</f>
        <v>&gt;₹500</v>
      </c>
      <c r="J245" s="3">
        <v>24999</v>
      </c>
      <c r="K245" s="1">
        <v>0.2</v>
      </c>
      <c r="L245" s="1" t="str">
        <f t="shared" si="3"/>
        <v/>
      </c>
      <c r="M245" s="1" t="str">
        <f>IF(K245&gt;=50%,"50% or More","&lt;50%")</f>
        <v>&lt;50%</v>
      </c>
      <c r="N245">
        <v>3.9</v>
      </c>
      <c r="O245" s="10">
        <f>N245*R245</f>
        <v>100713.59999999999</v>
      </c>
      <c r="P245" s="9">
        <f>SUM(O244)/SUM(R244)</f>
        <v>4.3</v>
      </c>
      <c r="Q245" s="10">
        <f>P245+(R245/1000)</f>
        <v>30.124000000000002</v>
      </c>
      <c r="R245" s="2">
        <v>25824</v>
      </c>
      <c r="S245" s="2" t="str">
        <f>IF(R245&lt;1000,R245, "")</f>
        <v/>
      </c>
      <c r="T245" s="4">
        <f>R245*J245</f>
        <v>645574176</v>
      </c>
      <c r="U245" t="s">
        <v>3370</v>
      </c>
      <c r="V245" t="s">
        <v>3371</v>
      </c>
      <c r="W245" t="s">
        <v>3372</v>
      </c>
      <c r="X245" t="s">
        <v>3373</v>
      </c>
      <c r="Y245" t="s">
        <v>3374</v>
      </c>
      <c r="Z245" t="s">
        <v>3375</v>
      </c>
      <c r="AA245" t="s">
        <v>3376</v>
      </c>
      <c r="AB245" t="s">
        <v>3377</v>
      </c>
    </row>
    <row r="246" spans="1:28" x14ac:dyDescent="0.25">
      <c r="A246" t="s">
        <v>3711</v>
      </c>
      <c r="B246" t="s">
        <v>3712</v>
      </c>
      <c r="C246" t="s">
        <v>2990</v>
      </c>
      <c r="D246" t="s">
        <v>13081</v>
      </c>
      <c r="E246" t="s">
        <v>13110</v>
      </c>
      <c r="F246" t="s">
        <v>13114</v>
      </c>
      <c r="G246" t="s">
        <v>13115</v>
      </c>
      <c r="H246" s="3">
        <v>22999</v>
      </c>
      <c r="I246" s="3" t="str">
        <f>IF(H246&lt;200,"&lt;₹200",IF(OR(H246=200,H246&lt;=500),"₹200-₹500","&gt;₹500"))</f>
        <v>&gt;₹500</v>
      </c>
      <c r="J246" s="3">
        <v>28999</v>
      </c>
      <c r="K246" s="1">
        <v>0.21</v>
      </c>
      <c r="L246" s="1" t="str">
        <f t="shared" si="3"/>
        <v/>
      </c>
      <c r="M246" s="1" t="str">
        <f>IF(K246&gt;=50%,"50% or More","&lt;50%")</f>
        <v>&lt;50%</v>
      </c>
      <c r="N246">
        <v>3.9</v>
      </c>
      <c r="O246" s="10">
        <f>N246*R246</f>
        <v>100713.59999999999</v>
      </c>
      <c r="P246" s="9">
        <f>SUM(O245)/SUM(R245)</f>
        <v>3.8999999999999995</v>
      </c>
      <c r="Q246" s="10">
        <f>P246+(R246/1000)</f>
        <v>29.724</v>
      </c>
      <c r="R246" s="2">
        <v>25824</v>
      </c>
      <c r="S246" s="2" t="str">
        <f>IF(R246&lt;1000,R246, "")</f>
        <v/>
      </c>
      <c r="T246" s="4">
        <f>R246*J246</f>
        <v>748870176</v>
      </c>
      <c r="U246" t="s">
        <v>3713</v>
      </c>
      <c r="V246" t="s">
        <v>3371</v>
      </c>
      <c r="W246" t="s">
        <v>3372</v>
      </c>
      <c r="X246" t="s">
        <v>3373</v>
      </c>
      <c r="Y246" t="s">
        <v>3374</v>
      </c>
      <c r="Z246" t="s">
        <v>3375</v>
      </c>
      <c r="AA246" t="s">
        <v>3376</v>
      </c>
      <c r="AB246" t="s">
        <v>3714</v>
      </c>
    </row>
    <row r="247" spans="1:28" x14ac:dyDescent="0.25">
      <c r="A247" t="s">
        <v>6440</v>
      </c>
      <c r="B247" t="s">
        <v>6441</v>
      </c>
      <c r="C247" t="s">
        <v>3066</v>
      </c>
      <c r="D247" t="s">
        <v>13081</v>
      </c>
      <c r="E247" t="s">
        <v>13119</v>
      </c>
      <c r="F247" t="s">
        <v>13120</v>
      </c>
      <c r="G247" t="s">
        <v>13121</v>
      </c>
      <c r="H247" s="3">
        <v>1199</v>
      </c>
      <c r="I247" s="3" t="str">
        <f>IF(H247&lt;200,"&lt;₹200",IF(OR(H247=200,H247&lt;=500),"₹200-₹500","&gt;₹500"))</f>
        <v>&gt;₹500</v>
      </c>
      <c r="J247" s="3">
        <v>7999</v>
      </c>
      <c r="K247" s="1">
        <v>0.85</v>
      </c>
      <c r="L247" s="1" t="str">
        <f t="shared" si="3"/>
        <v>high discount</v>
      </c>
      <c r="M247" s="1" t="str">
        <f>IF(K247&gt;=50%,"50% or More","&lt;50%")</f>
        <v>50% or More</v>
      </c>
      <c r="N247">
        <v>3.6</v>
      </c>
      <c r="O247" s="10">
        <f>N247*R247</f>
        <v>93276</v>
      </c>
      <c r="P247" s="9">
        <f>SUM(O246)/SUM(R246)</f>
        <v>3.8999999999999995</v>
      </c>
      <c r="Q247" s="10">
        <f>P247+(R247/1000)</f>
        <v>29.81</v>
      </c>
      <c r="R247" s="2">
        <v>25910</v>
      </c>
      <c r="S247" s="2" t="str">
        <f>IF(R247&lt;1000,R247, "")</f>
        <v/>
      </c>
      <c r="T247" s="4">
        <f>R247*J247</f>
        <v>207254090</v>
      </c>
      <c r="U247" t="s">
        <v>6442</v>
      </c>
      <c r="V247" t="s">
        <v>6443</v>
      </c>
      <c r="W247" t="s">
        <v>6444</v>
      </c>
      <c r="X247" t="s">
        <v>6445</v>
      </c>
      <c r="Y247" t="s">
        <v>6446</v>
      </c>
      <c r="Z247" t="s">
        <v>6447</v>
      </c>
      <c r="AA247" t="s">
        <v>6448</v>
      </c>
      <c r="AB247" t="s">
        <v>6449</v>
      </c>
    </row>
    <row r="248" spans="1:28" x14ac:dyDescent="0.25">
      <c r="A248" t="s">
        <v>9018</v>
      </c>
      <c r="B248" t="s">
        <v>9019</v>
      </c>
      <c r="C248" t="s">
        <v>8710</v>
      </c>
      <c r="D248" t="s">
        <v>13166</v>
      </c>
      <c r="E248" t="s">
        <v>13286</v>
      </c>
      <c r="F248" t="s">
        <v>13287</v>
      </c>
      <c r="G248" t="s">
        <v>13306</v>
      </c>
      <c r="H248" s="3">
        <v>3499</v>
      </c>
      <c r="I248" s="3" t="str">
        <f>IF(H248&lt;200,"&lt;₹200",IF(OR(H248=200,H248&lt;=500),"₹200-₹500","&gt;₹500"))</f>
        <v>&gt;₹500</v>
      </c>
      <c r="J248" s="3">
        <v>5795</v>
      </c>
      <c r="K248" s="1">
        <v>0.4</v>
      </c>
      <c r="L248" s="1" t="str">
        <f t="shared" si="3"/>
        <v/>
      </c>
      <c r="M248" s="1" t="str">
        <f>IF(K248&gt;=50%,"50% or More","&lt;50%")</f>
        <v>&lt;50%</v>
      </c>
      <c r="N248">
        <v>3.9</v>
      </c>
      <c r="O248" s="10">
        <f>N248*R248</f>
        <v>98826</v>
      </c>
      <c r="P248" s="9">
        <f>SUM(O247)/SUM(R247)</f>
        <v>3.6</v>
      </c>
      <c r="Q248" s="10">
        <f>P248+(R248/1000)</f>
        <v>28.94</v>
      </c>
      <c r="R248" s="2">
        <v>25340</v>
      </c>
      <c r="S248" s="2" t="str">
        <f>IF(R248&lt;1000,R248, "")</f>
        <v/>
      </c>
      <c r="T248" s="4">
        <f>R248*J248</f>
        <v>146845300</v>
      </c>
      <c r="U248" t="s">
        <v>9020</v>
      </c>
      <c r="V248" t="s">
        <v>9021</v>
      </c>
      <c r="W248" t="s">
        <v>9022</v>
      </c>
      <c r="X248" t="s">
        <v>9023</v>
      </c>
      <c r="Y248" t="s">
        <v>9024</v>
      </c>
      <c r="Z248" t="s">
        <v>9025</v>
      </c>
      <c r="AA248" t="s">
        <v>9026</v>
      </c>
      <c r="AB248" t="s">
        <v>9027</v>
      </c>
    </row>
    <row r="249" spans="1:28" x14ac:dyDescent="0.25">
      <c r="A249" t="s">
        <v>6658</v>
      </c>
      <c r="B249" t="s">
        <v>6659</v>
      </c>
      <c r="C249" t="s">
        <v>6660</v>
      </c>
      <c r="D249" t="s">
        <v>13073</v>
      </c>
      <c r="E249" t="s">
        <v>13074</v>
      </c>
      <c r="F249" t="s">
        <v>13212</v>
      </c>
      <c r="G249" t="s">
        <v>13131</v>
      </c>
      <c r="H249" s="3">
        <v>149</v>
      </c>
      <c r="I249" s="3" t="str">
        <f>IF(H249&lt;200,"&lt;₹200",IF(OR(H249=200,H249&lt;=500),"₹200-₹500","&gt;₹500"))</f>
        <v>&lt;₹200</v>
      </c>
      <c r="J249" s="3">
        <v>499</v>
      </c>
      <c r="K249" s="1">
        <v>0.7</v>
      </c>
      <c r="L249" s="1" t="str">
        <f t="shared" si="3"/>
        <v>high discount</v>
      </c>
      <c r="M249" s="1" t="str">
        <f>IF(K249&gt;=50%,"50% or More","&lt;50%")</f>
        <v>50% or More</v>
      </c>
      <c r="N249">
        <v>4.0999999999999996</v>
      </c>
      <c r="O249" s="10">
        <f>N249*R249</f>
        <v>104988.7</v>
      </c>
      <c r="P249" s="9">
        <f>SUM(O248)/SUM(R248)</f>
        <v>3.9</v>
      </c>
      <c r="Q249" s="10">
        <f>P249+(R249/1000)</f>
        <v>29.506999999999998</v>
      </c>
      <c r="R249" s="2">
        <v>25607</v>
      </c>
      <c r="S249" s="2" t="str">
        <f>IF(R249&lt;1000,R249, "")</f>
        <v/>
      </c>
      <c r="T249" s="4">
        <f>R249*J249</f>
        <v>12777893</v>
      </c>
      <c r="U249" t="s">
        <v>6661</v>
      </c>
      <c r="V249" t="s">
        <v>6662</v>
      </c>
      <c r="W249" t="s">
        <v>6663</v>
      </c>
      <c r="X249" t="s">
        <v>6664</v>
      </c>
      <c r="Y249" t="s">
        <v>6665</v>
      </c>
      <c r="Z249" t="s">
        <v>6666</v>
      </c>
      <c r="AA249" t="s">
        <v>6667</v>
      </c>
      <c r="AB249" t="s">
        <v>6668</v>
      </c>
    </row>
    <row r="250" spans="1:28" x14ac:dyDescent="0.25">
      <c r="A250" t="s">
        <v>8529</v>
      </c>
      <c r="B250" t="s">
        <v>8530</v>
      </c>
      <c r="C250" t="s">
        <v>6189</v>
      </c>
      <c r="D250" t="s">
        <v>13081</v>
      </c>
      <c r="E250" t="s">
        <v>13092</v>
      </c>
      <c r="F250" t="s">
        <v>13105</v>
      </c>
      <c r="G250" t="s">
        <v>13218</v>
      </c>
      <c r="H250" s="3">
        <v>1499</v>
      </c>
      <c r="I250" s="3" t="str">
        <f>IF(H250&lt;200,"&lt;₹200",IF(OR(H250=200,H250&lt;=500),"₹200-₹500","&gt;₹500"))</f>
        <v>&gt;₹500</v>
      </c>
      <c r="J250" s="3">
        <v>2999</v>
      </c>
      <c r="K250" s="1">
        <v>0.5</v>
      </c>
      <c r="L250" s="1" t="str">
        <f t="shared" si="3"/>
        <v>high discount</v>
      </c>
      <c r="M250" s="1" t="str">
        <f>IF(K250&gt;=50%,"50% or More","&lt;50%")</f>
        <v>50% or More</v>
      </c>
      <c r="N250">
        <v>4.0999999999999996</v>
      </c>
      <c r="O250" s="10">
        <f>N250*R250</f>
        <v>103574.2</v>
      </c>
      <c r="P250" s="9">
        <f>SUM(O249)/SUM(R249)</f>
        <v>4.0999999999999996</v>
      </c>
      <c r="Q250" s="10">
        <f>P250+(R250/1000)</f>
        <v>29.362000000000002</v>
      </c>
      <c r="R250" s="2">
        <v>25262</v>
      </c>
      <c r="S250" s="2" t="str">
        <f>IF(R250&lt;1000,R250, "")</f>
        <v/>
      </c>
      <c r="T250" s="4">
        <f>R250*J250</f>
        <v>75760738</v>
      </c>
      <c r="U250" t="s">
        <v>8531</v>
      </c>
      <c r="V250" t="s">
        <v>8532</v>
      </c>
      <c r="W250" t="s">
        <v>8533</v>
      </c>
      <c r="X250" t="s">
        <v>8534</v>
      </c>
      <c r="Y250" t="s">
        <v>8535</v>
      </c>
      <c r="Z250" t="s">
        <v>8536</v>
      </c>
      <c r="AA250" t="s">
        <v>8537</v>
      </c>
      <c r="AB250" t="s">
        <v>8538</v>
      </c>
    </row>
    <row r="251" spans="1:28" x14ac:dyDescent="0.25">
      <c r="A251" t="s">
        <v>6005</v>
      </c>
      <c r="B251" t="s">
        <v>6006</v>
      </c>
      <c r="C251" t="s">
        <v>6007</v>
      </c>
      <c r="D251" t="s">
        <v>13073</v>
      </c>
      <c r="E251" t="s">
        <v>13074</v>
      </c>
      <c r="F251" t="s">
        <v>13186</v>
      </c>
      <c r="G251" t="s">
        <v>13213</v>
      </c>
      <c r="H251" s="3">
        <v>1699</v>
      </c>
      <c r="I251" s="3" t="str">
        <f>IF(H251&lt;200,"&lt;₹200",IF(OR(H251=200,H251&lt;=500),"₹200-₹500","&gt;₹500"))</f>
        <v>&gt;₹500</v>
      </c>
      <c r="J251" s="3">
        <v>3999</v>
      </c>
      <c r="K251" s="1">
        <v>0.57999999999999996</v>
      </c>
      <c r="L251" s="1" t="str">
        <f t="shared" si="3"/>
        <v>high discount</v>
      </c>
      <c r="M251" s="1" t="str">
        <f>IF(K251&gt;=50%,"50% or More","&lt;50%")</f>
        <v>50% or More</v>
      </c>
      <c r="N251">
        <v>4.2</v>
      </c>
      <c r="O251" s="10">
        <f>N251*R251</f>
        <v>107049.60000000001</v>
      </c>
      <c r="P251" s="9">
        <f>SUM(O250)/SUM(R250)</f>
        <v>4.0999999999999996</v>
      </c>
      <c r="Q251" s="10">
        <f>P251+(R251/1000)</f>
        <v>29.588000000000001</v>
      </c>
      <c r="R251" s="2">
        <v>25488</v>
      </c>
      <c r="S251" s="2" t="str">
        <f>IF(R251&lt;1000,R251, "")</f>
        <v/>
      </c>
      <c r="T251" s="4">
        <f>R251*J251</f>
        <v>101926512</v>
      </c>
      <c r="U251" t="s">
        <v>6008</v>
      </c>
      <c r="V251" t="s">
        <v>6009</v>
      </c>
      <c r="W251" t="s">
        <v>6010</v>
      </c>
      <c r="X251" t="s">
        <v>6011</v>
      </c>
      <c r="Y251" t="s">
        <v>6012</v>
      </c>
      <c r="Z251" t="s">
        <v>6013</v>
      </c>
      <c r="AA251" t="s">
        <v>6014</v>
      </c>
      <c r="AB251" t="s">
        <v>6015</v>
      </c>
    </row>
    <row r="252" spans="1:28" x14ac:dyDescent="0.25">
      <c r="A252" t="s">
        <v>6251</v>
      </c>
      <c r="B252" t="s">
        <v>6252</v>
      </c>
      <c r="C252" t="s">
        <v>5102</v>
      </c>
      <c r="D252" t="s">
        <v>13073</v>
      </c>
      <c r="E252" t="s">
        <v>13074</v>
      </c>
      <c r="F252" t="s">
        <v>13148</v>
      </c>
      <c r="G252" t="s">
        <v>13170</v>
      </c>
      <c r="H252" s="3">
        <v>1295</v>
      </c>
      <c r="I252" s="3" t="str">
        <f>IF(H252&lt;200,"&lt;₹200",IF(OR(H252=200,H252&lt;=500),"₹200-₹500","&gt;₹500"))</f>
        <v>&gt;₹500</v>
      </c>
      <c r="J252" s="3">
        <v>1795</v>
      </c>
      <c r="K252" s="1">
        <v>0.28000000000000003</v>
      </c>
      <c r="L252" s="1" t="str">
        <f t="shared" si="3"/>
        <v/>
      </c>
      <c r="M252" s="1" t="str">
        <f>IF(K252&gt;=50%,"50% or More","&lt;50%")</f>
        <v>&lt;50%</v>
      </c>
      <c r="N252">
        <v>4.0999999999999996</v>
      </c>
      <c r="O252" s="10">
        <f>N252*R252</f>
        <v>105661.09999999999</v>
      </c>
      <c r="P252" s="9">
        <f>SUM(O251)/SUM(R251)</f>
        <v>4.2</v>
      </c>
      <c r="Q252" s="10">
        <f>P252+(R252/1000)</f>
        <v>29.971</v>
      </c>
      <c r="R252" s="2">
        <v>25771</v>
      </c>
      <c r="S252" s="2" t="str">
        <f>IF(R252&lt;1000,R252, "")</f>
        <v/>
      </c>
      <c r="T252" s="4">
        <f>R252*J252</f>
        <v>46258945</v>
      </c>
      <c r="U252" t="s">
        <v>6253</v>
      </c>
      <c r="V252" t="s">
        <v>6254</v>
      </c>
      <c r="W252" t="s">
        <v>6255</v>
      </c>
      <c r="X252" t="s">
        <v>6256</v>
      </c>
      <c r="Y252" t="s">
        <v>6257</v>
      </c>
      <c r="Z252" t="s">
        <v>6258</v>
      </c>
      <c r="AA252" t="s">
        <v>6259</v>
      </c>
      <c r="AB252" t="s">
        <v>6260</v>
      </c>
    </row>
    <row r="253" spans="1:28" x14ac:dyDescent="0.25">
      <c r="A253" t="s">
        <v>2044</v>
      </c>
      <c r="B253" t="s">
        <v>2045</v>
      </c>
      <c r="C253" t="s">
        <v>2046</v>
      </c>
      <c r="D253" t="s">
        <v>13073</v>
      </c>
      <c r="E253" t="s">
        <v>13074</v>
      </c>
      <c r="F253" t="s">
        <v>13075</v>
      </c>
      <c r="G253" t="s">
        <v>13076</v>
      </c>
      <c r="H253" s="3">
        <v>499</v>
      </c>
      <c r="I253" s="3" t="str">
        <f>IF(H253&lt;200,"&lt;₹200",IF(OR(H253=200,H253&lt;=500),"₹200-₹500","&gt;₹500"))</f>
        <v>₹200-₹500</v>
      </c>
      <c r="J253" s="3">
        <v>1100</v>
      </c>
      <c r="K253" s="1">
        <v>0.55000000000000004</v>
      </c>
      <c r="L253" s="1" t="str">
        <f t="shared" si="3"/>
        <v>high discount</v>
      </c>
      <c r="M253" s="1" t="str">
        <f>IF(K253&gt;=50%,"50% or More","&lt;50%")</f>
        <v>50% or More</v>
      </c>
      <c r="N253">
        <v>4.4000000000000004</v>
      </c>
      <c r="O253" s="10">
        <f>N253*R253</f>
        <v>110778.8</v>
      </c>
      <c r="P253" s="9">
        <f>SUM(O252)/SUM(R252)</f>
        <v>4.0999999999999996</v>
      </c>
      <c r="Q253" s="10">
        <f>P253+(R253/1000)</f>
        <v>29.277000000000001</v>
      </c>
      <c r="R253" s="2">
        <v>25177</v>
      </c>
      <c r="S253" s="2" t="str">
        <f>IF(R253&lt;1000,R253, "")</f>
        <v/>
      </c>
      <c r="T253" s="4">
        <f>R253*J253</f>
        <v>27694700</v>
      </c>
      <c r="U253" t="s">
        <v>2047</v>
      </c>
      <c r="V253" t="s">
        <v>2048</v>
      </c>
      <c r="W253" t="s">
        <v>2049</v>
      </c>
      <c r="X253" t="s">
        <v>2050</v>
      </c>
      <c r="Y253" t="s">
        <v>2051</v>
      </c>
      <c r="Z253" t="s">
        <v>2052</v>
      </c>
      <c r="AA253" t="s">
        <v>2053</v>
      </c>
      <c r="AB253" t="s">
        <v>2054</v>
      </c>
    </row>
    <row r="254" spans="1:28" x14ac:dyDescent="0.25">
      <c r="A254" t="s">
        <v>350</v>
      </c>
      <c r="B254" t="s">
        <v>351</v>
      </c>
      <c r="C254" t="s">
        <v>18</v>
      </c>
      <c r="D254" t="s">
        <v>13073</v>
      </c>
      <c r="E254" t="s">
        <v>13074</v>
      </c>
      <c r="F254" t="s">
        <v>13075</v>
      </c>
      <c r="G254" t="s">
        <v>13076</v>
      </c>
      <c r="H254" s="3">
        <v>99</v>
      </c>
      <c r="I254" s="3" t="str">
        <f>IF(H254&lt;200,"&lt;₹200",IF(OR(H254=200,H254&lt;=500),"₹200-₹500","&gt;₹500"))</f>
        <v>&lt;₹200</v>
      </c>
      <c r="J254" s="3">
        <v>666.66</v>
      </c>
      <c r="K254" s="1">
        <v>0.85</v>
      </c>
      <c r="L254" s="1" t="str">
        <f t="shared" si="3"/>
        <v>high discount</v>
      </c>
      <c r="M254" s="1" t="str">
        <f>IF(K254&gt;=50%,"50% or More","&lt;50%")</f>
        <v>50% or More</v>
      </c>
      <c r="N254">
        <v>3.9</v>
      </c>
      <c r="O254" s="10">
        <f>N254*R254</f>
        <v>96996.9</v>
      </c>
      <c r="P254" s="9">
        <f>SUM(O253)/SUM(R253)</f>
        <v>4.4000000000000004</v>
      </c>
      <c r="Q254" s="10">
        <f>P254+(R254/1000)</f>
        <v>29.271000000000001</v>
      </c>
      <c r="R254" s="2">
        <v>24871</v>
      </c>
      <c r="S254" s="2" t="str">
        <f>IF(R254&lt;1000,R254, "")</f>
        <v/>
      </c>
      <c r="T254" s="4">
        <f>R254*J254</f>
        <v>16580500.859999999</v>
      </c>
      <c r="U254" t="s">
        <v>352</v>
      </c>
      <c r="V254" t="s">
        <v>69</v>
      </c>
      <c r="W254" t="s">
        <v>70</v>
      </c>
      <c r="X254" t="s">
        <v>71</v>
      </c>
      <c r="Y254" t="s">
        <v>72</v>
      </c>
      <c r="Z254" t="s">
        <v>353</v>
      </c>
      <c r="AA254" t="s">
        <v>354</v>
      </c>
      <c r="AB254" t="s">
        <v>355</v>
      </c>
    </row>
    <row r="255" spans="1:28" x14ac:dyDescent="0.25">
      <c r="A255" t="s">
        <v>4899</v>
      </c>
      <c r="B255" t="s">
        <v>4900</v>
      </c>
      <c r="C255" t="s">
        <v>4901</v>
      </c>
      <c r="D255" t="s">
        <v>13073</v>
      </c>
      <c r="E255" t="s">
        <v>13074</v>
      </c>
      <c r="F255" t="s">
        <v>13142</v>
      </c>
      <c r="G255" t="s">
        <v>13152</v>
      </c>
      <c r="H255" s="3">
        <v>349</v>
      </c>
      <c r="I255" s="3" t="str">
        <f>IF(H255&lt;200,"&lt;₹200",IF(OR(H255=200,H255&lt;=500),"₹200-₹500","&gt;₹500"))</f>
        <v>₹200-₹500</v>
      </c>
      <c r="J255" s="3">
        <v>1499</v>
      </c>
      <c r="K255" s="1">
        <v>0.77</v>
      </c>
      <c r="L255" s="1" t="str">
        <f t="shared" si="3"/>
        <v>high discount</v>
      </c>
      <c r="M255" s="1" t="str">
        <f>IF(K255&gt;=50%,"50% or More","&lt;50%")</f>
        <v>50% or More</v>
      </c>
      <c r="N255">
        <v>4.3</v>
      </c>
      <c r="O255" s="10">
        <f>N255*R255</f>
        <v>106601.29999999999</v>
      </c>
      <c r="P255" s="9">
        <f>SUM(O254)/SUM(R254)</f>
        <v>3.9</v>
      </c>
      <c r="Q255" s="10">
        <f>P255+(R255/1000)</f>
        <v>28.690999999999999</v>
      </c>
      <c r="R255" s="2">
        <v>24791</v>
      </c>
      <c r="S255" s="2" t="str">
        <f>IF(R255&lt;1000,R255, "")</f>
        <v/>
      </c>
      <c r="T255" s="4">
        <f>R255*J255</f>
        <v>37161709</v>
      </c>
      <c r="U255" t="s">
        <v>4902</v>
      </c>
      <c r="V255" t="s">
        <v>4903</v>
      </c>
      <c r="W255" t="s">
        <v>4904</v>
      </c>
      <c r="X255" t="s">
        <v>4905</v>
      </c>
      <c r="Y255" t="s">
        <v>4906</v>
      </c>
      <c r="Z255" t="s">
        <v>4907</v>
      </c>
      <c r="AA255" t="s">
        <v>4908</v>
      </c>
      <c r="AB255" t="s">
        <v>4909</v>
      </c>
    </row>
    <row r="256" spans="1:28" x14ac:dyDescent="0.25">
      <c r="A256" t="s">
        <v>481</v>
      </c>
      <c r="B256" t="s">
        <v>482</v>
      </c>
      <c r="C256" t="s">
        <v>98</v>
      </c>
      <c r="D256" t="s">
        <v>13073</v>
      </c>
      <c r="E256" t="s">
        <v>13078</v>
      </c>
      <c r="F256" t="s">
        <v>13079</v>
      </c>
      <c r="G256" t="s">
        <v>13080</v>
      </c>
      <c r="H256" s="3">
        <v>1199</v>
      </c>
      <c r="I256" s="3" t="str">
        <f>IF(H256&lt;200,"&lt;₹200",IF(OR(H256=200,H256&lt;=500),"₹200-₹500","&gt;₹500"))</f>
        <v>&gt;₹500</v>
      </c>
      <c r="J256" s="3">
        <v>2199</v>
      </c>
      <c r="K256" s="1">
        <v>0.45</v>
      </c>
      <c r="L256" s="1" t="str">
        <f t="shared" si="3"/>
        <v/>
      </c>
      <c r="M256" s="1" t="str">
        <f>IF(K256&gt;=50%,"50% or More","&lt;50%")</f>
        <v>&lt;50%</v>
      </c>
      <c r="N256">
        <v>4.4000000000000004</v>
      </c>
      <c r="O256" s="10">
        <f>N256*R256</f>
        <v>109032.00000000001</v>
      </c>
      <c r="P256" s="9">
        <f>SUM(O255)/SUM(R255)</f>
        <v>4.3</v>
      </c>
      <c r="Q256" s="10">
        <f>P256+(R256/1000)</f>
        <v>29.080000000000002</v>
      </c>
      <c r="R256" s="2">
        <v>24780</v>
      </c>
      <c r="S256" s="2" t="str">
        <f>IF(R256&lt;1000,R256, "")</f>
        <v/>
      </c>
      <c r="T256" s="4">
        <f>R256*J256</f>
        <v>54491220</v>
      </c>
      <c r="U256" t="s">
        <v>483</v>
      </c>
      <c r="V256" t="s">
        <v>484</v>
      </c>
      <c r="W256" t="s">
        <v>485</v>
      </c>
      <c r="X256" t="s">
        <v>486</v>
      </c>
      <c r="Y256" t="s">
        <v>487</v>
      </c>
      <c r="Z256" t="s">
        <v>488</v>
      </c>
      <c r="AA256" t="s">
        <v>489</v>
      </c>
      <c r="AB256" t="s">
        <v>490</v>
      </c>
    </row>
    <row r="257" spans="1:28" x14ac:dyDescent="0.25">
      <c r="A257" t="s">
        <v>481</v>
      </c>
      <c r="B257" t="s">
        <v>482</v>
      </c>
      <c r="C257" t="s">
        <v>98</v>
      </c>
      <c r="D257" t="s">
        <v>13073</v>
      </c>
      <c r="E257" t="s">
        <v>13078</v>
      </c>
      <c r="F257" t="s">
        <v>13079</v>
      </c>
      <c r="G257" t="s">
        <v>13080</v>
      </c>
      <c r="H257" s="3">
        <v>1199</v>
      </c>
      <c r="I257" s="3" t="str">
        <f>IF(H257&lt;200,"&lt;₹200",IF(OR(H257=200,H257&lt;=500),"₹200-₹500","&gt;₹500"))</f>
        <v>&gt;₹500</v>
      </c>
      <c r="J257" s="3">
        <v>2199</v>
      </c>
      <c r="K257" s="1">
        <v>0.45</v>
      </c>
      <c r="L257" s="1" t="str">
        <f t="shared" si="3"/>
        <v/>
      </c>
      <c r="M257" s="1" t="str">
        <f>IF(K257&gt;=50%,"50% or More","&lt;50%")</f>
        <v>&lt;50%</v>
      </c>
      <c r="N257">
        <v>4.4000000000000004</v>
      </c>
      <c r="O257" s="10">
        <f>N257*R257</f>
        <v>109032.00000000001</v>
      </c>
      <c r="P257" s="9">
        <f>SUM(O256)/SUM(R256)</f>
        <v>4.4000000000000004</v>
      </c>
      <c r="Q257" s="10">
        <f>P257+(R257/1000)</f>
        <v>29.18</v>
      </c>
      <c r="R257" s="2">
        <v>24780</v>
      </c>
      <c r="S257" s="2" t="str">
        <f>IF(R257&lt;1000,R257, "")</f>
        <v/>
      </c>
      <c r="T257" s="4">
        <f>R257*J257</f>
        <v>54491220</v>
      </c>
      <c r="U257" t="s">
        <v>483</v>
      </c>
      <c r="V257" t="s">
        <v>484</v>
      </c>
      <c r="W257" t="s">
        <v>485</v>
      </c>
      <c r="X257" t="s">
        <v>486</v>
      </c>
      <c r="Y257" t="s">
        <v>487</v>
      </c>
      <c r="Z257" t="s">
        <v>488</v>
      </c>
      <c r="AA257" t="s">
        <v>489</v>
      </c>
      <c r="AB257" t="s">
        <v>7469</v>
      </c>
    </row>
    <row r="258" spans="1:28" x14ac:dyDescent="0.25">
      <c r="A258" t="s">
        <v>1272</v>
      </c>
      <c r="B258" t="s">
        <v>1273</v>
      </c>
      <c r="C258" t="s">
        <v>98</v>
      </c>
      <c r="D258" t="s">
        <v>13073</v>
      </c>
      <c r="E258" t="s">
        <v>13078</v>
      </c>
      <c r="F258" t="s">
        <v>13079</v>
      </c>
      <c r="G258" t="s">
        <v>13080</v>
      </c>
      <c r="H258" s="3">
        <v>1699</v>
      </c>
      <c r="I258" s="3" t="str">
        <f>IF(H258&lt;200,"&lt;₹200",IF(OR(H258=200,H258&lt;=500),"₹200-₹500","&gt;₹500"))</f>
        <v>&gt;₹500</v>
      </c>
      <c r="J258" s="3">
        <v>2999</v>
      </c>
      <c r="K258" s="1">
        <v>0.43</v>
      </c>
      <c r="L258" s="1" t="str">
        <f t="shared" si="3"/>
        <v/>
      </c>
      <c r="M258" s="1" t="str">
        <f>IF(K258&gt;=50%,"50% or More","&lt;50%")</f>
        <v>&lt;50%</v>
      </c>
      <c r="N258">
        <v>4.4000000000000004</v>
      </c>
      <c r="O258" s="10">
        <f>N258*R258</f>
        <v>109032.00000000001</v>
      </c>
      <c r="P258" s="9">
        <f>SUM(O257)/SUM(R257)</f>
        <v>4.4000000000000004</v>
      </c>
      <c r="Q258" s="10">
        <f>P258+(R258/1000)</f>
        <v>29.18</v>
      </c>
      <c r="R258" s="2">
        <v>24780</v>
      </c>
      <c r="S258" s="2" t="str">
        <f>IF(R258&lt;1000,R258, "")</f>
        <v/>
      </c>
      <c r="T258" s="4">
        <f>R258*J258</f>
        <v>74315220</v>
      </c>
      <c r="U258" t="s">
        <v>1274</v>
      </c>
      <c r="V258" t="s">
        <v>484</v>
      </c>
      <c r="W258" t="s">
        <v>485</v>
      </c>
      <c r="X258" t="s">
        <v>486</v>
      </c>
      <c r="Y258" t="s">
        <v>487</v>
      </c>
      <c r="Z258" t="s">
        <v>488</v>
      </c>
      <c r="AA258" t="s">
        <v>1275</v>
      </c>
      <c r="AB258" t="s">
        <v>1276</v>
      </c>
    </row>
    <row r="259" spans="1:28" x14ac:dyDescent="0.25">
      <c r="A259" t="s">
        <v>350</v>
      </c>
      <c r="B259" t="s">
        <v>351</v>
      </c>
      <c r="C259" t="s">
        <v>18</v>
      </c>
      <c r="D259" t="s">
        <v>13073</v>
      </c>
      <c r="E259" t="s">
        <v>13074</v>
      </c>
      <c r="F259" t="s">
        <v>13075</v>
      </c>
      <c r="G259" t="s">
        <v>13076</v>
      </c>
      <c r="H259" s="3">
        <v>99</v>
      </c>
      <c r="I259" s="3" t="str">
        <f>IF(H259&lt;200,"&lt;₹200",IF(OR(H259=200,H259&lt;=500),"₹200-₹500","&gt;₹500"))</f>
        <v>&lt;₹200</v>
      </c>
      <c r="J259" s="3">
        <v>666.66</v>
      </c>
      <c r="K259" s="1">
        <v>0.85</v>
      </c>
      <c r="L259" s="1" t="str">
        <f t="shared" ref="L259:L322" si="4">IF(K259&gt;=50%, "high discount","")</f>
        <v>high discount</v>
      </c>
      <c r="M259" s="1" t="str">
        <f>IF(K259&gt;=50%,"50% or More","&lt;50%")</f>
        <v>50% or More</v>
      </c>
      <c r="N259">
        <v>3.9</v>
      </c>
      <c r="O259" s="10">
        <f>N259*R259</f>
        <v>96993</v>
      </c>
      <c r="P259" s="9">
        <f>SUM(O258)/SUM(R258)</f>
        <v>4.4000000000000004</v>
      </c>
      <c r="Q259" s="10">
        <f>P259+(R259/1000)</f>
        <v>29.270000000000003</v>
      </c>
      <c r="R259" s="2">
        <v>24870</v>
      </c>
      <c r="S259" s="2" t="str">
        <f>IF(R259&lt;1000,R259, "")</f>
        <v/>
      </c>
      <c r="T259" s="4">
        <f>R259*J259</f>
        <v>16579834.199999999</v>
      </c>
      <c r="U259" t="s">
        <v>352</v>
      </c>
      <c r="V259" t="s">
        <v>3486</v>
      </c>
      <c r="W259" t="s">
        <v>3487</v>
      </c>
      <c r="X259" t="s">
        <v>3488</v>
      </c>
      <c r="Y259" t="s">
        <v>3489</v>
      </c>
      <c r="Z259" t="s">
        <v>3490</v>
      </c>
      <c r="AA259" t="s">
        <v>4249</v>
      </c>
      <c r="AB259" t="s">
        <v>4250</v>
      </c>
    </row>
    <row r="260" spans="1:28" x14ac:dyDescent="0.25">
      <c r="A260" t="s">
        <v>6814</v>
      </c>
      <c r="B260" t="s">
        <v>6815</v>
      </c>
      <c r="C260" t="s">
        <v>5122</v>
      </c>
      <c r="D260" t="s">
        <v>13073</v>
      </c>
      <c r="E260" t="s">
        <v>13146</v>
      </c>
      <c r="F260" t="s">
        <v>13171</v>
      </c>
      <c r="H260" s="3">
        <v>4449</v>
      </c>
      <c r="I260" s="3" t="str">
        <f>IF(H260&lt;200,"&lt;₹200",IF(OR(H260=200,H260&lt;=500),"₹200-₹500","&gt;₹500"))</f>
        <v>&gt;₹500</v>
      </c>
      <c r="J260" s="3">
        <v>5734</v>
      </c>
      <c r="K260" s="1">
        <v>0.22</v>
      </c>
      <c r="L260" s="1" t="str">
        <f t="shared" si="4"/>
        <v/>
      </c>
      <c r="M260" s="1" t="str">
        <f>IF(K260&gt;=50%,"50% or More","&lt;50%")</f>
        <v>&lt;50%</v>
      </c>
      <c r="N260">
        <v>4.4000000000000004</v>
      </c>
      <c r="O260" s="10">
        <f>N260*R260</f>
        <v>110026.40000000001</v>
      </c>
      <c r="P260" s="9">
        <f>SUM(O259)/SUM(R259)</f>
        <v>3.9</v>
      </c>
      <c r="Q260" s="10">
        <f>P260+(R260/1000)</f>
        <v>28.905999999999999</v>
      </c>
      <c r="R260" s="2">
        <v>25006</v>
      </c>
      <c r="S260" s="2" t="str">
        <f>IF(R260&lt;1000,R260, "")</f>
        <v/>
      </c>
      <c r="T260" s="4">
        <f>R260*J260</f>
        <v>143384404</v>
      </c>
      <c r="U260" t="s">
        <v>6816</v>
      </c>
      <c r="V260" t="s">
        <v>6817</v>
      </c>
      <c r="W260" t="s">
        <v>6818</v>
      </c>
      <c r="X260" t="s">
        <v>6819</v>
      </c>
      <c r="Y260" t="s">
        <v>6820</v>
      </c>
      <c r="Z260" t="s">
        <v>13053</v>
      </c>
      <c r="AA260" t="s">
        <v>6821</v>
      </c>
      <c r="AB260" t="s">
        <v>6822</v>
      </c>
    </row>
    <row r="261" spans="1:28" x14ac:dyDescent="0.25">
      <c r="A261" t="s">
        <v>995</v>
      </c>
      <c r="B261" t="s">
        <v>996</v>
      </c>
      <c r="C261" t="s">
        <v>18</v>
      </c>
      <c r="D261" t="s">
        <v>13073</v>
      </c>
      <c r="E261" t="s">
        <v>13074</v>
      </c>
      <c r="F261" t="s">
        <v>13075</v>
      </c>
      <c r="G261" t="s">
        <v>13076</v>
      </c>
      <c r="H261" s="3">
        <v>99</v>
      </c>
      <c r="I261" s="3" t="str">
        <f>IF(H261&lt;200,"&lt;₹200",IF(OR(H261=200,H261&lt;=500),"₹200-₹500","&gt;₹500"))</f>
        <v>&lt;₹200</v>
      </c>
      <c r="J261" s="3">
        <v>800</v>
      </c>
      <c r="K261" s="1">
        <v>0.88</v>
      </c>
      <c r="L261" s="1" t="str">
        <f t="shared" si="4"/>
        <v>high discount</v>
      </c>
      <c r="M261" s="1" t="str">
        <f>IF(K261&gt;=50%,"50% or More","&lt;50%")</f>
        <v>50% or More</v>
      </c>
      <c r="N261">
        <v>3.9</v>
      </c>
      <c r="O261" s="10">
        <f>N261*R261</f>
        <v>96996.9</v>
      </c>
      <c r="P261" s="9">
        <f>SUM(O260)/SUM(R260)</f>
        <v>4.4000000000000004</v>
      </c>
      <c r="Q261" s="10">
        <f>P261+(R261/1000)</f>
        <v>29.271000000000001</v>
      </c>
      <c r="R261" s="2">
        <v>24871</v>
      </c>
      <c r="S261" s="2" t="str">
        <f>IF(R261&lt;1000,R261, "")</f>
        <v/>
      </c>
      <c r="T261" s="4">
        <f>R261*J261</f>
        <v>19896800</v>
      </c>
      <c r="U261" t="s">
        <v>997</v>
      </c>
      <c r="V261" t="s">
        <v>69</v>
      </c>
      <c r="W261" t="s">
        <v>70</v>
      </c>
      <c r="X261" t="s">
        <v>71</v>
      </c>
      <c r="Y261" t="s">
        <v>72</v>
      </c>
      <c r="Z261" t="s">
        <v>998</v>
      </c>
      <c r="AA261" t="s">
        <v>999</v>
      </c>
      <c r="AB261" t="s">
        <v>1000</v>
      </c>
    </row>
    <row r="262" spans="1:28" x14ac:dyDescent="0.25">
      <c r="A262" t="s">
        <v>66</v>
      </c>
      <c r="B262" t="s">
        <v>67</v>
      </c>
      <c r="C262" t="s">
        <v>18</v>
      </c>
      <c r="D262" t="s">
        <v>13073</v>
      </c>
      <c r="E262" t="s">
        <v>13074</v>
      </c>
      <c r="F262" t="s">
        <v>13075</v>
      </c>
      <c r="G262" t="s">
        <v>13076</v>
      </c>
      <c r="H262" s="3">
        <v>149</v>
      </c>
      <c r="I262" s="3" t="str">
        <f>IF(H262&lt;200,"&lt;₹200",IF(OR(H262=200,H262&lt;=500),"₹200-₹500","&gt;₹500"))</f>
        <v>&lt;₹200</v>
      </c>
      <c r="J262" s="3">
        <v>1000</v>
      </c>
      <c r="K262" s="1">
        <v>0.85</v>
      </c>
      <c r="L262" s="1" t="str">
        <f t="shared" si="4"/>
        <v>high discount</v>
      </c>
      <c r="M262" s="1" t="str">
        <f>IF(K262&gt;=50%,"50% or More","&lt;50%")</f>
        <v>50% or More</v>
      </c>
      <c r="N262">
        <v>3.9</v>
      </c>
      <c r="O262" s="10">
        <f>N262*R262</f>
        <v>96996.9</v>
      </c>
      <c r="P262" s="9">
        <f>SUM(O261)/SUM(R261)</f>
        <v>3.9</v>
      </c>
      <c r="Q262" s="10">
        <f>P262+(R262/1000)</f>
        <v>28.770999999999997</v>
      </c>
      <c r="R262" s="2">
        <v>24871</v>
      </c>
      <c r="S262" s="2" t="str">
        <f>IF(R262&lt;1000,R262, "")</f>
        <v/>
      </c>
      <c r="T262" s="4">
        <f>R262*J262</f>
        <v>24871000</v>
      </c>
      <c r="U262" t="s">
        <v>68</v>
      </c>
      <c r="V262" t="s">
        <v>69</v>
      </c>
      <c r="W262" t="s">
        <v>70</v>
      </c>
      <c r="X262" t="s">
        <v>71</v>
      </c>
      <c r="Y262" t="s">
        <v>72</v>
      </c>
      <c r="Z262" t="s">
        <v>73</v>
      </c>
      <c r="AA262" t="s">
        <v>74</v>
      </c>
      <c r="AB262" t="s">
        <v>75</v>
      </c>
    </row>
    <row r="263" spans="1:28" x14ac:dyDescent="0.25">
      <c r="A263" t="s">
        <v>66</v>
      </c>
      <c r="B263" t="s">
        <v>67</v>
      </c>
      <c r="C263" t="s">
        <v>18</v>
      </c>
      <c r="D263" t="s">
        <v>13073</v>
      </c>
      <c r="E263" t="s">
        <v>13074</v>
      </c>
      <c r="F263" t="s">
        <v>13075</v>
      </c>
      <c r="G263" t="s">
        <v>13076</v>
      </c>
      <c r="H263" s="3">
        <v>149</v>
      </c>
      <c r="I263" s="3" t="str">
        <f>IF(H263&lt;200,"&lt;₹200",IF(OR(H263=200,H263&lt;=500),"₹200-₹500","&gt;₹500"))</f>
        <v>&lt;₹200</v>
      </c>
      <c r="J263" s="3">
        <v>1000</v>
      </c>
      <c r="K263" s="1">
        <v>0.85</v>
      </c>
      <c r="L263" s="1" t="str">
        <f t="shared" si="4"/>
        <v>high discount</v>
      </c>
      <c r="M263" s="1" t="str">
        <f>IF(K263&gt;=50%,"50% or More","&lt;50%")</f>
        <v>50% or More</v>
      </c>
      <c r="N263">
        <v>3.9</v>
      </c>
      <c r="O263" s="10">
        <f>N263*R263</f>
        <v>96993</v>
      </c>
      <c r="P263" s="9">
        <f>SUM(O262)/SUM(R262)</f>
        <v>3.9</v>
      </c>
      <c r="Q263" s="10">
        <f>P263+(R263/1000)</f>
        <v>28.77</v>
      </c>
      <c r="R263" s="2">
        <v>24870</v>
      </c>
      <c r="S263" s="2" t="str">
        <f>IF(R263&lt;1000,R263, "")</f>
        <v/>
      </c>
      <c r="T263" s="4">
        <f>R263*J263</f>
        <v>24870000</v>
      </c>
      <c r="U263" t="s">
        <v>68</v>
      </c>
      <c r="V263" t="s">
        <v>3486</v>
      </c>
      <c r="W263" t="s">
        <v>3487</v>
      </c>
      <c r="X263" t="s">
        <v>3488</v>
      </c>
      <c r="Y263" t="s">
        <v>3489</v>
      </c>
      <c r="Z263" t="s">
        <v>3490</v>
      </c>
      <c r="AA263" t="s">
        <v>3491</v>
      </c>
      <c r="AB263" t="s">
        <v>3492</v>
      </c>
    </row>
    <row r="264" spans="1:28" x14ac:dyDescent="0.25">
      <c r="A264" t="s">
        <v>66</v>
      </c>
      <c r="B264" t="s">
        <v>67</v>
      </c>
      <c r="C264" t="s">
        <v>18</v>
      </c>
      <c r="D264" t="s">
        <v>13073</v>
      </c>
      <c r="E264" t="s">
        <v>13074</v>
      </c>
      <c r="F264" t="s">
        <v>13075</v>
      </c>
      <c r="G264" t="s">
        <v>13076</v>
      </c>
      <c r="H264" s="3">
        <v>149</v>
      </c>
      <c r="I264" s="3" t="str">
        <f>IF(H264&lt;200,"&lt;₹200",IF(OR(H264=200,H264&lt;=500),"₹200-₹500","&gt;₹500"))</f>
        <v>&lt;₹200</v>
      </c>
      <c r="J264" s="3">
        <v>1000</v>
      </c>
      <c r="K264" s="1">
        <v>0.85</v>
      </c>
      <c r="L264" s="1" t="str">
        <f t="shared" si="4"/>
        <v>high discount</v>
      </c>
      <c r="M264" s="1" t="str">
        <f>IF(K264&gt;=50%,"50% or More","&lt;50%")</f>
        <v>50% or More</v>
      </c>
      <c r="N264">
        <v>3.9</v>
      </c>
      <c r="O264" s="10">
        <f>N264*R264</f>
        <v>96993</v>
      </c>
      <c r="P264" s="9">
        <f>SUM(O263)/SUM(R263)</f>
        <v>3.9</v>
      </c>
      <c r="Q264" s="10">
        <f>P264+(R264/1000)</f>
        <v>28.77</v>
      </c>
      <c r="R264" s="2">
        <v>24870</v>
      </c>
      <c r="S264" s="2" t="str">
        <f>IF(R264&lt;1000,R264, "")</f>
        <v/>
      </c>
      <c r="T264" s="4">
        <f>R264*J264</f>
        <v>24870000</v>
      </c>
      <c r="U264" t="s">
        <v>68</v>
      </c>
      <c r="V264" t="s">
        <v>69</v>
      </c>
      <c r="W264" t="s">
        <v>70</v>
      </c>
      <c r="X264" t="s">
        <v>71</v>
      </c>
      <c r="Y264" t="s">
        <v>72</v>
      </c>
      <c r="Z264" t="s">
        <v>73</v>
      </c>
      <c r="AA264" t="s">
        <v>74</v>
      </c>
      <c r="AB264" t="s">
        <v>5259</v>
      </c>
    </row>
    <row r="265" spans="1:28" x14ac:dyDescent="0.25">
      <c r="A265" t="s">
        <v>5881</v>
      </c>
      <c r="B265" t="s">
        <v>5882</v>
      </c>
      <c r="C265" t="s">
        <v>5883</v>
      </c>
      <c r="D265" t="s">
        <v>13081</v>
      </c>
      <c r="E265" t="s">
        <v>13172</v>
      </c>
      <c r="F265" t="s">
        <v>13083</v>
      </c>
      <c r="G265" t="s">
        <v>13208</v>
      </c>
      <c r="H265" s="3">
        <v>299</v>
      </c>
      <c r="I265" s="3" t="str">
        <f>IF(H265&lt;200,"&lt;₹200",IF(OR(H265=200,H265&lt;=500),"₹200-₹500","&gt;₹500"))</f>
        <v>₹200-₹500</v>
      </c>
      <c r="J265" s="3">
        <v>499</v>
      </c>
      <c r="K265" s="1">
        <v>0.4</v>
      </c>
      <c r="L265" s="1" t="str">
        <f t="shared" si="4"/>
        <v/>
      </c>
      <c r="M265" s="1" t="str">
        <f>IF(K265&gt;=50%,"50% or More","&lt;50%")</f>
        <v>&lt;50%</v>
      </c>
      <c r="N265">
        <v>4.2</v>
      </c>
      <c r="O265" s="10">
        <f>N265*R265</f>
        <v>102614.40000000001</v>
      </c>
      <c r="P265" s="9">
        <f>SUM(O264)/SUM(R264)</f>
        <v>3.9</v>
      </c>
      <c r="Q265" s="10">
        <f>P265+(R265/1000)</f>
        <v>28.331999999999997</v>
      </c>
      <c r="R265" s="2">
        <v>24432</v>
      </c>
      <c r="S265" s="2" t="str">
        <f>IF(R265&lt;1000,R265, "")</f>
        <v/>
      </c>
      <c r="T265" s="4">
        <f>R265*J265</f>
        <v>12191568</v>
      </c>
      <c r="U265" t="s">
        <v>5884</v>
      </c>
      <c r="V265" t="s">
        <v>5885</v>
      </c>
      <c r="W265" t="s">
        <v>5886</v>
      </c>
      <c r="X265" t="s">
        <v>5887</v>
      </c>
      <c r="Y265" t="s">
        <v>5888</v>
      </c>
      <c r="Z265" t="s">
        <v>5889</v>
      </c>
      <c r="AA265" t="s">
        <v>5890</v>
      </c>
      <c r="AB265" t="s">
        <v>5891</v>
      </c>
    </row>
    <row r="266" spans="1:28" x14ac:dyDescent="0.25">
      <c r="A266" t="s">
        <v>16</v>
      </c>
      <c r="B266" t="s">
        <v>17</v>
      </c>
      <c r="C266" t="s">
        <v>18</v>
      </c>
      <c r="D266" t="s">
        <v>13073</v>
      </c>
      <c r="E266" t="s">
        <v>13074</v>
      </c>
      <c r="F266" t="s">
        <v>13075</v>
      </c>
      <c r="G266" t="s">
        <v>13076</v>
      </c>
      <c r="H266" s="3">
        <v>399</v>
      </c>
      <c r="I266" s="3" t="str">
        <f>IF(H266&lt;200,"&lt;₹200",IF(OR(H266=200,H266&lt;=500),"₹200-₹500","&gt;₹500"))</f>
        <v>₹200-₹500</v>
      </c>
      <c r="J266" s="3">
        <v>1099</v>
      </c>
      <c r="K266" s="1">
        <v>0.64</v>
      </c>
      <c r="L266" s="1" t="str">
        <f t="shared" si="4"/>
        <v>high discount</v>
      </c>
      <c r="M266" s="1" t="str">
        <f>IF(K266&gt;=50%,"50% or More","&lt;50%")</f>
        <v>50% or More</v>
      </c>
      <c r="N266">
        <v>4.2</v>
      </c>
      <c r="O266" s="10">
        <f>N266*R266</f>
        <v>101934</v>
      </c>
      <c r="P266" s="9">
        <f>SUM(O265)/SUM(R265)</f>
        <v>4.2</v>
      </c>
      <c r="Q266" s="10">
        <f>P266+(R266/1000)</f>
        <v>28.47</v>
      </c>
      <c r="R266" s="2">
        <v>24270</v>
      </c>
      <c r="S266" s="2" t="str">
        <f>IF(R266&lt;1000,R266, "")</f>
        <v/>
      </c>
      <c r="T266" s="4">
        <f>R266*J266</f>
        <v>26672730</v>
      </c>
      <c r="U266" t="s">
        <v>19</v>
      </c>
      <c r="V266" t="s">
        <v>20</v>
      </c>
      <c r="W266" t="s">
        <v>21</v>
      </c>
      <c r="X266" t="s">
        <v>22</v>
      </c>
      <c r="Y266" t="s">
        <v>23</v>
      </c>
      <c r="Z266" t="s">
        <v>825</v>
      </c>
      <c r="AA266" t="s">
        <v>3248</v>
      </c>
      <c r="AB266" t="s">
        <v>3249</v>
      </c>
    </row>
    <row r="267" spans="1:28" x14ac:dyDescent="0.25">
      <c r="A267" t="s">
        <v>971</v>
      </c>
      <c r="B267" t="s">
        <v>972</v>
      </c>
      <c r="C267" t="s">
        <v>18</v>
      </c>
      <c r="D267" t="s">
        <v>13073</v>
      </c>
      <c r="E267" t="s">
        <v>13074</v>
      </c>
      <c r="F267" t="s">
        <v>13075</v>
      </c>
      <c r="G267" t="s">
        <v>13076</v>
      </c>
      <c r="H267" s="3">
        <v>449</v>
      </c>
      <c r="I267" s="3" t="str">
        <f>IF(H267&lt;200,"&lt;₹200",IF(OR(H267=200,H267&lt;=500),"₹200-₹500","&gt;₹500"))</f>
        <v>₹200-₹500</v>
      </c>
      <c r="J267" s="3">
        <v>1299</v>
      </c>
      <c r="K267" s="1">
        <v>0.65</v>
      </c>
      <c r="L267" s="1" t="str">
        <f t="shared" si="4"/>
        <v>high discount</v>
      </c>
      <c r="M267" s="1" t="str">
        <f>IF(K267&gt;=50%,"50% or More","&lt;50%")</f>
        <v>50% or More</v>
      </c>
      <c r="N267">
        <v>4.2</v>
      </c>
      <c r="O267" s="10">
        <f>N267*R267</f>
        <v>101929.8</v>
      </c>
      <c r="P267" s="9">
        <f>SUM(O266)/SUM(R266)</f>
        <v>4.2</v>
      </c>
      <c r="Q267" s="10">
        <f>P267+(R267/1000)</f>
        <v>28.468999999999998</v>
      </c>
      <c r="R267" s="2">
        <v>24269</v>
      </c>
      <c r="S267" s="2" t="str">
        <f>IF(R267&lt;1000,R267, "")</f>
        <v/>
      </c>
      <c r="T267" s="4">
        <f>R267*J267</f>
        <v>31525431</v>
      </c>
      <c r="U267" t="s">
        <v>973</v>
      </c>
      <c r="V267" t="s">
        <v>20</v>
      </c>
      <c r="W267" t="s">
        <v>21</v>
      </c>
      <c r="X267" t="s">
        <v>22</v>
      </c>
      <c r="Y267" t="s">
        <v>23</v>
      </c>
      <c r="Z267" t="s">
        <v>24</v>
      </c>
      <c r="AA267" t="s">
        <v>25</v>
      </c>
      <c r="AB267" t="s">
        <v>974</v>
      </c>
    </row>
    <row r="268" spans="1:28" x14ac:dyDescent="0.25">
      <c r="A268" t="s">
        <v>756</v>
      </c>
      <c r="B268" t="s">
        <v>757</v>
      </c>
      <c r="C268" t="s">
        <v>18</v>
      </c>
      <c r="D268" t="s">
        <v>13073</v>
      </c>
      <c r="E268" t="s">
        <v>13074</v>
      </c>
      <c r="F268" t="s">
        <v>13075</v>
      </c>
      <c r="G268" t="s">
        <v>13076</v>
      </c>
      <c r="H268" s="3">
        <v>399</v>
      </c>
      <c r="I268" s="3" t="str">
        <f>IF(H268&lt;200,"&lt;₹200",IF(OR(H268=200,H268&lt;=500),"₹200-₹500","&gt;₹500"))</f>
        <v>₹200-₹500</v>
      </c>
      <c r="J268" s="3">
        <v>1099</v>
      </c>
      <c r="K268" s="1">
        <v>0.64</v>
      </c>
      <c r="L268" s="1" t="str">
        <f t="shared" si="4"/>
        <v>high discount</v>
      </c>
      <c r="M268" s="1" t="str">
        <f>IF(K268&gt;=50%,"50% or More","&lt;50%")</f>
        <v>50% or More</v>
      </c>
      <c r="N268">
        <v>4.2</v>
      </c>
      <c r="O268" s="10">
        <f>N268*R268</f>
        <v>101929.8</v>
      </c>
      <c r="P268" s="9">
        <f>SUM(O267)/SUM(R267)</f>
        <v>4.2</v>
      </c>
      <c r="Q268" s="10">
        <f>P268+(R268/1000)</f>
        <v>28.468999999999998</v>
      </c>
      <c r="R268" s="2">
        <v>24269</v>
      </c>
      <c r="S268" s="2" t="str">
        <f>IF(R268&lt;1000,R268, "")</f>
        <v/>
      </c>
      <c r="T268" s="4">
        <f>R268*J268</f>
        <v>26671631</v>
      </c>
      <c r="U268" t="s">
        <v>758</v>
      </c>
      <c r="V268" t="s">
        <v>20</v>
      </c>
      <c r="W268" t="s">
        <v>21</v>
      </c>
      <c r="X268" t="s">
        <v>22</v>
      </c>
      <c r="Y268" t="s">
        <v>23</v>
      </c>
      <c r="Z268" t="s">
        <v>759</v>
      </c>
      <c r="AA268" t="s">
        <v>760</v>
      </c>
      <c r="AB268" t="s">
        <v>761</v>
      </c>
    </row>
    <row r="269" spans="1:28" x14ac:dyDescent="0.25">
      <c r="A269" t="s">
        <v>16</v>
      </c>
      <c r="B269" t="s">
        <v>17</v>
      </c>
      <c r="C269" t="s">
        <v>18</v>
      </c>
      <c r="D269" t="s">
        <v>13073</v>
      </c>
      <c r="E269" t="s">
        <v>13074</v>
      </c>
      <c r="F269" t="s">
        <v>13075</v>
      </c>
      <c r="G269" t="s">
        <v>13076</v>
      </c>
      <c r="H269" s="3">
        <v>399</v>
      </c>
      <c r="I269" s="3" t="str">
        <f>IF(H269&lt;200,"&lt;₹200",IF(OR(H269=200,H269&lt;=500),"₹200-₹500","&gt;₹500"))</f>
        <v>₹200-₹500</v>
      </c>
      <c r="J269" s="3">
        <v>1099</v>
      </c>
      <c r="K269" s="1">
        <v>0.64</v>
      </c>
      <c r="L269" s="1" t="str">
        <f t="shared" si="4"/>
        <v>high discount</v>
      </c>
      <c r="M269" s="1" t="str">
        <f>IF(K269&gt;=50%,"50% or More","&lt;50%")</f>
        <v>50% or More</v>
      </c>
      <c r="N269">
        <v>4.2</v>
      </c>
      <c r="O269" s="10">
        <f>N269*R269</f>
        <v>101929.8</v>
      </c>
      <c r="P269" s="9">
        <f>SUM(O268)/SUM(R268)</f>
        <v>4.2</v>
      </c>
      <c r="Q269" s="10">
        <f>P269+(R269/1000)</f>
        <v>28.468999999999998</v>
      </c>
      <c r="R269" s="2">
        <v>24269</v>
      </c>
      <c r="S269" s="2" t="str">
        <f>IF(R269&lt;1000,R269, "")</f>
        <v/>
      </c>
      <c r="T269" s="4">
        <f>R269*J269</f>
        <v>26671631</v>
      </c>
      <c r="U269" t="s">
        <v>19</v>
      </c>
      <c r="V269" t="s">
        <v>20</v>
      </c>
      <c r="W269" t="s">
        <v>21</v>
      </c>
      <c r="X269" t="s">
        <v>22</v>
      </c>
      <c r="Y269" t="s">
        <v>23</v>
      </c>
      <c r="Z269" t="s">
        <v>759</v>
      </c>
      <c r="AA269" t="s">
        <v>5043</v>
      </c>
      <c r="AB269" t="s">
        <v>5044</v>
      </c>
    </row>
    <row r="270" spans="1:28" x14ac:dyDescent="0.25">
      <c r="A270" t="s">
        <v>1949</v>
      </c>
      <c r="B270" t="s">
        <v>1950</v>
      </c>
      <c r="C270" t="s">
        <v>18</v>
      </c>
      <c r="D270" t="s">
        <v>13073</v>
      </c>
      <c r="E270" t="s">
        <v>13074</v>
      </c>
      <c r="F270" t="s">
        <v>13075</v>
      </c>
      <c r="G270" t="s">
        <v>13076</v>
      </c>
      <c r="H270" s="3">
        <v>649</v>
      </c>
      <c r="I270" s="3" t="str">
        <f>IF(H270&lt;200,"&lt;₹200",IF(OR(H270=200,H270&lt;=500),"₹200-₹500","&gt;₹500"))</f>
        <v>&gt;₹500</v>
      </c>
      <c r="J270" s="3">
        <v>1999</v>
      </c>
      <c r="K270" s="1">
        <v>0.68</v>
      </c>
      <c r="L270" s="1" t="str">
        <f t="shared" si="4"/>
        <v>high discount</v>
      </c>
      <c r="M270" s="1" t="str">
        <f>IF(K270&gt;=50%,"50% or More","&lt;50%")</f>
        <v>50% or More</v>
      </c>
      <c r="N270">
        <v>4.2</v>
      </c>
      <c r="O270" s="10">
        <f>N270*R270</f>
        <v>101929.8</v>
      </c>
      <c r="P270" s="9">
        <f>SUM(O269)/SUM(R269)</f>
        <v>4.2</v>
      </c>
      <c r="Q270" s="10">
        <f>P270+(R270/1000)</f>
        <v>28.468999999999998</v>
      </c>
      <c r="R270" s="2">
        <v>24269</v>
      </c>
      <c r="S270" s="2" t="str">
        <f>IF(R270&lt;1000,R270, "")</f>
        <v/>
      </c>
      <c r="T270" s="4">
        <f>R270*J270</f>
        <v>48513731</v>
      </c>
      <c r="U270" t="s">
        <v>1951</v>
      </c>
      <c r="V270" t="s">
        <v>20</v>
      </c>
      <c r="W270" t="s">
        <v>21</v>
      </c>
      <c r="X270" t="s">
        <v>22</v>
      </c>
      <c r="Y270" t="s">
        <v>23</v>
      </c>
      <c r="Z270" t="s">
        <v>825</v>
      </c>
      <c r="AA270" t="s">
        <v>1952</v>
      </c>
      <c r="AB270" t="s">
        <v>1953</v>
      </c>
    </row>
    <row r="271" spans="1:28" x14ac:dyDescent="0.25">
      <c r="A271" t="s">
        <v>8792</v>
      </c>
      <c r="B271" t="s">
        <v>8793</v>
      </c>
      <c r="C271" t="s">
        <v>8699</v>
      </c>
      <c r="D271" t="s">
        <v>13166</v>
      </c>
      <c r="E271" t="s">
        <v>13286</v>
      </c>
      <c r="F271" t="s">
        <v>13294</v>
      </c>
      <c r="G271" t="s">
        <v>13295</v>
      </c>
      <c r="H271" s="3">
        <v>599</v>
      </c>
      <c r="I271" s="3" t="str">
        <f>IF(H271&lt;200,"&lt;₹200",IF(OR(H271=200,H271&lt;=500),"₹200-₹500","&gt;₹500"))</f>
        <v>&gt;₹500</v>
      </c>
      <c r="J271" s="3">
        <v>785</v>
      </c>
      <c r="K271" s="1">
        <v>0.24</v>
      </c>
      <c r="L271" s="1" t="str">
        <f t="shared" si="4"/>
        <v/>
      </c>
      <c r="M271" s="1" t="str">
        <f>IF(K271&gt;=50%,"50% or More","&lt;50%")</f>
        <v>&lt;50%</v>
      </c>
      <c r="N271">
        <v>4.2</v>
      </c>
      <c r="O271" s="10">
        <f>N271*R271</f>
        <v>101837.40000000001</v>
      </c>
      <c r="P271" s="9">
        <f>SUM(O270)/SUM(R270)</f>
        <v>4.2</v>
      </c>
      <c r="Q271" s="10">
        <f>P271+(R271/1000)</f>
        <v>28.446999999999999</v>
      </c>
      <c r="R271" s="2">
        <v>24247</v>
      </c>
      <c r="S271" s="2" t="str">
        <f>IF(R271&lt;1000,R271, "")</f>
        <v/>
      </c>
      <c r="T271" s="4">
        <f>R271*J271</f>
        <v>19033895</v>
      </c>
      <c r="U271" t="s">
        <v>8794</v>
      </c>
      <c r="V271" t="s">
        <v>8795</v>
      </c>
      <c r="W271" t="s">
        <v>8796</v>
      </c>
      <c r="X271" t="s">
        <v>8797</v>
      </c>
      <c r="Y271" t="s">
        <v>8798</v>
      </c>
      <c r="Z271" t="s">
        <v>8799</v>
      </c>
      <c r="AA271" t="s">
        <v>8800</v>
      </c>
      <c r="AB271" t="s">
        <v>8801</v>
      </c>
    </row>
    <row r="272" spans="1:28" x14ac:dyDescent="0.25">
      <c r="A272" t="s">
        <v>16</v>
      </c>
      <c r="B272" t="s">
        <v>17</v>
      </c>
      <c r="C272" t="s">
        <v>18</v>
      </c>
      <c r="D272" t="s">
        <v>13073</v>
      </c>
      <c r="E272" t="s">
        <v>13074</v>
      </c>
      <c r="F272" t="s">
        <v>13075</v>
      </c>
      <c r="G272" t="s">
        <v>13076</v>
      </c>
      <c r="H272" s="3">
        <v>399</v>
      </c>
      <c r="I272" s="3" t="str">
        <f>IF(H272&lt;200,"&lt;₹200",IF(OR(H272=200,H272&lt;=500),"₹200-₹500","&gt;₹500"))</f>
        <v>₹200-₹500</v>
      </c>
      <c r="J272" s="3">
        <v>1099</v>
      </c>
      <c r="K272" s="1">
        <v>0.64</v>
      </c>
      <c r="L272" s="1" t="str">
        <f t="shared" si="4"/>
        <v>high discount</v>
      </c>
      <c r="M272" s="1" t="str">
        <f>IF(K272&gt;=50%,"50% or More","&lt;50%")</f>
        <v>50% or More</v>
      </c>
      <c r="N272">
        <v>4.2</v>
      </c>
      <c r="O272" s="10">
        <f>N272*R272</f>
        <v>101929.8</v>
      </c>
      <c r="P272" s="10">
        <f>SUM(O:O)/SUM(R:R)</f>
        <v>4.1656530803552521</v>
      </c>
      <c r="Q272" s="10">
        <f>P272+(R272/1000)</f>
        <v>28.43465308035525</v>
      </c>
      <c r="R272" s="2">
        <v>24269</v>
      </c>
      <c r="S272" s="2" t="str">
        <f>IF(R272&lt;1000,R272, "")</f>
        <v/>
      </c>
      <c r="T272" s="4">
        <f>R272*J272</f>
        <v>26671631</v>
      </c>
      <c r="U272" t="s">
        <v>19</v>
      </c>
      <c r="V272" t="s">
        <v>20</v>
      </c>
      <c r="W272" t="s">
        <v>21</v>
      </c>
      <c r="X272" t="s">
        <v>22</v>
      </c>
      <c r="Y272" t="s">
        <v>23</v>
      </c>
      <c r="Z272" t="s">
        <v>24</v>
      </c>
      <c r="AA272" t="s">
        <v>25</v>
      </c>
      <c r="AB272" t="s">
        <v>26</v>
      </c>
    </row>
    <row r="273" spans="1:28" x14ac:dyDescent="0.25">
      <c r="A273" t="s">
        <v>823</v>
      </c>
      <c r="B273" t="s">
        <v>824</v>
      </c>
      <c r="C273" t="s">
        <v>18</v>
      </c>
      <c r="D273" t="s">
        <v>13073</v>
      </c>
      <c r="E273" t="s">
        <v>13074</v>
      </c>
      <c r="F273" t="s">
        <v>13075</v>
      </c>
      <c r="G273" t="s">
        <v>13076</v>
      </c>
      <c r="H273" s="3">
        <v>649</v>
      </c>
      <c r="I273" s="3" t="str">
        <f>IF(H273&lt;200,"&lt;₹200",IF(OR(H273=200,H273&lt;=500),"₹200-₹500","&gt;₹500"))</f>
        <v>&gt;₹500</v>
      </c>
      <c r="J273" s="3">
        <v>1999</v>
      </c>
      <c r="K273" s="1">
        <v>0.68</v>
      </c>
      <c r="L273" s="1" t="str">
        <f t="shared" si="4"/>
        <v>high discount</v>
      </c>
      <c r="M273" s="1" t="str">
        <f>IF(K273&gt;=50%,"50% or More","&lt;50%")</f>
        <v>50% or More</v>
      </c>
      <c r="N273">
        <v>4.2</v>
      </c>
      <c r="O273" s="10">
        <f>N273*R273</f>
        <v>101929.8</v>
      </c>
      <c r="P273" s="9">
        <f>SUM(O272)/SUM(R272)</f>
        <v>4.2</v>
      </c>
      <c r="Q273" s="10">
        <f>P273+(R273/1000)</f>
        <v>28.468999999999998</v>
      </c>
      <c r="R273" s="2">
        <v>24269</v>
      </c>
      <c r="S273" s="2" t="str">
        <f>IF(R273&lt;1000,R273, "")</f>
        <v/>
      </c>
      <c r="T273" s="4">
        <f>R273*J273</f>
        <v>48513731</v>
      </c>
      <c r="U273" t="s">
        <v>417</v>
      </c>
      <c r="V273" t="s">
        <v>20</v>
      </c>
      <c r="W273" t="s">
        <v>21</v>
      </c>
      <c r="X273" t="s">
        <v>22</v>
      </c>
      <c r="Y273" t="s">
        <v>23</v>
      </c>
      <c r="Z273" t="s">
        <v>825</v>
      </c>
      <c r="AA273" t="s">
        <v>826</v>
      </c>
      <c r="AB273" t="s">
        <v>827</v>
      </c>
    </row>
    <row r="274" spans="1:28" x14ac:dyDescent="0.25">
      <c r="A274" t="s">
        <v>415</v>
      </c>
      <c r="B274" t="s">
        <v>416</v>
      </c>
      <c r="C274" t="s">
        <v>18</v>
      </c>
      <c r="D274" t="s">
        <v>13073</v>
      </c>
      <c r="E274" t="s">
        <v>13074</v>
      </c>
      <c r="F274" t="s">
        <v>13075</v>
      </c>
      <c r="G274" t="s">
        <v>13076</v>
      </c>
      <c r="H274" s="3">
        <v>399</v>
      </c>
      <c r="I274" s="3" t="str">
        <f>IF(H274&lt;200,"&lt;₹200",IF(OR(H274=200,H274&lt;=500),"₹200-₹500","&gt;₹500"))</f>
        <v>₹200-₹500</v>
      </c>
      <c r="J274" s="3">
        <v>1099</v>
      </c>
      <c r="K274" s="1">
        <v>0.64</v>
      </c>
      <c r="L274" s="1" t="str">
        <f t="shared" si="4"/>
        <v>high discount</v>
      </c>
      <c r="M274" s="1" t="str">
        <f>IF(K274&gt;=50%,"50% or More","&lt;50%")</f>
        <v>50% or More</v>
      </c>
      <c r="N274">
        <v>4.2</v>
      </c>
      <c r="O274" s="10">
        <f>N274*R274</f>
        <v>101929.8</v>
      </c>
      <c r="P274" s="9">
        <f>SUM(O273)/SUM(R273)</f>
        <v>4.2</v>
      </c>
      <c r="Q274" s="10">
        <f>P274+(R274/1000)</f>
        <v>28.468999999999998</v>
      </c>
      <c r="R274" s="2">
        <v>24269</v>
      </c>
      <c r="S274" s="2" t="str">
        <f>IF(R274&lt;1000,R274, "")</f>
        <v/>
      </c>
      <c r="T274" s="4">
        <f>R274*J274</f>
        <v>26671631</v>
      </c>
      <c r="U274" t="s">
        <v>417</v>
      </c>
      <c r="V274" t="s">
        <v>20</v>
      </c>
      <c r="W274" t="s">
        <v>21</v>
      </c>
      <c r="X274" t="s">
        <v>22</v>
      </c>
      <c r="Y274" t="s">
        <v>23</v>
      </c>
      <c r="Z274" t="s">
        <v>24</v>
      </c>
      <c r="AA274" t="s">
        <v>418</v>
      </c>
      <c r="AB274" t="s">
        <v>419</v>
      </c>
    </row>
    <row r="275" spans="1:28" x14ac:dyDescent="0.25">
      <c r="A275" t="s">
        <v>8741</v>
      </c>
      <c r="B275" t="s">
        <v>8742</v>
      </c>
      <c r="C275" t="s">
        <v>8541</v>
      </c>
      <c r="D275" t="s">
        <v>13166</v>
      </c>
      <c r="E275" t="s">
        <v>13286</v>
      </c>
      <c r="F275" t="s">
        <v>13287</v>
      </c>
      <c r="G275" t="s">
        <v>13288</v>
      </c>
      <c r="H275" s="3">
        <v>1625</v>
      </c>
      <c r="I275" s="3" t="str">
        <f>IF(H275&lt;200,"&lt;₹200",IF(OR(H275=200,H275&lt;=500),"₹200-₹500","&gt;₹500"))</f>
        <v>&gt;₹500</v>
      </c>
      <c r="J275" s="3">
        <v>2995</v>
      </c>
      <c r="K275" s="1">
        <v>0.46</v>
      </c>
      <c r="L275" s="1" t="str">
        <f t="shared" si="4"/>
        <v/>
      </c>
      <c r="M275" s="1" t="str">
        <f>IF(K275&gt;=50%,"50% or More","&lt;50%")</f>
        <v>&lt;50%</v>
      </c>
      <c r="N275">
        <v>4.5</v>
      </c>
      <c r="O275" s="10">
        <f>N275*R275</f>
        <v>105678</v>
      </c>
      <c r="P275" s="9">
        <f>SUM(O274)/SUM(R274)</f>
        <v>4.2</v>
      </c>
      <c r="Q275" s="10">
        <f>P275+(R275/1000)</f>
        <v>27.684000000000001</v>
      </c>
      <c r="R275" s="2">
        <v>23484</v>
      </c>
      <c r="S275" s="2" t="str">
        <f>IF(R275&lt;1000,R275, "")</f>
        <v/>
      </c>
      <c r="T275" s="4">
        <f>R275*J275</f>
        <v>70334580</v>
      </c>
      <c r="U275" t="s">
        <v>8743</v>
      </c>
      <c r="V275" t="s">
        <v>8744</v>
      </c>
      <c r="W275" t="s">
        <v>8745</v>
      </c>
      <c r="X275" t="s">
        <v>8746</v>
      </c>
      <c r="Y275" t="s">
        <v>8747</v>
      </c>
      <c r="Z275" t="s">
        <v>8748</v>
      </c>
      <c r="AA275" t="s">
        <v>8749</v>
      </c>
      <c r="AB275" t="s">
        <v>8750</v>
      </c>
    </row>
    <row r="276" spans="1:28" x14ac:dyDescent="0.25">
      <c r="A276" t="s">
        <v>6625</v>
      </c>
      <c r="B276" t="s">
        <v>6626</v>
      </c>
      <c r="C276" t="s">
        <v>4845</v>
      </c>
      <c r="D276" t="s">
        <v>13073</v>
      </c>
      <c r="E276" t="s">
        <v>13074</v>
      </c>
      <c r="F276" t="s">
        <v>13148</v>
      </c>
      <c r="G276" t="s">
        <v>13149</v>
      </c>
      <c r="H276" s="3">
        <v>899</v>
      </c>
      <c r="I276" s="3" t="str">
        <f>IF(H276&lt;200,"&lt;₹200",IF(OR(H276=200,H276&lt;=500),"₹200-₹500","&gt;₹500"))</f>
        <v>&gt;₹500</v>
      </c>
      <c r="J276" s="3">
        <v>1499</v>
      </c>
      <c r="K276" s="1">
        <v>0.4</v>
      </c>
      <c r="L276" s="1" t="str">
        <f t="shared" si="4"/>
        <v/>
      </c>
      <c r="M276" s="1" t="str">
        <f>IF(K276&gt;=50%,"50% or More","&lt;50%")</f>
        <v>&lt;50%</v>
      </c>
      <c r="N276">
        <v>4.2</v>
      </c>
      <c r="O276" s="10">
        <f>N276*R276</f>
        <v>97330.8</v>
      </c>
      <c r="P276" s="9">
        <f>SUM(O275)/SUM(R275)</f>
        <v>4.5</v>
      </c>
      <c r="Q276" s="10">
        <f>P276+(R276/1000)</f>
        <v>27.673999999999999</v>
      </c>
      <c r="R276" s="2">
        <v>23174</v>
      </c>
      <c r="S276" s="2" t="str">
        <f>IF(R276&lt;1000,R276, "")</f>
        <v/>
      </c>
      <c r="T276" s="4">
        <f>R276*J276</f>
        <v>34737826</v>
      </c>
      <c r="U276" t="s">
        <v>6627</v>
      </c>
      <c r="V276" t="s">
        <v>6628</v>
      </c>
      <c r="W276" t="s">
        <v>6629</v>
      </c>
      <c r="X276" t="s">
        <v>6630</v>
      </c>
      <c r="Y276" t="s">
        <v>6631</v>
      </c>
      <c r="Z276" t="s">
        <v>6632</v>
      </c>
      <c r="AA276" t="s">
        <v>6633</v>
      </c>
      <c r="AB276" t="s">
        <v>6634</v>
      </c>
    </row>
    <row r="277" spans="1:28" x14ac:dyDescent="0.25">
      <c r="A277" t="s">
        <v>8697</v>
      </c>
      <c r="B277" t="s">
        <v>8698</v>
      </c>
      <c r="C277" t="s">
        <v>8699</v>
      </c>
      <c r="D277" t="s">
        <v>13166</v>
      </c>
      <c r="E277" t="s">
        <v>13286</v>
      </c>
      <c r="F277" t="s">
        <v>13294</v>
      </c>
      <c r="G277" t="s">
        <v>13295</v>
      </c>
      <c r="H277" s="3">
        <v>625</v>
      </c>
      <c r="I277" s="3" t="str">
        <f>IF(H277&lt;200,"&lt;₹200",IF(OR(H277=200,H277&lt;=500),"₹200-₹500","&gt;₹500"))</f>
        <v>&gt;₹500</v>
      </c>
      <c r="J277" s="3">
        <v>1400</v>
      </c>
      <c r="K277" s="1">
        <v>0.55000000000000004</v>
      </c>
      <c r="L277" s="1" t="str">
        <f t="shared" si="4"/>
        <v>high discount</v>
      </c>
      <c r="M277" s="1" t="str">
        <f>IF(K277&gt;=50%,"50% or More","&lt;50%")</f>
        <v>50% or More</v>
      </c>
      <c r="N277">
        <v>4.2</v>
      </c>
      <c r="O277" s="10">
        <f>N277*R277</f>
        <v>97927.2</v>
      </c>
      <c r="P277" s="9">
        <f>SUM(O276)/SUM(R276)</f>
        <v>4.2</v>
      </c>
      <c r="Q277" s="10">
        <f>P277+(R277/1000)</f>
        <v>27.515999999999998</v>
      </c>
      <c r="R277" s="2">
        <v>23316</v>
      </c>
      <c r="S277" s="2" t="str">
        <f>IF(R277&lt;1000,R277, "")</f>
        <v/>
      </c>
      <c r="T277" s="4">
        <f>R277*J277</f>
        <v>32642400</v>
      </c>
      <c r="U277" t="s">
        <v>8700</v>
      </c>
      <c r="V277" t="s">
        <v>8701</v>
      </c>
      <c r="W277" t="s">
        <v>8702</v>
      </c>
      <c r="X277" t="s">
        <v>8703</v>
      </c>
      <c r="Y277" t="s">
        <v>8704</v>
      </c>
      <c r="Z277" t="s">
        <v>8705</v>
      </c>
      <c r="AA277" t="s">
        <v>8706</v>
      </c>
      <c r="AB277" t="s">
        <v>8707</v>
      </c>
    </row>
    <row r="278" spans="1:28" x14ac:dyDescent="0.25">
      <c r="A278" t="s">
        <v>1521</v>
      </c>
      <c r="B278" t="s">
        <v>1522</v>
      </c>
      <c r="C278" t="s">
        <v>98</v>
      </c>
      <c r="D278" t="s">
        <v>13073</v>
      </c>
      <c r="E278" t="s">
        <v>13078</v>
      </c>
      <c r="F278" t="s">
        <v>13079</v>
      </c>
      <c r="G278" t="s">
        <v>13080</v>
      </c>
      <c r="H278" s="3">
        <v>1399</v>
      </c>
      <c r="I278" s="3" t="str">
        <f>IF(H278&lt;200,"&lt;₹200",IF(OR(H278=200,H278&lt;=500),"₹200-₹500","&gt;₹500"))</f>
        <v>&gt;₹500</v>
      </c>
      <c r="J278" s="3">
        <v>2499</v>
      </c>
      <c r="K278" s="1">
        <v>0.44</v>
      </c>
      <c r="L278" s="1" t="str">
        <f t="shared" si="4"/>
        <v/>
      </c>
      <c r="M278" s="1" t="str">
        <f>IF(K278&gt;=50%,"50% or More","&lt;50%")</f>
        <v>&lt;50%</v>
      </c>
      <c r="N278">
        <v>4.4000000000000004</v>
      </c>
      <c r="O278" s="10">
        <f>N278*R278</f>
        <v>101943.6</v>
      </c>
      <c r="P278" s="9">
        <f>SUM(O277)/SUM(R277)</f>
        <v>4.2</v>
      </c>
      <c r="Q278" s="10">
        <f>P278+(R278/1000)</f>
        <v>27.369</v>
      </c>
      <c r="R278" s="2">
        <v>23169</v>
      </c>
      <c r="S278" s="2" t="str">
        <f>IF(R278&lt;1000,R278, "")</f>
        <v/>
      </c>
      <c r="T278" s="4">
        <f>R278*J278</f>
        <v>57899331</v>
      </c>
      <c r="U278" t="s">
        <v>1523</v>
      </c>
      <c r="V278" t="s">
        <v>1524</v>
      </c>
      <c r="W278" t="s">
        <v>1525</v>
      </c>
      <c r="X278" t="s">
        <v>1526</v>
      </c>
      <c r="Y278" t="s">
        <v>1527</v>
      </c>
      <c r="Z278" t="s">
        <v>1528</v>
      </c>
      <c r="AA278" t="s">
        <v>1529</v>
      </c>
      <c r="AB278" t="s">
        <v>1530</v>
      </c>
    </row>
    <row r="279" spans="1:28" x14ac:dyDescent="0.25">
      <c r="A279" t="s">
        <v>8327</v>
      </c>
      <c r="B279" t="s">
        <v>8328</v>
      </c>
      <c r="C279" t="s">
        <v>6200</v>
      </c>
      <c r="D279" t="s">
        <v>13073</v>
      </c>
      <c r="E279" t="s">
        <v>13074</v>
      </c>
      <c r="F279" t="s">
        <v>13142</v>
      </c>
      <c r="G279" t="s">
        <v>13219</v>
      </c>
      <c r="H279" s="3">
        <v>249</v>
      </c>
      <c r="I279" s="3" t="str">
        <f>IF(H279&lt;200,"&lt;₹200",IF(OR(H279=200,H279&lt;=500),"₹200-₹500","&gt;₹500"))</f>
        <v>₹200-₹500</v>
      </c>
      <c r="J279" s="3">
        <v>499</v>
      </c>
      <c r="K279" s="1">
        <v>0.5</v>
      </c>
      <c r="L279" s="1" t="str">
        <f t="shared" si="4"/>
        <v>high discount</v>
      </c>
      <c r="M279" s="1" t="str">
        <f>IF(K279&gt;=50%,"50% or More","&lt;50%")</f>
        <v>50% or More</v>
      </c>
      <c r="N279">
        <v>4.2</v>
      </c>
      <c r="O279" s="10">
        <f>N279*R279</f>
        <v>96012</v>
      </c>
      <c r="P279" s="9">
        <f>SUM(O278)/SUM(R278)</f>
        <v>4.4000000000000004</v>
      </c>
      <c r="Q279" s="10">
        <f>P279+(R279/1000)</f>
        <v>27.259999999999998</v>
      </c>
      <c r="R279" s="2">
        <v>22860</v>
      </c>
      <c r="S279" s="2" t="str">
        <f>IF(R279&lt;1000,R279, "")</f>
        <v/>
      </c>
      <c r="T279" s="4">
        <f>R279*J279</f>
        <v>11407140</v>
      </c>
      <c r="U279" t="s">
        <v>8329</v>
      </c>
      <c r="V279" t="s">
        <v>8330</v>
      </c>
      <c r="W279" t="s">
        <v>8331</v>
      </c>
      <c r="X279" t="s">
        <v>8332</v>
      </c>
      <c r="Y279" t="s">
        <v>8333</v>
      </c>
      <c r="Z279" t="s">
        <v>8334</v>
      </c>
      <c r="AA279" t="s">
        <v>8335</v>
      </c>
      <c r="AB279" t="s">
        <v>8336</v>
      </c>
    </row>
    <row r="280" spans="1:28" x14ac:dyDescent="0.25">
      <c r="A280" t="s">
        <v>5679</v>
      </c>
      <c r="B280" t="s">
        <v>5680</v>
      </c>
      <c r="C280" t="s">
        <v>4834</v>
      </c>
      <c r="D280" t="s">
        <v>13073</v>
      </c>
      <c r="E280" t="s">
        <v>13146</v>
      </c>
      <c r="F280" t="s">
        <v>13147</v>
      </c>
      <c r="H280" s="3">
        <v>1299</v>
      </c>
      <c r="I280" s="3" t="str">
        <f>IF(H280&lt;200,"&lt;₹200",IF(OR(H280=200,H280&lt;=500),"₹200-₹500","&gt;₹500"))</f>
        <v>&gt;₹500</v>
      </c>
      <c r="J280" s="3">
        <v>3000</v>
      </c>
      <c r="K280" s="1">
        <v>0.56999999999999995</v>
      </c>
      <c r="L280" s="1" t="str">
        <f t="shared" si="4"/>
        <v>high discount</v>
      </c>
      <c r="M280" s="1" t="str">
        <f>IF(K280&gt;=50%,"50% or More","&lt;50%")</f>
        <v>50% or More</v>
      </c>
      <c r="N280">
        <v>4.3</v>
      </c>
      <c r="O280" s="10">
        <f>N280*R280</f>
        <v>98994.599999999991</v>
      </c>
      <c r="P280" s="9">
        <f>SUM(O279)/SUM(R279)</f>
        <v>4.2</v>
      </c>
      <c r="Q280" s="10">
        <f>P280+(R280/1000)</f>
        <v>27.221999999999998</v>
      </c>
      <c r="R280" s="2">
        <v>23022</v>
      </c>
      <c r="S280" s="2" t="str">
        <f>IF(R280&lt;1000,R280, "")</f>
        <v/>
      </c>
      <c r="T280" s="4">
        <f>R280*J280</f>
        <v>69066000</v>
      </c>
      <c r="U280" t="s">
        <v>5681</v>
      </c>
      <c r="V280" t="s">
        <v>5682</v>
      </c>
      <c r="W280" t="s">
        <v>5683</v>
      </c>
      <c r="X280" t="s">
        <v>5684</v>
      </c>
      <c r="Y280" t="s">
        <v>5685</v>
      </c>
      <c r="Z280" t="s">
        <v>5686</v>
      </c>
      <c r="AA280" t="s">
        <v>5687</v>
      </c>
      <c r="AB280" t="s">
        <v>5688</v>
      </c>
    </row>
    <row r="281" spans="1:28" x14ac:dyDescent="0.25">
      <c r="A281" t="s">
        <v>4630</v>
      </c>
      <c r="B281" t="s">
        <v>4631</v>
      </c>
      <c r="C281" t="s">
        <v>2948</v>
      </c>
      <c r="D281" t="s">
        <v>13081</v>
      </c>
      <c r="E281" t="s">
        <v>13108</v>
      </c>
      <c r="F281" t="s">
        <v>13109</v>
      </c>
      <c r="H281" s="3">
        <v>1499</v>
      </c>
      <c r="I281" s="3" t="str">
        <f>IF(H281&lt;200,"&lt;₹200",IF(OR(H281=200,H281&lt;=500),"₹200-₹500","&gt;₹500"))</f>
        <v>&gt;₹500</v>
      </c>
      <c r="J281" s="3">
        <v>7999</v>
      </c>
      <c r="K281" s="1">
        <v>0.81</v>
      </c>
      <c r="L281" s="1" t="str">
        <f t="shared" si="4"/>
        <v>high discount</v>
      </c>
      <c r="M281" s="1" t="str">
        <f>IF(K281&gt;=50%,"50% or More","&lt;50%")</f>
        <v>50% or More</v>
      </c>
      <c r="N281">
        <v>4.2</v>
      </c>
      <c r="O281" s="10">
        <f>N281*R281</f>
        <v>95079.6</v>
      </c>
      <c r="P281" s="9">
        <f>SUM(O280)/SUM(R280)</f>
        <v>4.3</v>
      </c>
      <c r="Q281" s="10">
        <f>P281+(R281/1000)</f>
        <v>26.938000000000002</v>
      </c>
      <c r="R281" s="2">
        <v>22638</v>
      </c>
      <c r="S281" s="2" t="str">
        <f>IF(R281&lt;1000,R281, "")</f>
        <v/>
      </c>
      <c r="T281" s="4">
        <f>R281*J281</f>
        <v>181081362</v>
      </c>
      <c r="U281" t="s">
        <v>4632</v>
      </c>
      <c r="V281" t="s">
        <v>3184</v>
      </c>
      <c r="W281" t="s">
        <v>3185</v>
      </c>
      <c r="X281" t="s">
        <v>3186</v>
      </c>
      <c r="Y281" t="s">
        <v>3187</v>
      </c>
      <c r="Z281" t="s">
        <v>3188</v>
      </c>
      <c r="AA281" t="s">
        <v>4633</v>
      </c>
      <c r="AB281" t="s">
        <v>4634</v>
      </c>
    </row>
    <row r="282" spans="1:28" x14ac:dyDescent="0.25">
      <c r="A282" t="s">
        <v>6843</v>
      </c>
      <c r="B282" t="s">
        <v>6844</v>
      </c>
      <c r="C282" t="s">
        <v>5006</v>
      </c>
      <c r="D282" t="s">
        <v>13073</v>
      </c>
      <c r="E282" t="s">
        <v>13074</v>
      </c>
      <c r="F282" t="s">
        <v>13148</v>
      </c>
      <c r="G282" t="s">
        <v>13153</v>
      </c>
      <c r="H282" s="3">
        <v>2595</v>
      </c>
      <c r="I282" s="3" t="str">
        <f>IF(H282&lt;200,"&lt;₹200",IF(OR(H282=200,H282&lt;=500),"₹200-₹500","&gt;₹500"))</f>
        <v>&gt;₹500</v>
      </c>
      <c r="J282" s="3">
        <v>3295</v>
      </c>
      <c r="K282" s="1">
        <v>0.21</v>
      </c>
      <c r="L282" s="1" t="str">
        <f t="shared" si="4"/>
        <v/>
      </c>
      <c r="M282" s="1" t="str">
        <f>IF(K282&gt;=50%,"50% or More","&lt;50%")</f>
        <v>&lt;50%</v>
      </c>
      <c r="N282">
        <v>4.4000000000000004</v>
      </c>
      <c r="O282" s="10">
        <f>N282*R282</f>
        <v>99519.200000000012</v>
      </c>
      <c r="P282" s="9">
        <f>SUM(O281)/SUM(R281)</f>
        <v>4.2</v>
      </c>
      <c r="Q282" s="10">
        <f>P282+(R282/1000)</f>
        <v>26.817999999999998</v>
      </c>
      <c r="R282" s="2">
        <v>22618</v>
      </c>
      <c r="S282" s="2" t="str">
        <f>IF(R282&lt;1000,R282, "")</f>
        <v/>
      </c>
      <c r="T282" s="4">
        <f>R282*J282</f>
        <v>74526310</v>
      </c>
      <c r="U282" t="s">
        <v>6845</v>
      </c>
      <c r="V282" t="s">
        <v>6846</v>
      </c>
      <c r="W282" t="s">
        <v>6847</v>
      </c>
      <c r="X282" t="s">
        <v>6848</v>
      </c>
      <c r="Y282" t="s">
        <v>6849</v>
      </c>
      <c r="Z282" t="s">
        <v>6850</v>
      </c>
      <c r="AA282" t="s">
        <v>6851</v>
      </c>
      <c r="AB282" t="s">
        <v>6852</v>
      </c>
    </row>
    <row r="283" spans="1:28" x14ac:dyDescent="0.25">
      <c r="A283" t="s">
        <v>4266</v>
      </c>
      <c r="B283" t="s">
        <v>4267</v>
      </c>
      <c r="C283" t="s">
        <v>2948</v>
      </c>
      <c r="D283" t="s">
        <v>13081</v>
      </c>
      <c r="E283" t="s">
        <v>13108</v>
      </c>
      <c r="F283" t="s">
        <v>13109</v>
      </c>
      <c r="H283" s="3">
        <v>1499</v>
      </c>
      <c r="I283" s="3" t="str">
        <f>IF(H283&lt;200,"&lt;₹200",IF(OR(H283=200,H283&lt;=500),"₹200-₹500","&gt;₹500"))</f>
        <v>&gt;₹500</v>
      </c>
      <c r="J283" s="3">
        <v>9999</v>
      </c>
      <c r="K283" s="1">
        <v>0.85</v>
      </c>
      <c r="L283" s="1" t="str">
        <f t="shared" si="4"/>
        <v>high discount</v>
      </c>
      <c r="M283" s="1" t="str">
        <f>IF(K283&gt;=50%,"50% or More","&lt;50%")</f>
        <v>50% or More</v>
      </c>
      <c r="N283">
        <v>4.2</v>
      </c>
      <c r="O283" s="10">
        <f>N283*R283</f>
        <v>95079.6</v>
      </c>
      <c r="P283" s="9">
        <f>SUM(O282)/SUM(R282)</f>
        <v>4.4000000000000004</v>
      </c>
      <c r="Q283" s="10">
        <f>P283+(R283/1000)</f>
        <v>27.038000000000004</v>
      </c>
      <c r="R283" s="2">
        <v>22638</v>
      </c>
      <c r="S283" s="2" t="str">
        <f>IF(R283&lt;1000,R283, "")</f>
        <v/>
      </c>
      <c r="T283" s="4">
        <f>R283*J283</f>
        <v>226357362</v>
      </c>
      <c r="U283" t="s">
        <v>4268</v>
      </c>
      <c r="V283" t="s">
        <v>3184</v>
      </c>
      <c r="W283" t="s">
        <v>3185</v>
      </c>
      <c r="X283" t="s">
        <v>3186</v>
      </c>
      <c r="Y283" t="s">
        <v>3187</v>
      </c>
      <c r="Z283" t="s">
        <v>3188</v>
      </c>
      <c r="AA283" t="s">
        <v>4269</v>
      </c>
      <c r="AB283" t="s">
        <v>4270</v>
      </c>
    </row>
    <row r="284" spans="1:28" x14ac:dyDescent="0.25">
      <c r="A284" t="s">
        <v>3181</v>
      </c>
      <c r="B284" t="s">
        <v>3182</v>
      </c>
      <c r="C284" t="s">
        <v>2948</v>
      </c>
      <c r="D284" t="s">
        <v>13081</v>
      </c>
      <c r="E284" t="s">
        <v>13108</v>
      </c>
      <c r="F284" t="s">
        <v>13109</v>
      </c>
      <c r="H284" s="3">
        <v>1499</v>
      </c>
      <c r="I284" s="3" t="str">
        <f>IF(H284&lt;200,"&lt;₹200",IF(OR(H284=200,H284&lt;=500),"₹200-₹500","&gt;₹500"))</f>
        <v>&gt;₹500</v>
      </c>
      <c r="J284" s="3">
        <v>7999</v>
      </c>
      <c r="K284" s="1">
        <v>0.81</v>
      </c>
      <c r="L284" s="1" t="str">
        <f t="shared" si="4"/>
        <v>high discount</v>
      </c>
      <c r="M284" s="1" t="str">
        <f>IF(K284&gt;=50%,"50% or More","&lt;50%")</f>
        <v>50% or More</v>
      </c>
      <c r="N284">
        <v>4.2</v>
      </c>
      <c r="O284" s="10">
        <f>N284*R284</f>
        <v>95079.6</v>
      </c>
      <c r="P284" s="9">
        <f>SUM(O283)/SUM(R283)</f>
        <v>4.2</v>
      </c>
      <c r="Q284" s="10">
        <f>P284+(R284/1000)</f>
        <v>26.838000000000001</v>
      </c>
      <c r="R284" s="2">
        <v>22638</v>
      </c>
      <c r="S284" s="2" t="str">
        <f>IF(R284&lt;1000,R284, "")</f>
        <v/>
      </c>
      <c r="T284" s="4">
        <f>R284*J284</f>
        <v>181081362</v>
      </c>
      <c r="U284" t="s">
        <v>3183</v>
      </c>
      <c r="V284" t="s">
        <v>3184</v>
      </c>
      <c r="W284" t="s">
        <v>3185</v>
      </c>
      <c r="X284" t="s">
        <v>3186</v>
      </c>
      <c r="Y284" t="s">
        <v>3187</v>
      </c>
      <c r="Z284" t="s">
        <v>3188</v>
      </c>
      <c r="AA284" t="s">
        <v>4992</v>
      </c>
      <c r="AB284" t="s">
        <v>4993</v>
      </c>
    </row>
    <row r="285" spans="1:28" x14ac:dyDescent="0.25">
      <c r="A285" t="s">
        <v>3181</v>
      </c>
      <c r="B285" t="s">
        <v>3182</v>
      </c>
      <c r="C285" t="s">
        <v>2948</v>
      </c>
      <c r="D285" t="s">
        <v>13081</v>
      </c>
      <c r="E285" t="s">
        <v>13108</v>
      </c>
      <c r="F285" t="s">
        <v>13109</v>
      </c>
      <c r="H285" s="3">
        <v>1499</v>
      </c>
      <c r="I285" s="3" t="str">
        <f>IF(H285&lt;200,"&lt;₹200",IF(OR(H285=200,H285&lt;=500),"₹200-₹500","&gt;₹500"))</f>
        <v>&gt;₹500</v>
      </c>
      <c r="J285" s="3">
        <v>7999</v>
      </c>
      <c r="K285" s="1">
        <v>0.81</v>
      </c>
      <c r="L285" s="1" t="str">
        <f t="shared" si="4"/>
        <v>high discount</v>
      </c>
      <c r="M285" s="1" t="str">
        <f>IF(K285&gt;=50%,"50% or More","&lt;50%")</f>
        <v>50% or More</v>
      </c>
      <c r="N285">
        <v>4.2</v>
      </c>
      <c r="O285" s="10">
        <f>N285*R285</f>
        <v>95071.2</v>
      </c>
      <c r="P285" s="9">
        <f>SUM(O284)/SUM(R284)</f>
        <v>4.2</v>
      </c>
      <c r="Q285" s="10">
        <f>P285+(R285/1000)</f>
        <v>26.835999999999999</v>
      </c>
      <c r="R285" s="2">
        <v>22636</v>
      </c>
      <c r="S285" s="2" t="str">
        <f>IF(R285&lt;1000,R285, "")</f>
        <v/>
      </c>
      <c r="T285" s="4">
        <f>R285*J285</f>
        <v>181065364</v>
      </c>
      <c r="U285" t="s">
        <v>3183</v>
      </c>
      <c r="V285" t="s">
        <v>3184</v>
      </c>
      <c r="W285" t="s">
        <v>3185</v>
      </c>
      <c r="X285" t="s">
        <v>3186</v>
      </c>
      <c r="Y285" t="s">
        <v>3187</v>
      </c>
      <c r="Z285" t="s">
        <v>3188</v>
      </c>
      <c r="AA285" t="s">
        <v>3189</v>
      </c>
      <c r="AB285" t="s">
        <v>3190</v>
      </c>
    </row>
    <row r="286" spans="1:28" x14ac:dyDescent="0.25">
      <c r="A286" t="s">
        <v>3191</v>
      </c>
      <c r="B286" t="s">
        <v>3192</v>
      </c>
      <c r="C286" t="s">
        <v>2990</v>
      </c>
      <c r="D286" t="s">
        <v>13081</v>
      </c>
      <c r="E286" t="s">
        <v>13110</v>
      </c>
      <c r="F286" t="s">
        <v>13114</v>
      </c>
      <c r="G286" t="s">
        <v>13115</v>
      </c>
      <c r="H286" s="3">
        <v>18499</v>
      </c>
      <c r="I286" s="3" t="str">
        <f>IF(H286&lt;200,"&lt;₹200",IF(OR(H286=200,H286&lt;=500),"₹200-₹500","&gt;₹500"))</f>
        <v>&gt;₹500</v>
      </c>
      <c r="J286" s="3">
        <v>25999</v>
      </c>
      <c r="K286" s="1">
        <v>0.28999999999999998</v>
      </c>
      <c r="L286" s="1" t="str">
        <f t="shared" si="4"/>
        <v/>
      </c>
      <c r="M286" s="1" t="str">
        <f>IF(K286&gt;=50%,"50% or More","&lt;50%")</f>
        <v>&lt;50%</v>
      </c>
      <c r="N286">
        <v>4.0999999999999996</v>
      </c>
      <c r="O286" s="10">
        <f>N286*R286</f>
        <v>91503.799999999988</v>
      </c>
      <c r="P286" s="9">
        <f>SUM(O285)/SUM(R285)</f>
        <v>4.2</v>
      </c>
      <c r="Q286" s="10">
        <f>P286+(R286/1000)</f>
        <v>26.518000000000001</v>
      </c>
      <c r="R286" s="2">
        <v>22318</v>
      </c>
      <c r="S286" s="2" t="str">
        <f>IF(R286&lt;1000,R286, "")</f>
        <v/>
      </c>
      <c r="T286" s="4">
        <f>R286*J286</f>
        <v>580245682</v>
      </c>
      <c r="U286" t="s">
        <v>3193</v>
      </c>
      <c r="V286" t="s">
        <v>3194</v>
      </c>
      <c r="W286" t="s">
        <v>3195</v>
      </c>
      <c r="X286" t="s">
        <v>3196</v>
      </c>
      <c r="Y286" t="s">
        <v>3197</v>
      </c>
      <c r="Z286" t="s">
        <v>3198</v>
      </c>
      <c r="AA286" t="s">
        <v>3199</v>
      </c>
      <c r="AB286" t="s">
        <v>3200</v>
      </c>
    </row>
    <row r="287" spans="1:28" x14ac:dyDescent="0.25">
      <c r="A287" t="s">
        <v>7846</v>
      </c>
      <c r="B287" t="s">
        <v>7847</v>
      </c>
      <c r="C287" t="s">
        <v>7848</v>
      </c>
      <c r="D287" t="s">
        <v>13073</v>
      </c>
      <c r="E287" t="s">
        <v>13078</v>
      </c>
      <c r="F287" t="s">
        <v>13079</v>
      </c>
      <c r="G287" t="s">
        <v>13269</v>
      </c>
      <c r="H287" s="3">
        <v>1199</v>
      </c>
      <c r="I287" s="3" t="str">
        <f>IF(H287&lt;200,"&lt;₹200",IF(OR(H287=200,H287&lt;=500),"₹200-₹500","&gt;₹500"))</f>
        <v>&gt;₹500</v>
      </c>
      <c r="J287" s="3">
        <v>1999</v>
      </c>
      <c r="K287" s="1">
        <v>0.4</v>
      </c>
      <c r="L287" s="1" t="str">
        <f t="shared" si="4"/>
        <v/>
      </c>
      <c r="M287" s="1" t="str">
        <f>IF(K287&gt;=50%,"50% or More","&lt;50%")</f>
        <v>&lt;50%</v>
      </c>
      <c r="N287">
        <v>4.5</v>
      </c>
      <c r="O287" s="10">
        <f>N287*R287</f>
        <v>100890</v>
      </c>
      <c r="P287" s="9">
        <f>SUM(O286)/SUM(R286)</f>
        <v>4.0999999999999996</v>
      </c>
      <c r="Q287" s="10">
        <f>P287+(R287/1000)</f>
        <v>26.520000000000003</v>
      </c>
      <c r="R287" s="2">
        <v>22420</v>
      </c>
      <c r="S287" s="2" t="str">
        <f>IF(R287&lt;1000,R287, "")</f>
        <v/>
      </c>
      <c r="T287" s="4">
        <f>R287*J287</f>
        <v>44817580</v>
      </c>
      <c r="U287" t="s">
        <v>7849</v>
      </c>
      <c r="V287" t="s">
        <v>900</v>
      </c>
      <c r="W287" t="s">
        <v>901</v>
      </c>
      <c r="X287" t="s">
        <v>902</v>
      </c>
      <c r="Y287" t="s">
        <v>903</v>
      </c>
      <c r="Z287" t="s">
        <v>904</v>
      </c>
      <c r="AA287" t="s">
        <v>7850</v>
      </c>
      <c r="AB287" t="s">
        <v>7851</v>
      </c>
    </row>
    <row r="288" spans="1:28" x14ac:dyDescent="0.25">
      <c r="A288" t="s">
        <v>897</v>
      </c>
      <c r="B288" t="s">
        <v>898</v>
      </c>
      <c r="C288" t="s">
        <v>98</v>
      </c>
      <c r="D288" t="s">
        <v>13073</v>
      </c>
      <c r="E288" t="s">
        <v>13078</v>
      </c>
      <c r="F288" t="s">
        <v>13079</v>
      </c>
      <c r="G288" t="s">
        <v>13080</v>
      </c>
      <c r="H288" s="3">
        <v>1099</v>
      </c>
      <c r="I288" s="3" t="str">
        <f>IF(H288&lt;200,"&lt;₹200",IF(OR(H288=200,H288&lt;=500),"₹200-₹500","&gt;₹500"))</f>
        <v>&gt;₹500</v>
      </c>
      <c r="J288" s="3">
        <v>1899</v>
      </c>
      <c r="K288" s="1">
        <v>0.42</v>
      </c>
      <c r="L288" s="1" t="str">
        <f t="shared" si="4"/>
        <v/>
      </c>
      <c r="M288" s="1" t="str">
        <f>IF(K288&gt;=50%,"50% or More","&lt;50%")</f>
        <v>&lt;50%</v>
      </c>
      <c r="N288">
        <v>4.5</v>
      </c>
      <c r="O288" s="10">
        <f>N288*R288</f>
        <v>100890</v>
      </c>
      <c r="P288" s="9">
        <f>SUM(O287)/SUM(R287)</f>
        <v>4.5</v>
      </c>
      <c r="Q288" s="10">
        <f>P288+(R288/1000)</f>
        <v>26.92</v>
      </c>
      <c r="R288" s="2">
        <v>22420</v>
      </c>
      <c r="S288" s="2" t="str">
        <f>IF(R288&lt;1000,R288, "")</f>
        <v/>
      </c>
      <c r="T288" s="4">
        <f>R288*J288</f>
        <v>42575580</v>
      </c>
      <c r="U288" t="s">
        <v>899</v>
      </c>
      <c r="V288" t="s">
        <v>900</v>
      </c>
      <c r="W288" t="s">
        <v>901</v>
      </c>
      <c r="X288" t="s">
        <v>902</v>
      </c>
      <c r="Y288" t="s">
        <v>903</v>
      </c>
      <c r="Z288" t="s">
        <v>904</v>
      </c>
      <c r="AA288" t="s">
        <v>905</v>
      </c>
      <c r="AB288" t="s">
        <v>906</v>
      </c>
    </row>
    <row r="289" spans="1:28" x14ac:dyDescent="0.25">
      <c r="A289" t="s">
        <v>3230</v>
      </c>
      <c r="B289" t="s">
        <v>3231</v>
      </c>
      <c r="C289" t="s">
        <v>2990</v>
      </c>
      <c r="D289" t="s">
        <v>13081</v>
      </c>
      <c r="E289" t="s">
        <v>13110</v>
      </c>
      <c r="F289" t="s">
        <v>13114</v>
      </c>
      <c r="G289" t="s">
        <v>13115</v>
      </c>
      <c r="H289" s="3">
        <v>16999</v>
      </c>
      <c r="I289" s="3" t="str">
        <f>IF(H289&lt;200,"&lt;₹200",IF(OR(H289=200,H289&lt;=500),"₹200-₹500","&gt;₹500"))</f>
        <v>&gt;₹500</v>
      </c>
      <c r="J289" s="3">
        <v>24999</v>
      </c>
      <c r="K289" s="1">
        <v>0.32</v>
      </c>
      <c r="L289" s="1" t="str">
        <f t="shared" si="4"/>
        <v/>
      </c>
      <c r="M289" s="1" t="str">
        <f>IF(K289&gt;=50%,"50% or More","&lt;50%")</f>
        <v>&lt;50%</v>
      </c>
      <c r="N289">
        <v>4.0999999999999996</v>
      </c>
      <c r="O289" s="10">
        <f>N289*R289</f>
        <v>91503.799999999988</v>
      </c>
      <c r="P289" s="9">
        <f>SUM(O288)/SUM(R288)</f>
        <v>4.5</v>
      </c>
      <c r="Q289" s="10">
        <f>P289+(R289/1000)</f>
        <v>26.818000000000001</v>
      </c>
      <c r="R289" s="2">
        <v>22318</v>
      </c>
      <c r="S289" s="2" t="str">
        <f>IF(R289&lt;1000,R289, "")</f>
        <v/>
      </c>
      <c r="T289" s="4">
        <f>R289*J289</f>
        <v>557927682</v>
      </c>
      <c r="U289" t="s">
        <v>3232</v>
      </c>
      <c r="V289" t="s">
        <v>3194</v>
      </c>
      <c r="W289" t="s">
        <v>3195</v>
      </c>
      <c r="X289" t="s">
        <v>3196</v>
      </c>
      <c r="Y289" t="s">
        <v>3197</v>
      </c>
      <c r="Z289" t="s">
        <v>3198</v>
      </c>
      <c r="AA289" t="s">
        <v>3233</v>
      </c>
      <c r="AB289" t="s">
        <v>3234</v>
      </c>
    </row>
    <row r="290" spans="1:28" x14ac:dyDescent="0.25">
      <c r="A290" t="s">
        <v>3552</v>
      </c>
      <c r="B290" t="s">
        <v>3231</v>
      </c>
      <c r="C290" t="s">
        <v>2990</v>
      </c>
      <c r="D290" t="s">
        <v>13081</v>
      </c>
      <c r="E290" t="s">
        <v>13110</v>
      </c>
      <c r="F290" t="s">
        <v>13114</v>
      </c>
      <c r="G290" t="s">
        <v>13115</v>
      </c>
      <c r="H290" s="3">
        <v>16999</v>
      </c>
      <c r="I290" s="3" t="str">
        <f>IF(H290&lt;200,"&lt;₹200",IF(OR(H290=200,H290&lt;=500),"₹200-₹500","&gt;₹500"))</f>
        <v>&gt;₹500</v>
      </c>
      <c r="J290" s="3">
        <v>24999</v>
      </c>
      <c r="K290" s="1">
        <v>0.32</v>
      </c>
      <c r="L290" s="1" t="str">
        <f t="shared" si="4"/>
        <v/>
      </c>
      <c r="M290" s="1" t="str">
        <f>IF(K290&gt;=50%,"50% or More","&lt;50%")</f>
        <v>&lt;50%</v>
      </c>
      <c r="N290">
        <v>4.0999999999999996</v>
      </c>
      <c r="O290" s="10">
        <f>N290*R290</f>
        <v>91503.799999999988</v>
      </c>
      <c r="P290" s="9">
        <f>SUM(O289)/SUM(R289)</f>
        <v>4.0999999999999996</v>
      </c>
      <c r="Q290" s="10">
        <f>P290+(R290/1000)</f>
        <v>26.417999999999999</v>
      </c>
      <c r="R290" s="2">
        <v>22318</v>
      </c>
      <c r="S290" s="2" t="str">
        <f>IF(R290&lt;1000,R290, "")</f>
        <v/>
      </c>
      <c r="T290" s="4">
        <f>R290*J290</f>
        <v>557927682</v>
      </c>
      <c r="U290" t="s">
        <v>3232</v>
      </c>
      <c r="V290" t="s">
        <v>3194</v>
      </c>
      <c r="W290" t="s">
        <v>3195</v>
      </c>
      <c r="X290" t="s">
        <v>3196</v>
      </c>
      <c r="Y290" t="s">
        <v>3197</v>
      </c>
      <c r="Z290" t="s">
        <v>3198</v>
      </c>
      <c r="AA290" t="s">
        <v>3233</v>
      </c>
      <c r="AB290" t="s">
        <v>3553</v>
      </c>
    </row>
    <row r="291" spans="1:28" x14ac:dyDescent="0.25">
      <c r="A291" t="s">
        <v>7295</v>
      </c>
      <c r="B291" t="s">
        <v>7296</v>
      </c>
      <c r="C291" t="s">
        <v>5443</v>
      </c>
      <c r="D291" t="s">
        <v>13073</v>
      </c>
      <c r="E291" t="s">
        <v>13078</v>
      </c>
      <c r="F291" t="s">
        <v>13194</v>
      </c>
      <c r="H291" s="3">
        <v>899</v>
      </c>
      <c r="I291" s="3" t="str">
        <f>IF(H291&lt;200,"&lt;₹200",IF(OR(H291=200,H291&lt;=500),"₹200-₹500","&gt;₹500"))</f>
        <v>&gt;₹500</v>
      </c>
      <c r="J291" s="3">
        <v>1800</v>
      </c>
      <c r="K291" s="1">
        <v>0.5</v>
      </c>
      <c r="L291" s="1" t="str">
        <f t="shared" si="4"/>
        <v>high discount</v>
      </c>
      <c r="M291" s="1" t="str">
        <f>IF(K291&gt;=50%,"50% or More","&lt;50%")</f>
        <v>50% or More</v>
      </c>
      <c r="N291">
        <v>4.0999999999999996</v>
      </c>
      <c r="O291" s="10">
        <f>N291*R291</f>
        <v>91737.499999999985</v>
      </c>
      <c r="P291" s="9">
        <f>SUM(O290)/SUM(R290)</f>
        <v>4.0999999999999996</v>
      </c>
      <c r="Q291" s="10">
        <f>P291+(R291/1000)</f>
        <v>26.475000000000001</v>
      </c>
      <c r="R291" s="2">
        <v>22375</v>
      </c>
      <c r="S291" s="2" t="str">
        <f>IF(R291&lt;1000,R291, "")</f>
        <v/>
      </c>
      <c r="T291" s="4">
        <f>R291*J291</f>
        <v>40275000</v>
      </c>
      <c r="U291" t="s">
        <v>7297</v>
      </c>
      <c r="V291" t="s">
        <v>7298</v>
      </c>
      <c r="W291" t="s">
        <v>7299</v>
      </c>
      <c r="X291" t="s">
        <v>7300</v>
      </c>
      <c r="Y291" t="s">
        <v>7301</v>
      </c>
      <c r="Z291" t="s">
        <v>7302</v>
      </c>
      <c r="AA291" t="s">
        <v>7303</v>
      </c>
      <c r="AB291" t="s">
        <v>7304</v>
      </c>
    </row>
    <row r="292" spans="1:28" x14ac:dyDescent="0.25">
      <c r="A292" t="s">
        <v>4910</v>
      </c>
      <c r="B292" t="s">
        <v>4911</v>
      </c>
      <c r="C292" t="s">
        <v>3066</v>
      </c>
      <c r="D292" t="s">
        <v>13081</v>
      </c>
      <c r="E292" t="s">
        <v>13119</v>
      </c>
      <c r="F292" t="s">
        <v>13120</v>
      </c>
      <c r="G292" t="s">
        <v>13121</v>
      </c>
      <c r="H292" s="3">
        <v>149</v>
      </c>
      <c r="I292" s="3" t="str">
        <f>IF(H292&lt;200,"&lt;₹200",IF(OR(H292=200,H292&lt;=500),"₹200-₹500","&gt;₹500"))</f>
        <v>&lt;₹200</v>
      </c>
      <c r="J292" s="3">
        <v>399</v>
      </c>
      <c r="K292" s="1">
        <v>0.63</v>
      </c>
      <c r="L292" s="1" t="str">
        <f t="shared" si="4"/>
        <v>high discount</v>
      </c>
      <c r="M292" s="1" t="str">
        <f>IF(K292&gt;=50%,"50% or More","&lt;50%")</f>
        <v>50% or More</v>
      </c>
      <c r="N292">
        <v>3.5</v>
      </c>
      <c r="O292" s="10">
        <f>N292*R292</f>
        <v>76174</v>
      </c>
      <c r="P292" s="9">
        <f>SUM(O291)/SUM(R291)</f>
        <v>4.0999999999999996</v>
      </c>
      <c r="Q292" s="10">
        <f>P292+(R292/1000)</f>
        <v>25.863999999999997</v>
      </c>
      <c r="R292" s="2">
        <v>21764</v>
      </c>
      <c r="S292" s="2" t="str">
        <f>IF(R292&lt;1000,R292, "")</f>
        <v/>
      </c>
      <c r="T292" s="4">
        <f>R292*J292</f>
        <v>8683836</v>
      </c>
      <c r="U292" t="s">
        <v>4912</v>
      </c>
      <c r="V292" t="s">
        <v>4913</v>
      </c>
      <c r="W292" t="s">
        <v>4914</v>
      </c>
      <c r="X292" t="s">
        <v>4915</v>
      </c>
      <c r="Y292" t="s">
        <v>4916</v>
      </c>
      <c r="Z292" t="s">
        <v>4917</v>
      </c>
      <c r="AA292" t="s">
        <v>4918</v>
      </c>
      <c r="AB292" t="s">
        <v>4919</v>
      </c>
    </row>
    <row r="293" spans="1:28" x14ac:dyDescent="0.25">
      <c r="A293" t="s">
        <v>7284</v>
      </c>
      <c r="B293" t="s">
        <v>7285</v>
      </c>
      <c r="C293" t="s">
        <v>7286</v>
      </c>
      <c r="D293" t="s">
        <v>13073</v>
      </c>
      <c r="E293" t="s">
        <v>13181</v>
      </c>
      <c r="F293" t="s">
        <v>13255</v>
      </c>
      <c r="H293" s="3">
        <v>3999</v>
      </c>
      <c r="I293" s="3" t="str">
        <f>IF(H293&lt;200,"&lt;₹200",IF(OR(H293=200,H293&lt;=500),"₹200-₹500","&gt;₹500"))</f>
        <v>&gt;₹500</v>
      </c>
      <c r="J293" s="3">
        <v>4332.96</v>
      </c>
      <c r="K293" s="1">
        <v>0.08</v>
      </c>
      <c r="L293" s="1" t="str">
        <f t="shared" si="4"/>
        <v/>
      </c>
      <c r="M293" s="1" t="str">
        <f>IF(K293&gt;=50%,"50% or More","&lt;50%")</f>
        <v>&lt;50%</v>
      </c>
      <c r="N293">
        <v>3.5</v>
      </c>
      <c r="O293" s="10">
        <f>N293*R293</f>
        <v>76167</v>
      </c>
      <c r="P293" s="9">
        <f>SUM(O292)/SUM(R292)</f>
        <v>3.5</v>
      </c>
      <c r="Q293" s="10">
        <f>P293+(R293/1000)</f>
        <v>25.262</v>
      </c>
      <c r="R293" s="2">
        <v>21762</v>
      </c>
      <c r="S293" s="2" t="str">
        <f>IF(R293&lt;1000,R293, "")</f>
        <v/>
      </c>
      <c r="T293" s="4">
        <f>R293*J293</f>
        <v>94293875.519999996</v>
      </c>
      <c r="U293" t="s">
        <v>7287</v>
      </c>
      <c r="V293" t="s">
        <v>7288</v>
      </c>
      <c r="W293" t="s">
        <v>7289</v>
      </c>
      <c r="X293" t="s">
        <v>7290</v>
      </c>
      <c r="Y293" t="s">
        <v>7291</v>
      </c>
      <c r="Z293" t="s">
        <v>7292</v>
      </c>
      <c r="AA293" t="s">
        <v>7293</v>
      </c>
      <c r="AB293" t="s">
        <v>7294</v>
      </c>
    </row>
    <row r="294" spans="1:28" x14ac:dyDescent="0.25">
      <c r="A294" t="s">
        <v>4026</v>
      </c>
      <c r="B294" t="s">
        <v>4027</v>
      </c>
      <c r="C294" t="s">
        <v>3162</v>
      </c>
      <c r="D294" t="s">
        <v>13081</v>
      </c>
      <c r="E294" t="s">
        <v>13110</v>
      </c>
      <c r="F294" t="s">
        <v>13111</v>
      </c>
      <c r="G294" t="s">
        <v>13112</v>
      </c>
      <c r="H294" s="3">
        <v>499</v>
      </c>
      <c r="I294" s="3" t="str">
        <f>IF(H294&lt;200,"&lt;₹200",IF(OR(H294=200,H294&lt;=500),"₹200-₹500","&gt;₹500"))</f>
        <v>₹200-₹500</v>
      </c>
      <c r="J294" s="3">
        <v>599</v>
      </c>
      <c r="K294" s="1">
        <v>0.17</v>
      </c>
      <c r="L294" s="1" t="str">
        <f t="shared" si="4"/>
        <v/>
      </c>
      <c r="M294" s="1" t="str">
        <f>IF(K294&gt;=50%,"50% or More","&lt;50%")</f>
        <v>&lt;50%</v>
      </c>
      <c r="N294">
        <v>4.2</v>
      </c>
      <c r="O294" s="10">
        <f>N294*R294</f>
        <v>92047.2</v>
      </c>
      <c r="P294" s="9">
        <f>SUM(O293)/SUM(R293)</f>
        <v>3.5</v>
      </c>
      <c r="Q294" s="10">
        <f>P294+(R294/1000)</f>
        <v>25.416</v>
      </c>
      <c r="R294" s="2">
        <v>21916</v>
      </c>
      <c r="S294" s="2" t="str">
        <f>IF(R294&lt;1000,R294, "")</f>
        <v/>
      </c>
      <c r="T294" s="4">
        <f>R294*J294</f>
        <v>13127684</v>
      </c>
      <c r="U294" t="s">
        <v>4028</v>
      </c>
      <c r="V294" t="s">
        <v>4029</v>
      </c>
      <c r="W294" t="s">
        <v>4030</v>
      </c>
      <c r="X294" t="s">
        <v>4031</v>
      </c>
      <c r="Y294" t="s">
        <v>4032</v>
      </c>
      <c r="Z294" t="s">
        <v>4033</v>
      </c>
      <c r="AA294" t="s">
        <v>4034</v>
      </c>
      <c r="AB294" t="s">
        <v>4035</v>
      </c>
    </row>
    <row r="295" spans="1:28" x14ac:dyDescent="0.25">
      <c r="A295" t="s">
        <v>3054</v>
      </c>
      <c r="B295" t="s">
        <v>3055</v>
      </c>
      <c r="C295" t="s">
        <v>2948</v>
      </c>
      <c r="D295" t="s">
        <v>13081</v>
      </c>
      <c r="E295" t="s">
        <v>13108</v>
      </c>
      <c r="F295" t="s">
        <v>13109</v>
      </c>
      <c r="H295" s="3">
        <v>1499</v>
      </c>
      <c r="I295" s="3" t="str">
        <f>IF(H295&lt;200,"&lt;₹200",IF(OR(H295=200,H295&lt;=500),"₹200-₹500","&gt;₹500"))</f>
        <v>&gt;₹500</v>
      </c>
      <c r="J295" s="3">
        <v>6990</v>
      </c>
      <c r="K295" s="1">
        <v>0.79</v>
      </c>
      <c r="L295" s="1" t="str">
        <f t="shared" si="4"/>
        <v>high discount</v>
      </c>
      <c r="M295" s="1" t="str">
        <f>IF(K295&gt;=50%,"50% or More","&lt;50%")</f>
        <v>50% or More</v>
      </c>
      <c r="N295">
        <v>3.9</v>
      </c>
      <c r="O295" s="10">
        <f>N295*R295</f>
        <v>85004.4</v>
      </c>
      <c r="P295" s="9">
        <f>SUM(O294)/SUM(R294)</f>
        <v>4.2</v>
      </c>
      <c r="Q295" s="10">
        <f>P295+(R295/1000)</f>
        <v>25.995999999999999</v>
      </c>
      <c r="R295" s="2">
        <v>21796</v>
      </c>
      <c r="S295" s="2" t="str">
        <f>IF(R295&lt;1000,R295, "")</f>
        <v/>
      </c>
      <c r="T295" s="4">
        <f>R295*J295</f>
        <v>152354040</v>
      </c>
      <c r="U295" t="s">
        <v>3056</v>
      </c>
      <c r="V295" t="s">
        <v>3057</v>
      </c>
      <c r="W295" t="s">
        <v>3058</v>
      </c>
      <c r="X295" t="s">
        <v>3059</v>
      </c>
      <c r="Y295" t="s">
        <v>3060</v>
      </c>
      <c r="Z295" t="s">
        <v>3061</v>
      </c>
      <c r="AA295" t="s">
        <v>3062</v>
      </c>
      <c r="AB295" t="s">
        <v>3063</v>
      </c>
    </row>
    <row r="296" spans="1:28" x14ac:dyDescent="0.25">
      <c r="A296" t="s">
        <v>8751</v>
      </c>
      <c r="B296" t="s">
        <v>8752</v>
      </c>
      <c r="C296" t="s">
        <v>8721</v>
      </c>
      <c r="D296" t="s">
        <v>13166</v>
      </c>
      <c r="E296" t="s">
        <v>13290</v>
      </c>
      <c r="F296" t="s">
        <v>13307</v>
      </c>
      <c r="G296" t="s">
        <v>13308</v>
      </c>
      <c r="H296" s="3">
        <v>2599</v>
      </c>
      <c r="I296" s="3" t="str">
        <f>IF(H296&lt;200,"&lt;₹200",IF(OR(H296=200,H296&lt;=500),"₹200-₹500","&gt;₹500"))</f>
        <v>&gt;₹500</v>
      </c>
      <c r="J296" s="3">
        <v>5890</v>
      </c>
      <c r="K296" s="1">
        <v>0.56000000000000005</v>
      </c>
      <c r="L296" s="1" t="str">
        <f t="shared" si="4"/>
        <v>high discount</v>
      </c>
      <c r="M296" s="1" t="str">
        <f>IF(K296&gt;=50%,"50% or More","&lt;50%")</f>
        <v>50% or More</v>
      </c>
      <c r="N296">
        <v>4.0999999999999996</v>
      </c>
      <c r="O296" s="10">
        <f>N296*R296</f>
        <v>89310.299999999988</v>
      </c>
      <c r="P296" s="9">
        <f>SUM(O295)/SUM(R295)</f>
        <v>3.9</v>
      </c>
      <c r="Q296" s="10">
        <f>P296+(R296/1000)</f>
        <v>25.683</v>
      </c>
      <c r="R296" s="2">
        <v>21783</v>
      </c>
      <c r="S296" s="2" t="str">
        <f>IF(R296&lt;1000,R296, "")</f>
        <v/>
      </c>
      <c r="T296" s="4">
        <f>R296*J296</f>
        <v>128301870</v>
      </c>
      <c r="U296" t="s">
        <v>8753</v>
      </c>
      <c r="V296" t="s">
        <v>8754</v>
      </c>
      <c r="W296" t="s">
        <v>8755</v>
      </c>
      <c r="X296" t="s">
        <v>8756</v>
      </c>
      <c r="Y296" t="s">
        <v>8757</v>
      </c>
      <c r="Z296" t="s">
        <v>13062</v>
      </c>
      <c r="AA296" t="s">
        <v>8758</v>
      </c>
      <c r="AB296" t="s">
        <v>8759</v>
      </c>
    </row>
    <row r="297" spans="1:28" x14ac:dyDescent="0.25">
      <c r="A297" t="s">
        <v>3847</v>
      </c>
      <c r="B297" t="s">
        <v>3848</v>
      </c>
      <c r="C297" t="s">
        <v>2948</v>
      </c>
      <c r="D297" t="s">
        <v>13081</v>
      </c>
      <c r="E297" t="s">
        <v>13108</v>
      </c>
      <c r="F297" t="s">
        <v>13109</v>
      </c>
      <c r="H297" s="3">
        <v>1499</v>
      </c>
      <c r="I297" s="3" t="str">
        <f>IF(H297&lt;200,"&lt;₹200",IF(OR(H297=200,H297&lt;=500),"₹200-₹500","&gt;₹500"))</f>
        <v>&gt;₹500</v>
      </c>
      <c r="J297" s="3">
        <v>6990</v>
      </c>
      <c r="K297" s="1">
        <v>0.79</v>
      </c>
      <c r="L297" s="1" t="str">
        <f t="shared" si="4"/>
        <v>high discount</v>
      </c>
      <c r="M297" s="1" t="str">
        <f>IF(K297&gt;=50%,"50% or More","&lt;50%")</f>
        <v>50% or More</v>
      </c>
      <c r="N297">
        <v>3.9</v>
      </c>
      <c r="O297" s="10">
        <f>N297*R297</f>
        <v>85004.4</v>
      </c>
      <c r="P297" s="9">
        <f>SUM(O296)/SUM(R296)</f>
        <v>4.0999999999999996</v>
      </c>
      <c r="Q297" s="10">
        <f>P297+(R297/1000)</f>
        <v>25.896000000000001</v>
      </c>
      <c r="R297" s="2">
        <v>21796</v>
      </c>
      <c r="S297" s="2" t="str">
        <f>IF(R297&lt;1000,R297, "")</f>
        <v/>
      </c>
      <c r="T297" s="4">
        <f>R297*J297</f>
        <v>152354040</v>
      </c>
      <c r="U297" t="s">
        <v>3056</v>
      </c>
      <c r="V297" t="s">
        <v>3057</v>
      </c>
      <c r="W297" t="s">
        <v>3058</v>
      </c>
      <c r="X297" t="s">
        <v>3059</v>
      </c>
      <c r="Y297" t="s">
        <v>3060</v>
      </c>
      <c r="Z297" t="s">
        <v>3061</v>
      </c>
      <c r="AA297" t="s">
        <v>3849</v>
      </c>
      <c r="AB297" t="s">
        <v>3850</v>
      </c>
    </row>
    <row r="298" spans="1:28" x14ac:dyDescent="0.25">
      <c r="A298" t="s">
        <v>4132</v>
      </c>
      <c r="B298" t="s">
        <v>4133</v>
      </c>
      <c r="C298" t="s">
        <v>2948</v>
      </c>
      <c r="D298" t="s">
        <v>13081</v>
      </c>
      <c r="E298" t="s">
        <v>13108</v>
      </c>
      <c r="F298" t="s">
        <v>13109</v>
      </c>
      <c r="H298" s="3">
        <v>1499</v>
      </c>
      <c r="I298" s="3" t="str">
        <f>IF(H298&lt;200,"&lt;₹200",IF(OR(H298=200,H298&lt;=500),"₹200-₹500","&gt;₹500"))</f>
        <v>&gt;₹500</v>
      </c>
      <c r="J298" s="3">
        <v>6990</v>
      </c>
      <c r="K298" s="1">
        <v>0.79</v>
      </c>
      <c r="L298" s="1" t="str">
        <f t="shared" si="4"/>
        <v>high discount</v>
      </c>
      <c r="M298" s="1" t="str">
        <f>IF(K298&gt;=50%,"50% or More","&lt;50%")</f>
        <v>50% or More</v>
      </c>
      <c r="N298">
        <v>3.9</v>
      </c>
      <c r="O298" s="10">
        <f>N298*R298</f>
        <v>85004.4</v>
      </c>
      <c r="P298" s="9">
        <f>SUM(O297)/SUM(R297)</f>
        <v>3.9</v>
      </c>
      <c r="Q298" s="10">
        <f>P298+(R298/1000)</f>
        <v>25.695999999999998</v>
      </c>
      <c r="R298" s="2">
        <v>21796</v>
      </c>
      <c r="S298" s="2" t="str">
        <f>IF(R298&lt;1000,R298, "")</f>
        <v/>
      </c>
      <c r="T298" s="4">
        <f>R298*J298</f>
        <v>152354040</v>
      </c>
      <c r="U298" t="s">
        <v>3056</v>
      </c>
      <c r="V298" t="s">
        <v>3057</v>
      </c>
      <c r="W298" t="s">
        <v>3058</v>
      </c>
      <c r="X298" t="s">
        <v>3059</v>
      </c>
      <c r="Y298" t="s">
        <v>3060</v>
      </c>
      <c r="Z298" t="s">
        <v>3061</v>
      </c>
      <c r="AA298" t="s">
        <v>4134</v>
      </c>
      <c r="AB298" t="s">
        <v>4135</v>
      </c>
    </row>
    <row r="299" spans="1:28" x14ac:dyDescent="0.25">
      <c r="A299" t="s">
        <v>2926</v>
      </c>
      <c r="B299" t="s">
        <v>2927</v>
      </c>
      <c r="C299" t="s">
        <v>169</v>
      </c>
      <c r="D299" t="s">
        <v>13081</v>
      </c>
      <c r="E299" t="s">
        <v>13082</v>
      </c>
      <c r="F299" t="s">
        <v>13085</v>
      </c>
      <c r="G299" t="s">
        <v>13086</v>
      </c>
      <c r="H299" s="3">
        <v>46999</v>
      </c>
      <c r="I299" s="3" t="str">
        <f>IF(H299&lt;200,"&lt;₹200",IF(OR(H299=200,H299&lt;=500),"₹200-₹500","&gt;₹500"))</f>
        <v>&gt;₹500</v>
      </c>
      <c r="J299" s="3">
        <v>69999</v>
      </c>
      <c r="K299" s="1">
        <v>0.33</v>
      </c>
      <c r="L299" s="1" t="str">
        <f t="shared" si="4"/>
        <v/>
      </c>
      <c r="M299" s="1" t="str">
        <f>IF(K299&gt;=50%,"50% or More","&lt;50%")</f>
        <v>&lt;50%</v>
      </c>
      <c r="N299">
        <v>4.3</v>
      </c>
      <c r="O299" s="10">
        <f>N299*R299</f>
        <v>91383.599999999991</v>
      </c>
      <c r="P299" s="9">
        <f>SUM(O298)/SUM(R298)</f>
        <v>3.9</v>
      </c>
      <c r="Q299" s="10">
        <f>P299+(R299/1000)</f>
        <v>25.151999999999997</v>
      </c>
      <c r="R299" s="2">
        <v>21252</v>
      </c>
      <c r="S299" s="2" t="str">
        <f>IF(R299&lt;1000,R299, "")</f>
        <v/>
      </c>
      <c r="T299" s="4">
        <f>R299*J299</f>
        <v>1487618748</v>
      </c>
      <c r="U299" t="s">
        <v>2928</v>
      </c>
      <c r="V299" t="s">
        <v>2929</v>
      </c>
      <c r="W299" t="s">
        <v>2930</v>
      </c>
      <c r="X299" t="s">
        <v>2931</v>
      </c>
      <c r="Y299" t="s">
        <v>2932</v>
      </c>
      <c r="Z299" t="s">
        <v>2933</v>
      </c>
      <c r="AA299" t="s">
        <v>2934</v>
      </c>
      <c r="AB299" t="s">
        <v>2935</v>
      </c>
    </row>
    <row r="300" spans="1:28" x14ac:dyDescent="0.25">
      <c r="A300" t="s">
        <v>2055</v>
      </c>
      <c r="B300" t="s">
        <v>2056</v>
      </c>
      <c r="C300" t="s">
        <v>169</v>
      </c>
      <c r="D300" t="s">
        <v>13081</v>
      </c>
      <c r="E300" t="s">
        <v>13082</v>
      </c>
      <c r="F300" t="s">
        <v>13085</v>
      </c>
      <c r="G300" t="s">
        <v>13086</v>
      </c>
      <c r="H300" s="3">
        <v>31999</v>
      </c>
      <c r="I300" s="3" t="str">
        <f>IF(H300&lt;200,"&lt;₹200",IF(OR(H300=200,H300&lt;=500),"₹200-₹500","&gt;₹500"))</f>
        <v>&gt;₹500</v>
      </c>
      <c r="J300" s="3">
        <v>49999</v>
      </c>
      <c r="K300" s="1">
        <v>0.36</v>
      </c>
      <c r="L300" s="1" t="str">
        <f t="shared" si="4"/>
        <v/>
      </c>
      <c r="M300" s="1" t="str">
        <f>IF(K300&gt;=50%,"50% or More","&lt;50%")</f>
        <v>&lt;50%</v>
      </c>
      <c r="N300">
        <v>4.3</v>
      </c>
      <c r="O300" s="10">
        <f>N300*R300</f>
        <v>91383.599999999991</v>
      </c>
      <c r="P300" s="9">
        <f>SUM(O299)/SUM(R299)</f>
        <v>4.3</v>
      </c>
      <c r="Q300" s="10">
        <f>P300+(R300/1000)</f>
        <v>25.552</v>
      </c>
      <c r="R300" s="2">
        <v>21252</v>
      </c>
      <c r="S300" s="2" t="str">
        <f>IF(R300&lt;1000,R300, "")</f>
        <v/>
      </c>
      <c r="T300" s="4">
        <f>R300*J300</f>
        <v>1062578748</v>
      </c>
      <c r="U300" t="s">
        <v>2057</v>
      </c>
      <c r="V300" t="s">
        <v>2058</v>
      </c>
      <c r="W300" t="s">
        <v>2059</v>
      </c>
      <c r="X300" t="s">
        <v>2060</v>
      </c>
      <c r="Y300" t="s">
        <v>2061</v>
      </c>
      <c r="Z300" t="s">
        <v>2062</v>
      </c>
      <c r="AA300" t="s">
        <v>2063</v>
      </c>
      <c r="AB300" t="s">
        <v>2064</v>
      </c>
    </row>
    <row r="301" spans="1:28" x14ac:dyDescent="0.25">
      <c r="A301" t="s">
        <v>3961</v>
      </c>
      <c r="B301" t="s">
        <v>3962</v>
      </c>
      <c r="C301" t="s">
        <v>2948</v>
      </c>
      <c r="D301" t="s">
        <v>13081</v>
      </c>
      <c r="E301" t="s">
        <v>13108</v>
      </c>
      <c r="F301" t="s">
        <v>13109</v>
      </c>
      <c r="H301" s="3">
        <v>2999</v>
      </c>
      <c r="I301" s="3" t="str">
        <f>IF(H301&lt;200,"&lt;₹200",IF(OR(H301=200,H301&lt;=500),"₹200-₹500","&gt;₹500"))</f>
        <v>&gt;₹500</v>
      </c>
      <c r="J301" s="3">
        <v>9999</v>
      </c>
      <c r="K301" s="1">
        <v>0.7</v>
      </c>
      <c r="L301" s="1" t="str">
        <f t="shared" si="4"/>
        <v>high discount</v>
      </c>
      <c r="M301" s="1" t="str">
        <f>IF(K301&gt;=50%,"50% or More","&lt;50%")</f>
        <v>50% or More</v>
      </c>
      <c r="N301">
        <v>4.2</v>
      </c>
      <c r="O301" s="10">
        <f>N301*R301</f>
        <v>87691.8</v>
      </c>
      <c r="P301" s="9">
        <f>SUM(O300)/SUM(R300)</f>
        <v>4.3</v>
      </c>
      <c r="Q301" s="10">
        <f>P301+(R301/1000)</f>
        <v>25.179000000000002</v>
      </c>
      <c r="R301" s="2">
        <v>20879</v>
      </c>
      <c r="S301" s="2" t="str">
        <f>IF(R301&lt;1000,R301, "")</f>
        <v/>
      </c>
      <c r="T301" s="4">
        <f>R301*J301</f>
        <v>208769121</v>
      </c>
      <c r="U301" t="s">
        <v>3963</v>
      </c>
      <c r="V301" t="s">
        <v>3964</v>
      </c>
      <c r="W301" t="s">
        <v>3965</v>
      </c>
      <c r="X301" t="s">
        <v>3966</v>
      </c>
      <c r="Y301" t="s">
        <v>3967</v>
      </c>
      <c r="Z301" t="s">
        <v>3968</v>
      </c>
      <c r="AA301" t="s">
        <v>3969</v>
      </c>
      <c r="AB301" t="s">
        <v>3970</v>
      </c>
    </row>
    <row r="302" spans="1:28" x14ac:dyDescent="0.25">
      <c r="A302" t="s">
        <v>5242</v>
      </c>
      <c r="B302" t="s">
        <v>5243</v>
      </c>
      <c r="C302" t="s">
        <v>5244</v>
      </c>
      <c r="D302" t="s">
        <v>13081</v>
      </c>
      <c r="E302" t="s">
        <v>13172</v>
      </c>
      <c r="F302" t="s">
        <v>13083</v>
      </c>
      <c r="G302" t="s">
        <v>13174</v>
      </c>
      <c r="H302" s="3">
        <v>399</v>
      </c>
      <c r="I302" s="3" t="str">
        <f>IF(H302&lt;200,"&lt;₹200",IF(OR(H302=200,H302&lt;=500),"₹200-₹500","&gt;₹500"))</f>
        <v>₹200-₹500</v>
      </c>
      <c r="J302" s="3">
        <v>995</v>
      </c>
      <c r="K302" s="1">
        <v>0.6</v>
      </c>
      <c r="L302" s="1" t="str">
        <f t="shared" si="4"/>
        <v>high discount</v>
      </c>
      <c r="M302" s="1" t="str">
        <f>IF(K302&gt;=50%,"50% or More","&lt;50%")</f>
        <v>50% or More</v>
      </c>
      <c r="N302">
        <v>3.9</v>
      </c>
      <c r="O302" s="10">
        <f>N302*R302</f>
        <v>83350.8</v>
      </c>
      <c r="P302" s="9">
        <f>SUM(O301)/SUM(R301)</f>
        <v>4.2</v>
      </c>
      <c r="Q302" s="10">
        <f>P302+(R302/1000)</f>
        <v>25.571999999999999</v>
      </c>
      <c r="R302" s="2">
        <v>21372</v>
      </c>
      <c r="S302" s="2" t="str">
        <f>IF(R302&lt;1000,R302, "")</f>
        <v/>
      </c>
      <c r="T302" s="4">
        <f>R302*J302</f>
        <v>21265140</v>
      </c>
      <c r="U302" t="s">
        <v>5245</v>
      </c>
      <c r="V302" t="s">
        <v>5246</v>
      </c>
      <c r="W302" t="s">
        <v>5247</v>
      </c>
      <c r="X302" t="s">
        <v>5248</v>
      </c>
      <c r="Y302" t="s">
        <v>5249</v>
      </c>
      <c r="Z302" t="s">
        <v>13044</v>
      </c>
      <c r="AA302" t="s">
        <v>5250</v>
      </c>
      <c r="AB302" t="s">
        <v>5251</v>
      </c>
    </row>
    <row r="303" spans="1:28" x14ac:dyDescent="0.25">
      <c r="A303" t="s">
        <v>1011</v>
      </c>
      <c r="B303" t="s">
        <v>1012</v>
      </c>
      <c r="C303" t="s">
        <v>18</v>
      </c>
      <c r="D303" t="s">
        <v>13073</v>
      </c>
      <c r="E303" t="s">
        <v>13074</v>
      </c>
      <c r="F303" t="s">
        <v>13075</v>
      </c>
      <c r="G303" t="s">
        <v>13076</v>
      </c>
      <c r="H303" s="3">
        <v>273.10000000000002</v>
      </c>
      <c r="I303" s="3" t="str">
        <f>IF(H303&lt;200,"&lt;₹200",IF(OR(H303=200,H303&lt;=500),"₹200-₹500","&gt;₹500"))</f>
        <v>₹200-₹500</v>
      </c>
      <c r="J303" s="3">
        <v>999</v>
      </c>
      <c r="K303" s="1">
        <v>0.73</v>
      </c>
      <c r="L303" s="1" t="str">
        <f t="shared" si="4"/>
        <v>high discount</v>
      </c>
      <c r="M303" s="1" t="str">
        <f>IF(K303&gt;=50%,"50% or More","&lt;50%")</f>
        <v>50% or More</v>
      </c>
      <c r="N303">
        <v>4.3</v>
      </c>
      <c r="O303" s="10">
        <f>N303*R303</f>
        <v>89655</v>
      </c>
      <c r="P303" s="9">
        <f>SUM(O302)/SUM(R302)</f>
        <v>3.9000000000000004</v>
      </c>
      <c r="Q303" s="10">
        <f>P303+(R303/1000)</f>
        <v>24.75</v>
      </c>
      <c r="R303" s="2">
        <v>20850</v>
      </c>
      <c r="S303" s="2" t="str">
        <f>IF(R303&lt;1000,R303, "")</f>
        <v/>
      </c>
      <c r="T303" s="4">
        <f>R303*J303</f>
        <v>20829150</v>
      </c>
      <c r="U303" t="s">
        <v>1013</v>
      </c>
      <c r="V303" t="s">
        <v>295</v>
      </c>
      <c r="W303" t="s">
        <v>296</v>
      </c>
      <c r="X303" t="s">
        <v>297</v>
      </c>
      <c r="Y303" t="s">
        <v>298</v>
      </c>
      <c r="Z303" t="s">
        <v>299</v>
      </c>
      <c r="AA303" t="s">
        <v>1014</v>
      </c>
      <c r="AB303" t="s">
        <v>1015</v>
      </c>
    </row>
    <row r="304" spans="1:28" x14ac:dyDescent="0.25">
      <c r="A304" t="s">
        <v>5963</v>
      </c>
      <c r="B304" t="s">
        <v>5964</v>
      </c>
      <c r="C304" t="s">
        <v>5369</v>
      </c>
      <c r="D304" t="s">
        <v>13073</v>
      </c>
      <c r="E304" t="s">
        <v>13074</v>
      </c>
      <c r="F304" t="s">
        <v>13191</v>
      </c>
      <c r="H304" s="3">
        <v>299</v>
      </c>
      <c r="I304" s="3" t="str">
        <f>IF(H304&lt;200,"&lt;₹200",IF(OR(H304=200,H304&lt;=500),"₹200-₹500","&gt;₹500"))</f>
        <v>₹200-₹500</v>
      </c>
      <c r="J304" s="3">
        <v>499</v>
      </c>
      <c r="K304" s="1">
        <v>0.4</v>
      </c>
      <c r="L304" s="1" t="str">
        <f t="shared" si="4"/>
        <v/>
      </c>
      <c r="M304" s="1" t="str">
        <f>IF(K304&gt;=50%,"50% or More","&lt;50%")</f>
        <v>&lt;50%</v>
      </c>
      <c r="N304">
        <v>4.5</v>
      </c>
      <c r="O304" s="10">
        <f>N304*R304</f>
        <v>94545</v>
      </c>
      <c r="P304" s="9">
        <f>SUM(O303)/SUM(R303)</f>
        <v>4.3</v>
      </c>
      <c r="Q304" s="10">
        <f>P304+(R304/1000)</f>
        <v>25.310000000000002</v>
      </c>
      <c r="R304" s="2">
        <v>21010</v>
      </c>
      <c r="S304" s="2" t="str">
        <f>IF(R304&lt;1000,R304, "")</f>
        <v/>
      </c>
      <c r="T304" s="4">
        <f>R304*J304</f>
        <v>10483990</v>
      </c>
      <c r="U304" t="s">
        <v>5965</v>
      </c>
      <c r="V304" t="s">
        <v>5966</v>
      </c>
      <c r="W304" t="s">
        <v>5967</v>
      </c>
      <c r="X304" t="s">
        <v>5968</v>
      </c>
      <c r="Y304" t="s">
        <v>5969</v>
      </c>
      <c r="Z304" t="s">
        <v>5970</v>
      </c>
      <c r="AA304" t="s">
        <v>5971</v>
      </c>
      <c r="AB304" t="s">
        <v>5972</v>
      </c>
    </row>
    <row r="305" spans="1:28" x14ac:dyDescent="0.25">
      <c r="A305" t="s">
        <v>3054</v>
      </c>
      <c r="B305" t="s">
        <v>3055</v>
      </c>
      <c r="C305" t="s">
        <v>2948</v>
      </c>
      <c r="D305" t="s">
        <v>13081</v>
      </c>
      <c r="E305" t="s">
        <v>13108</v>
      </c>
      <c r="F305" t="s">
        <v>13109</v>
      </c>
      <c r="H305" s="3">
        <v>1499</v>
      </c>
      <c r="I305" s="3" t="str">
        <f>IF(H305&lt;200,"&lt;₹200",IF(OR(H305=200,H305&lt;=500),"₹200-₹500","&gt;₹500"))</f>
        <v>&gt;₹500</v>
      </c>
      <c r="J305" s="3">
        <v>6990</v>
      </c>
      <c r="K305" s="1">
        <v>0.79</v>
      </c>
      <c r="L305" s="1" t="str">
        <f t="shared" si="4"/>
        <v>high discount</v>
      </c>
      <c r="M305" s="1" t="str">
        <f>IF(K305&gt;=50%,"50% or More","&lt;50%")</f>
        <v>50% or More</v>
      </c>
      <c r="N305">
        <v>3.9</v>
      </c>
      <c r="O305" s="10">
        <f>N305*R305</f>
        <v>85008.3</v>
      </c>
      <c r="P305" s="9">
        <f>SUM(O304)/SUM(R304)</f>
        <v>4.5</v>
      </c>
      <c r="Q305" s="10">
        <f>P305+(R305/1000)</f>
        <v>26.297000000000001</v>
      </c>
      <c r="R305" s="2">
        <v>21797</v>
      </c>
      <c r="S305" s="2" t="str">
        <f>IF(R305&lt;1000,R305, "")</f>
        <v/>
      </c>
      <c r="T305" s="4">
        <f>R305*J305</f>
        <v>152361030</v>
      </c>
      <c r="U305" t="s">
        <v>3056</v>
      </c>
      <c r="V305" t="s">
        <v>4932</v>
      </c>
      <c r="W305" t="s">
        <v>4933</v>
      </c>
      <c r="X305" t="s">
        <v>4934</v>
      </c>
      <c r="Y305" t="s">
        <v>4935</v>
      </c>
      <c r="Z305" t="s">
        <v>4936</v>
      </c>
      <c r="AA305" t="s">
        <v>4937</v>
      </c>
      <c r="AB305" t="s">
        <v>4938</v>
      </c>
    </row>
    <row r="306" spans="1:28" x14ac:dyDescent="0.25">
      <c r="A306" t="s">
        <v>3908</v>
      </c>
      <c r="B306" t="s">
        <v>3909</v>
      </c>
      <c r="C306" t="s">
        <v>2990</v>
      </c>
      <c r="D306" t="s">
        <v>13081</v>
      </c>
      <c r="E306" t="s">
        <v>13110</v>
      </c>
      <c r="F306" t="s">
        <v>13114</v>
      </c>
      <c r="G306" t="s">
        <v>13115</v>
      </c>
      <c r="H306" s="3">
        <v>16499</v>
      </c>
      <c r="I306" s="3" t="str">
        <f>IF(H306&lt;200,"&lt;₹200",IF(OR(H306=200,H306&lt;=500),"₹200-₹500","&gt;₹500"))</f>
        <v>&gt;₹500</v>
      </c>
      <c r="J306" s="3">
        <v>20990</v>
      </c>
      <c r="K306" s="1">
        <v>0.21</v>
      </c>
      <c r="L306" s="1" t="str">
        <f t="shared" si="4"/>
        <v/>
      </c>
      <c r="M306" s="1" t="str">
        <f>IF(K306&gt;=50%,"50% or More","&lt;50%")</f>
        <v>&lt;50%</v>
      </c>
      <c r="N306">
        <v>4</v>
      </c>
      <c r="O306" s="10">
        <f>N306*R306</f>
        <v>85400</v>
      </c>
      <c r="P306" s="9">
        <f>SUM(O305)/SUM(R305)</f>
        <v>3.9000000000000004</v>
      </c>
      <c r="Q306" s="10">
        <f>P306+(R306/1000)</f>
        <v>25.25</v>
      </c>
      <c r="R306" s="2">
        <v>21350</v>
      </c>
      <c r="S306" s="2" t="str">
        <f>IF(R306&lt;1000,R306, "")</f>
        <v/>
      </c>
      <c r="T306" s="4">
        <f>R306*J306</f>
        <v>448136500</v>
      </c>
      <c r="U306" t="s">
        <v>3831</v>
      </c>
      <c r="V306" t="s">
        <v>3238</v>
      </c>
      <c r="W306" t="s">
        <v>3239</v>
      </c>
      <c r="X306" t="s">
        <v>3240</v>
      </c>
      <c r="Y306" t="s">
        <v>3241</v>
      </c>
      <c r="Z306" t="s">
        <v>3242</v>
      </c>
      <c r="AA306" t="s">
        <v>3910</v>
      </c>
      <c r="AB306" t="s">
        <v>3911</v>
      </c>
    </row>
    <row r="307" spans="1:28" x14ac:dyDescent="0.25">
      <c r="A307" t="s">
        <v>3235</v>
      </c>
      <c r="B307" t="s">
        <v>3236</v>
      </c>
      <c r="C307" t="s">
        <v>2990</v>
      </c>
      <c r="D307" t="s">
        <v>13081</v>
      </c>
      <c r="E307" t="s">
        <v>13110</v>
      </c>
      <c r="F307" t="s">
        <v>13114</v>
      </c>
      <c r="G307" t="s">
        <v>13115</v>
      </c>
      <c r="H307" s="3">
        <v>16499</v>
      </c>
      <c r="I307" s="3" t="str">
        <f>IF(H307&lt;200,"&lt;₹200",IF(OR(H307=200,H307&lt;=500),"₹200-₹500","&gt;₹500"))</f>
        <v>&gt;₹500</v>
      </c>
      <c r="J307" s="3">
        <v>20999</v>
      </c>
      <c r="K307" s="1">
        <v>0.21</v>
      </c>
      <c r="L307" s="1" t="str">
        <f t="shared" si="4"/>
        <v/>
      </c>
      <c r="M307" s="1" t="str">
        <f>IF(K307&gt;=50%,"50% or More","&lt;50%")</f>
        <v>&lt;50%</v>
      </c>
      <c r="N307">
        <v>4</v>
      </c>
      <c r="O307" s="10">
        <f>N307*R307</f>
        <v>85400</v>
      </c>
      <c r="P307" s="9">
        <f>SUM(O306)/SUM(R306)</f>
        <v>4</v>
      </c>
      <c r="Q307" s="10">
        <f>P307+(R307/1000)</f>
        <v>25.35</v>
      </c>
      <c r="R307" s="2">
        <v>21350</v>
      </c>
      <c r="S307" s="2" t="str">
        <f>IF(R307&lt;1000,R307, "")</f>
        <v/>
      </c>
      <c r="T307" s="4">
        <f>R307*J307</f>
        <v>448328650</v>
      </c>
      <c r="U307" t="s">
        <v>3237</v>
      </c>
      <c r="V307" t="s">
        <v>3238</v>
      </c>
      <c r="W307" t="s">
        <v>3239</v>
      </c>
      <c r="X307" t="s">
        <v>3240</v>
      </c>
      <c r="Y307" t="s">
        <v>3241</v>
      </c>
      <c r="Z307" t="s">
        <v>3242</v>
      </c>
      <c r="AA307" t="s">
        <v>3243</v>
      </c>
      <c r="AB307" t="s">
        <v>3244</v>
      </c>
    </row>
    <row r="308" spans="1:28" x14ac:dyDescent="0.25">
      <c r="A308" t="s">
        <v>292</v>
      </c>
      <c r="B308" t="s">
        <v>293</v>
      </c>
      <c r="C308" t="s">
        <v>18</v>
      </c>
      <c r="D308" t="s">
        <v>13073</v>
      </c>
      <c r="E308" t="s">
        <v>13074</v>
      </c>
      <c r="F308" t="s">
        <v>13075</v>
      </c>
      <c r="G308" t="s">
        <v>13076</v>
      </c>
      <c r="H308" s="3">
        <v>299</v>
      </c>
      <c r="I308" s="3" t="str">
        <f>IF(H308&lt;200,"&lt;₹200",IF(OR(H308=200,H308&lt;=500),"₹200-₹500","&gt;₹500"))</f>
        <v>₹200-₹500</v>
      </c>
      <c r="J308" s="3">
        <v>999</v>
      </c>
      <c r="K308" s="1">
        <v>0.7</v>
      </c>
      <c r="L308" s="1" t="str">
        <f t="shared" si="4"/>
        <v>high discount</v>
      </c>
      <c r="M308" s="1" t="str">
        <f>IF(K308&gt;=50%,"50% or More","&lt;50%")</f>
        <v>50% or More</v>
      </c>
      <c r="N308">
        <v>4.3</v>
      </c>
      <c r="O308" s="10">
        <f>N308*R308</f>
        <v>89655</v>
      </c>
      <c r="P308" s="9">
        <f>SUM(O307)/SUM(R307)</f>
        <v>4</v>
      </c>
      <c r="Q308" s="10">
        <f>P308+(R308/1000)</f>
        <v>24.85</v>
      </c>
      <c r="R308" s="2">
        <v>20850</v>
      </c>
      <c r="S308" s="2" t="str">
        <f>IF(R308&lt;1000,R308, "")</f>
        <v/>
      </c>
      <c r="T308" s="4">
        <f>R308*J308</f>
        <v>20829150</v>
      </c>
      <c r="U308" t="s">
        <v>294</v>
      </c>
      <c r="V308" t="s">
        <v>4179</v>
      </c>
      <c r="W308" t="s">
        <v>4180</v>
      </c>
      <c r="X308" t="s">
        <v>4181</v>
      </c>
      <c r="Y308" t="s">
        <v>4182</v>
      </c>
      <c r="Z308" t="s">
        <v>4183</v>
      </c>
      <c r="AA308" t="s">
        <v>4184</v>
      </c>
      <c r="AB308" t="s">
        <v>4185</v>
      </c>
    </row>
    <row r="309" spans="1:28" x14ac:dyDescent="0.25">
      <c r="A309" t="s">
        <v>292</v>
      </c>
      <c r="B309" t="s">
        <v>293</v>
      </c>
      <c r="C309" t="s">
        <v>18</v>
      </c>
      <c r="D309" t="s">
        <v>13073</v>
      </c>
      <c r="E309" t="s">
        <v>13074</v>
      </c>
      <c r="F309" t="s">
        <v>13075</v>
      </c>
      <c r="G309" t="s">
        <v>13076</v>
      </c>
      <c r="H309" s="3">
        <v>299</v>
      </c>
      <c r="I309" s="3" t="str">
        <f>IF(H309&lt;200,"&lt;₹200",IF(OR(H309=200,H309&lt;=500),"₹200-₹500","&gt;₹500"))</f>
        <v>₹200-₹500</v>
      </c>
      <c r="J309" s="3">
        <v>999</v>
      </c>
      <c r="K309" s="1">
        <v>0.7</v>
      </c>
      <c r="L309" s="1" t="str">
        <f t="shared" si="4"/>
        <v>high discount</v>
      </c>
      <c r="M309" s="1" t="str">
        <f>IF(K309&gt;=50%,"50% or More","&lt;50%")</f>
        <v>50% or More</v>
      </c>
      <c r="N309">
        <v>4.3</v>
      </c>
      <c r="O309" s="10">
        <f>N309*R309</f>
        <v>89655</v>
      </c>
      <c r="P309" s="9">
        <f>SUM(O308)/SUM(R308)</f>
        <v>4.3</v>
      </c>
      <c r="Q309" s="10">
        <f>P309+(R309/1000)</f>
        <v>25.150000000000002</v>
      </c>
      <c r="R309" s="2">
        <v>20850</v>
      </c>
      <c r="S309" s="2" t="str">
        <f>IF(R309&lt;1000,R309, "")</f>
        <v/>
      </c>
      <c r="T309" s="4">
        <f>R309*J309</f>
        <v>20829150</v>
      </c>
      <c r="U309" t="s">
        <v>294</v>
      </c>
      <c r="V309" t="s">
        <v>295</v>
      </c>
      <c r="W309" t="s">
        <v>296</v>
      </c>
      <c r="X309" t="s">
        <v>297</v>
      </c>
      <c r="Y309" t="s">
        <v>298</v>
      </c>
      <c r="Z309" t="s">
        <v>299</v>
      </c>
      <c r="AA309" t="s">
        <v>300</v>
      </c>
      <c r="AB309" t="s">
        <v>6359</v>
      </c>
    </row>
    <row r="310" spans="1:28" x14ac:dyDescent="0.25">
      <c r="A310" t="s">
        <v>9683</v>
      </c>
      <c r="B310" t="s">
        <v>9684</v>
      </c>
      <c r="C310" t="s">
        <v>8710</v>
      </c>
      <c r="D310" t="s">
        <v>13166</v>
      </c>
      <c r="E310" t="s">
        <v>13286</v>
      </c>
      <c r="F310" t="s">
        <v>13287</v>
      </c>
      <c r="G310" t="s">
        <v>13306</v>
      </c>
      <c r="H310" s="3">
        <v>3199</v>
      </c>
      <c r="I310" s="3" t="str">
        <f>IF(H310&lt;200,"&lt;₹200",IF(OR(H310=200,H310&lt;=500),"₹200-₹500","&gt;₹500"))</f>
        <v>&gt;₹500</v>
      </c>
      <c r="J310" s="3">
        <v>4999</v>
      </c>
      <c r="K310" s="1">
        <v>0.36</v>
      </c>
      <c r="L310" s="1" t="str">
        <f t="shared" si="4"/>
        <v/>
      </c>
      <c r="M310" s="1" t="str">
        <f>IF(K310&gt;=50%,"50% or More","&lt;50%")</f>
        <v>&lt;50%</v>
      </c>
      <c r="N310">
        <v>4</v>
      </c>
      <c r="O310" s="10">
        <f>N310*R310</f>
        <v>83476</v>
      </c>
      <c r="P310" s="9">
        <f>SUM(O309)/SUM(R309)</f>
        <v>4.3</v>
      </c>
      <c r="Q310" s="10">
        <f>P310+(R310/1000)</f>
        <v>25.169</v>
      </c>
      <c r="R310" s="2">
        <v>20869</v>
      </c>
      <c r="S310" s="2" t="str">
        <f>IF(R310&lt;1000,R310, "")</f>
        <v/>
      </c>
      <c r="T310" s="4">
        <f>R310*J310</f>
        <v>104324131</v>
      </c>
      <c r="U310" t="s">
        <v>9685</v>
      </c>
      <c r="V310" t="s">
        <v>9686</v>
      </c>
      <c r="W310" t="s">
        <v>9687</v>
      </c>
      <c r="X310" t="s">
        <v>9688</v>
      </c>
      <c r="Y310" t="s">
        <v>9689</v>
      </c>
      <c r="Z310" t="s">
        <v>9690</v>
      </c>
      <c r="AA310" t="s">
        <v>9691</v>
      </c>
      <c r="AB310" t="s">
        <v>9692</v>
      </c>
    </row>
    <row r="311" spans="1:28" x14ac:dyDescent="0.25">
      <c r="A311" t="s">
        <v>292</v>
      </c>
      <c r="B311" t="s">
        <v>293</v>
      </c>
      <c r="C311" t="s">
        <v>18</v>
      </c>
      <c r="D311" t="s">
        <v>13073</v>
      </c>
      <c r="E311" t="s">
        <v>13074</v>
      </c>
      <c r="F311" t="s">
        <v>13075</v>
      </c>
      <c r="G311" t="s">
        <v>13076</v>
      </c>
      <c r="H311" s="3">
        <v>299</v>
      </c>
      <c r="I311" s="3" t="str">
        <f>IF(H311&lt;200,"&lt;₹200",IF(OR(H311=200,H311&lt;=500),"₹200-₹500","&gt;₹500"))</f>
        <v>₹200-₹500</v>
      </c>
      <c r="J311" s="3">
        <v>999</v>
      </c>
      <c r="K311" s="1">
        <v>0.7</v>
      </c>
      <c r="L311" s="1" t="str">
        <f t="shared" si="4"/>
        <v>high discount</v>
      </c>
      <c r="M311" s="1" t="str">
        <f>IF(K311&gt;=50%,"50% or More","&lt;50%")</f>
        <v>50% or More</v>
      </c>
      <c r="N311">
        <v>4.3</v>
      </c>
      <c r="O311" s="10">
        <f>N311*R311</f>
        <v>89655</v>
      </c>
      <c r="P311" s="9">
        <f>SUM(O310)/SUM(R310)</f>
        <v>4</v>
      </c>
      <c r="Q311" s="10">
        <f>P311+(R311/1000)</f>
        <v>24.85</v>
      </c>
      <c r="R311" s="2">
        <v>20850</v>
      </c>
      <c r="S311" s="2" t="str">
        <f>IF(R311&lt;1000,R311, "")</f>
        <v/>
      </c>
      <c r="T311" s="4">
        <f>R311*J311</f>
        <v>20829150</v>
      </c>
      <c r="U311" t="s">
        <v>294</v>
      </c>
      <c r="V311" t="s">
        <v>295</v>
      </c>
      <c r="W311" t="s">
        <v>296</v>
      </c>
      <c r="X311" t="s">
        <v>297</v>
      </c>
      <c r="Y311" t="s">
        <v>298</v>
      </c>
      <c r="Z311" t="s">
        <v>299</v>
      </c>
      <c r="AA311" t="s">
        <v>300</v>
      </c>
      <c r="AB311" t="s">
        <v>301</v>
      </c>
    </row>
    <row r="312" spans="1:28" x14ac:dyDescent="0.25">
      <c r="A312" t="s">
        <v>3961</v>
      </c>
      <c r="B312" t="s">
        <v>3962</v>
      </c>
      <c r="C312" t="s">
        <v>2948</v>
      </c>
      <c r="D312" t="s">
        <v>13081</v>
      </c>
      <c r="E312" t="s">
        <v>13108</v>
      </c>
      <c r="F312" t="s">
        <v>13109</v>
      </c>
      <c r="H312" s="3">
        <v>2999</v>
      </c>
      <c r="I312" s="3" t="str">
        <f>IF(H312&lt;200,"&lt;₹200",IF(OR(H312=200,H312&lt;=500),"₹200-₹500","&gt;₹500"))</f>
        <v>&gt;₹500</v>
      </c>
      <c r="J312" s="3">
        <v>9999</v>
      </c>
      <c r="K312" s="1">
        <v>0.7</v>
      </c>
      <c r="L312" s="1" t="str">
        <f t="shared" si="4"/>
        <v>high discount</v>
      </c>
      <c r="M312" s="1" t="str">
        <f>IF(K312&gt;=50%,"50% or More","&lt;50%")</f>
        <v>50% or More</v>
      </c>
      <c r="N312">
        <v>4.2</v>
      </c>
      <c r="O312" s="10">
        <f>N312*R312</f>
        <v>87700.2</v>
      </c>
      <c r="P312" s="9">
        <f>SUM(O311)/SUM(R311)</f>
        <v>4.3</v>
      </c>
      <c r="Q312" s="10">
        <f>P312+(R312/1000)</f>
        <v>25.181000000000001</v>
      </c>
      <c r="R312" s="2">
        <v>20881</v>
      </c>
      <c r="S312" s="2" t="str">
        <f>IF(R312&lt;1000,R312, "")</f>
        <v/>
      </c>
      <c r="T312" s="4">
        <f>R312*J312</f>
        <v>208789119</v>
      </c>
      <c r="U312" t="s">
        <v>3963</v>
      </c>
      <c r="V312" t="s">
        <v>3964</v>
      </c>
      <c r="W312" t="s">
        <v>3965</v>
      </c>
      <c r="X312" t="s">
        <v>3966</v>
      </c>
      <c r="Y312" t="s">
        <v>3967</v>
      </c>
      <c r="Z312" t="s">
        <v>3968</v>
      </c>
      <c r="AA312" t="s">
        <v>5775</v>
      </c>
      <c r="AB312" t="s">
        <v>5776</v>
      </c>
    </row>
    <row r="313" spans="1:28" x14ac:dyDescent="0.25">
      <c r="A313" t="s">
        <v>3829</v>
      </c>
      <c r="B313" t="s">
        <v>3830</v>
      </c>
      <c r="C313" t="s">
        <v>2990</v>
      </c>
      <c r="D313" t="s">
        <v>13081</v>
      </c>
      <c r="E313" t="s">
        <v>13110</v>
      </c>
      <c r="F313" t="s">
        <v>13114</v>
      </c>
      <c r="G313" t="s">
        <v>13115</v>
      </c>
      <c r="H313" s="3">
        <v>17999</v>
      </c>
      <c r="I313" s="3" t="str">
        <f>IF(H313&lt;200,"&lt;₹200",IF(OR(H313=200,H313&lt;=500),"₹200-₹500","&gt;₹500"))</f>
        <v>&gt;₹500</v>
      </c>
      <c r="J313" s="3">
        <v>21990</v>
      </c>
      <c r="K313" s="1">
        <v>0.18</v>
      </c>
      <c r="L313" s="1" t="str">
        <f t="shared" si="4"/>
        <v/>
      </c>
      <c r="M313" s="1" t="str">
        <f>IF(K313&gt;=50%,"50% or More","&lt;50%")</f>
        <v>&lt;50%</v>
      </c>
      <c r="N313">
        <v>4</v>
      </c>
      <c r="O313" s="10">
        <f>N313*R313</f>
        <v>85400</v>
      </c>
      <c r="P313" s="9">
        <f>SUM(O312)/SUM(R312)</f>
        <v>4.2</v>
      </c>
      <c r="Q313" s="10">
        <f>P313+(R313/1000)</f>
        <v>25.55</v>
      </c>
      <c r="R313" s="2">
        <v>21350</v>
      </c>
      <c r="S313" s="2" t="str">
        <f>IF(R313&lt;1000,R313, "")</f>
        <v/>
      </c>
      <c r="T313" s="4">
        <f>R313*J313</f>
        <v>469486500</v>
      </c>
      <c r="U313" t="s">
        <v>3831</v>
      </c>
      <c r="V313" t="s">
        <v>3238</v>
      </c>
      <c r="W313" t="s">
        <v>3239</v>
      </c>
      <c r="X313" t="s">
        <v>3240</v>
      </c>
      <c r="Y313" t="s">
        <v>3241</v>
      </c>
      <c r="Z313" t="s">
        <v>3242</v>
      </c>
      <c r="AA313" t="s">
        <v>3243</v>
      </c>
      <c r="AB313" t="s">
        <v>3832</v>
      </c>
    </row>
    <row r="314" spans="1:28" x14ac:dyDescent="0.25">
      <c r="A314" t="s">
        <v>1257</v>
      </c>
      <c r="B314" t="s">
        <v>1258</v>
      </c>
      <c r="C314" t="s">
        <v>18</v>
      </c>
      <c r="D314" t="s">
        <v>13073</v>
      </c>
      <c r="E314" t="s">
        <v>13074</v>
      </c>
      <c r="F314" t="s">
        <v>13075</v>
      </c>
      <c r="G314" t="s">
        <v>13076</v>
      </c>
      <c r="H314" s="3">
        <v>349</v>
      </c>
      <c r="I314" s="3" t="str">
        <f>IF(H314&lt;200,"&lt;₹200",IF(OR(H314=200,H314&lt;=500),"₹200-₹500","&gt;₹500"))</f>
        <v>₹200-₹500</v>
      </c>
      <c r="J314" s="3">
        <v>699</v>
      </c>
      <c r="K314" s="1">
        <v>0.5</v>
      </c>
      <c r="L314" s="1" t="str">
        <f t="shared" si="4"/>
        <v>high discount</v>
      </c>
      <c r="M314" s="1" t="str">
        <f>IF(K314&gt;=50%,"50% or More","&lt;50%")</f>
        <v>50% or More</v>
      </c>
      <c r="N314">
        <v>4.3</v>
      </c>
      <c r="O314" s="10">
        <f>N314*R314</f>
        <v>89655</v>
      </c>
      <c r="P314" s="9">
        <f>SUM(O313)/SUM(R313)</f>
        <v>4</v>
      </c>
      <c r="Q314" s="10">
        <f>P314+(R314/1000)</f>
        <v>24.85</v>
      </c>
      <c r="R314" s="2">
        <v>20850</v>
      </c>
      <c r="S314" s="2" t="str">
        <f>IF(R314&lt;1000,R314, "")</f>
        <v/>
      </c>
      <c r="T314" s="4">
        <f>R314*J314</f>
        <v>14574150</v>
      </c>
      <c r="U314" t="s">
        <v>1259</v>
      </c>
      <c r="V314" t="s">
        <v>295</v>
      </c>
      <c r="W314" t="s">
        <v>296</v>
      </c>
      <c r="X314" t="s">
        <v>297</v>
      </c>
      <c r="Y314" t="s">
        <v>298</v>
      </c>
      <c r="Z314" t="s">
        <v>299</v>
      </c>
      <c r="AA314" t="s">
        <v>1260</v>
      </c>
      <c r="AB314" t="s">
        <v>1261</v>
      </c>
    </row>
    <row r="315" spans="1:28" x14ac:dyDescent="0.25">
      <c r="A315" t="s">
        <v>6048</v>
      </c>
      <c r="B315" t="s">
        <v>6049</v>
      </c>
      <c r="C315" t="s">
        <v>4876</v>
      </c>
      <c r="D315" t="s">
        <v>13073</v>
      </c>
      <c r="E315" t="s">
        <v>13074</v>
      </c>
      <c r="F315" t="s">
        <v>13142</v>
      </c>
      <c r="G315" t="s">
        <v>13151</v>
      </c>
      <c r="H315" s="3">
        <v>849</v>
      </c>
      <c r="I315" s="3" t="str">
        <f>IF(H315&lt;200,"&lt;₹200",IF(OR(H315=200,H315&lt;=500),"₹200-₹500","&gt;₹500"))</f>
        <v>&gt;₹500</v>
      </c>
      <c r="J315" s="3">
        <v>4999</v>
      </c>
      <c r="K315" s="1">
        <v>0.83</v>
      </c>
      <c r="L315" s="1" t="str">
        <f t="shared" si="4"/>
        <v>high discount</v>
      </c>
      <c r="M315" s="1" t="str">
        <f>IF(K315&gt;=50%,"50% or More","&lt;50%")</f>
        <v>50% or More</v>
      </c>
      <c r="N315">
        <v>4</v>
      </c>
      <c r="O315" s="10">
        <f>N315*R315</f>
        <v>81828</v>
      </c>
      <c r="P315" s="9">
        <f>SUM(O314)/SUM(R314)</f>
        <v>4.3</v>
      </c>
      <c r="Q315" s="10">
        <f>P315+(R315/1000)</f>
        <v>24.757000000000001</v>
      </c>
      <c r="R315" s="2">
        <v>20457</v>
      </c>
      <c r="S315" s="2" t="str">
        <f>IF(R315&lt;1000,R315, "")</f>
        <v/>
      </c>
      <c r="T315" s="4">
        <f>R315*J315</f>
        <v>102264543</v>
      </c>
      <c r="U315" t="s">
        <v>6050</v>
      </c>
      <c r="V315" t="s">
        <v>6051</v>
      </c>
      <c r="W315" t="s">
        <v>6052</v>
      </c>
      <c r="X315" t="s">
        <v>6053</v>
      </c>
      <c r="Y315" t="s">
        <v>6054</v>
      </c>
      <c r="Z315" t="s">
        <v>6055</v>
      </c>
      <c r="AA315" t="s">
        <v>6056</v>
      </c>
      <c r="AB315" t="s">
        <v>6057</v>
      </c>
    </row>
    <row r="316" spans="1:28" x14ac:dyDescent="0.25">
      <c r="A316" t="s">
        <v>6575</v>
      </c>
      <c r="B316" t="s">
        <v>6576</v>
      </c>
      <c r="C316" t="s">
        <v>6577</v>
      </c>
      <c r="D316" t="s">
        <v>13073</v>
      </c>
      <c r="E316" t="s">
        <v>13074</v>
      </c>
      <c r="F316" t="s">
        <v>13216</v>
      </c>
      <c r="G316" t="s">
        <v>13233</v>
      </c>
      <c r="H316" s="3">
        <v>1990</v>
      </c>
      <c r="I316" s="3" t="str">
        <f>IF(H316&lt;200,"&lt;₹200",IF(OR(H316=200,H316&lt;=500),"₹200-₹500","&gt;₹500"))</f>
        <v>&gt;₹500</v>
      </c>
      <c r="J316" s="3">
        <v>2595</v>
      </c>
      <c r="K316" s="1">
        <v>0.23</v>
      </c>
      <c r="L316" s="1" t="str">
        <f t="shared" si="4"/>
        <v/>
      </c>
      <c r="M316" s="1" t="str">
        <f>IF(K316&gt;=50%,"50% or More","&lt;50%")</f>
        <v>&lt;50%</v>
      </c>
      <c r="N316">
        <v>4.3</v>
      </c>
      <c r="O316" s="10">
        <f>N316*R316</f>
        <v>87711.4</v>
      </c>
      <c r="P316" s="9">
        <f>SUM(O315)/SUM(R315)</f>
        <v>4</v>
      </c>
      <c r="Q316" s="10">
        <f>P316+(R316/1000)</f>
        <v>24.398</v>
      </c>
      <c r="R316" s="2">
        <v>20398</v>
      </c>
      <c r="S316" s="2" t="str">
        <f>IF(R316&lt;1000,R316, "")</f>
        <v/>
      </c>
      <c r="T316" s="4">
        <f>R316*J316</f>
        <v>52932810</v>
      </c>
      <c r="U316" t="s">
        <v>6578</v>
      </c>
      <c r="V316" t="s">
        <v>6579</v>
      </c>
      <c r="W316" t="s">
        <v>6580</v>
      </c>
      <c r="X316" t="s">
        <v>6581</v>
      </c>
      <c r="Y316" t="s">
        <v>6582</v>
      </c>
      <c r="Z316" t="s">
        <v>13052</v>
      </c>
      <c r="AA316" t="s">
        <v>6583</v>
      </c>
      <c r="AB316" t="s">
        <v>6584</v>
      </c>
    </row>
    <row r="317" spans="1:28" x14ac:dyDescent="0.25">
      <c r="A317" t="s">
        <v>8111</v>
      </c>
      <c r="B317" t="s">
        <v>8112</v>
      </c>
      <c r="C317" t="s">
        <v>8113</v>
      </c>
      <c r="D317" t="s">
        <v>13081</v>
      </c>
      <c r="E317" t="s">
        <v>13275</v>
      </c>
      <c r="F317" t="s">
        <v>13276</v>
      </c>
      <c r="H317" s="3">
        <v>1289</v>
      </c>
      <c r="I317" s="3" t="str">
        <f>IF(H317&lt;200,"&lt;₹200",IF(OR(H317=200,H317&lt;=500),"₹200-₹500","&gt;₹500"))</f>
        <v>&gt;₹500</v>
      </c>
      <c r="J317" s="3">
        <v>1499</v>
      </c>
      <c r="K317" s="1">
        <v>0.14000000000000001</v>
      </c>
      <c r="L317" s="1" t="str">
        <f t="shared" si="4"/>
        <v/>
      </c>
      <c r="M317" s="1" t="str">
        <f>IF(K317&gt;=50%,"50% or More","&lt;50%")</f>
        <v>&lt;50%</v>
      </c>
      <c r="N317">
        <v>4.5</v>
      </c>
      <c r="O317" s="10">
        <f>N317*R317</f>
        <v>93006</v>
      </c>
      <c r="P317" s="9">
        <f>SUM(O316)/SUM(R316)</f>
        <v>4.3</v>
      </c>
      <c r="Q317" s="10">
        <f>P317+(R317/1000)</f>
        <v>24.968</v>
      </c>
      <c r="R317" s="2">
        <v>20668</v>
      </c>
      <c r="S317" s="2" t="str">
        <f>IF(R317&lt;1000,R317, "")</f>
        <v/>
      </c>
      <c r="T317" s="4">
        <f>R317*J317</f>
        <v>30981332</v>
      </c>
      <c r="U317" t="s">
        <v>8114</v>
      </c>
      <c r="V317" t="s">
        <v>8115</v>
      </c>
      <c r="W317" t="s">
        <v>8116</v>
      </c>
      <c r="X317" t="s">
        <v>8117</v>
      </c>
      <c r="Y317" t="s">
        <v>8118</v>
      </c>
      <c r="Z317" t="s">
        <v>8119</v>
      </c>
      <c r="AA317" t="s">
        <v>8120</v>
      </c>
      <c r="AB317" t="s">
        <v>8121</v>
      </c>
    </row>
    <row r="318" spans="1:28" x14ac:dyDescent="0.25">
      <c r="A318" t="s">
        <v>6855</v>
      </c>
      <c r="B318" t="s">
        <v>6856</v>
      </c>
      <c r="C318" t="s">
        <v>5443</v>
      </c>
      <c r="D318" t="s">
        <v>13073</v>
      </c>
      <c r="E318" t="s">
        <v>13078</v>
      </c>
      <c r="F318" t="s">
        <v>13194</v>
      </c>
      <c r="H318" s="3">
        <v>1799</v>
      </c>
      <c r="I318" s="3" t="str">
        <f>IF(H318&lt;200,"&lt;₹200",IF(OR(H318=200,H318&lt;=500),"₹200-₹500","&gt;₹500"))</f>
        <v>&gt;₹500</v>
      </c>
      <c r="J318" s="3">
        <v>2911</v>
      </c>
      <c r="K318" s="1">
        <v>0.38</v>
      </c>
      <c r="L318" s="1" t="str">
        <f t="shared" si="4"/>
        <v/>
      </c>
      <c r="M318" s="1" t="str">
        <f>IF(K318&gt;=50%,"50% or More","&lt;50%")</f>
        <v>&lt;50%</v>
      </c>
      <c r="N318">
        <v>4.3</v>
      </c>
      <c r="O318" s="10">
        <f>N318*R318</f>
        <v>87470.599999999991</v>
      </c>
      <c r="P318" s="9">
        <f>SUM(O317)/SUM(R317)</f>
        <v>4.5</v>
      </c>
      <c r="Q318" s="10">
        <f>P318+(R318/1000)</f>
        <v>24.841999999999999</v>
      </c>
      <c r="R318" s="2">
        <v>20342</v>
      </c>
      <c r="S318" s="2" t="str">
        <f>IF(R318&lt;1000,R318, "")</f>
        <v/>
      </c>
      <c r="T318" s="4">
        <f>R318*J318</f>
        <v>59215562</v>
      </c>
      <c r="U318" t="s">
        <v>6857</v>
      </c>
      <c r="V318" t="s">
        <v>6858</v>
      </c>
      <c r="W318" t="s">
        <v>6859</v>
      </c>
      <c r="X318" t="s">
        <v>6860</v>
      </c>
      <c r="Y318" t="s">
        <v>6861</v>
      </c>
      <c r="Z318" t="s">
        <v>6862</v>
      </c>
      <c r="AA318" t="s">
        <v>6863</v>
      </c>
      <c r="AB318" t="s">
        <v>6864</v>
      </c>
    </row>
    <row r="319" spans="1:28" x14ac:dyDescent="0.25">
      <c r="A319" t="s">
        <v>6635</v>
      </c>
      <c r="B319" t="s">
        <v>6636</v>
      </c>
      <c r="C319" t="s">
        <v>5034</v>
      </c>
      <c r="D319" t="s">
        <v>13154</v>
      </c>
      <c r="E319" t="s">
        <v>13155</v>
      </c>
      <c r="F319" t="s">
        <v>13156</v>
      </c>
      <c r="H319" s="3">
        <v>478</v>
      </c>
      <c r="I319" s="3" t="str">
        <f>IF(H319&lt;200,"&lt;₹200",IF(OR(H319=200,H319&lt;=500),"₹200-₹500","&gt;₹500"))</f>
        <v>₹200-₹500</v>
      </c>
      <c r="J319" s="3">
        <v>699</v>
      </c>
      <c r="K319" s="1">
        <v>0.32</v>
      </c>
      <c r="L319" s="1" t="str">
        <f t="shared" si="4"/>
        <v/>
      </c>
      <c r="M319" s="1" t="str">
        <f>IF(K319&gt;=50%,"50% or More","&lt;50%")</f>
        <v>&lt;50%</v>
      </c>
      <c r="N319">
        <v>3.8</v>
      </c>
      <c r="O319" s="10">
        <f>N319*R319</f>
        <v>76828.399999999994</v>
      </c>
      <c r="P319" s="9">
        <f>SUM(O318)/SUM(R318)</f>
        <v>4.3</v>
      </c>
      <c r="Q319" s="10">
        <f>P319+(R319/1000)</f>
        <v>24.518000000000001</v>
      </c>
      <c r="R319" s="2">
        <v>20218</v>
      </c>
      <c r="S319" s="2" t="str">
        <f>IF(R319&lt;1000,R319, "")</f>
        <v/>
      </c>
      <c r="T319" s="4">
        <f>R319*J319</f>
        <v>14132382</v>
      </c>
      <c r="U319" t="s">
        <v>6637</v>
      </c>
      <c r="V319" t="s">
        <v>6638</v>
      </c>
      <c r="W319" t="s">
        <v>6639</v>
      </c>
      <c r="X319" t="s">
        <v>6640</v>
      </c>
      <c r="Y319" t="s">
        <v>6641</v>
      </c>
      <c r="Z319" t="s">
        <v>6642</v>
      </c>
      <c r="AA319" t="s">
        <v>6643</v>
      </c>
      <c r="AB319" t="s">
        <v>6644</v>
      </c>
    </row>
    <row r="320" spans="1:28" x14ac:dyDescent="0.25">
      <c r="A320" t="s">
        <v>3411</v>
      </c>
      <c r="B320" t="s">
        <v>3412</v>
      </c>
      <c r="C320" t="s">
        <v>2990</v>
      </c>
      <c r="D320" t="s">
        <v>13081</v>
      </c>
      <c r="E320" t="s">
        <v>13110</v>
      </c>
      <c r="F320" t="s">
        <v>13114</v>
      </c>
      <c r="G320" t="s">
        <v>13115</v>
      </c>
      <c r="H320" s="3">
        <v>28999</v>
      </c>
      <c r="I320" s="3" t="str">
        <f>IF(H320&lt;200,"&lt;₹200",IF(OR(H320=200,H320&lt;=500),"₹200-₹500","&gt;₹500"))</f>
        <v>&gt;₹500</v>
      </c>
      <c r="J320" s="3">
        <v>34999</v>
      </c>
      <c r="K320" s="1">
        <v>0.17</v>
      </c>
      <c r="L320" s="1" t="str">
        <f t="shared" si="4"/>
        <v/>
      </c>
      <c r="M320" s="1" t="str">
        <f>IF(K320&gt;=50%,"50% or More","&lt;50%")</f>
        <v>&lt;50%</v>
      </c>
      <c r="N320">
        <v>4.4000000000000004</v>
      </c>
      <c r="O320" s="10">
        <f>N320*R320</f>
        <v>89368.400000000009</v>
      </c>
      <c r="P320" s="9">
        <f>SUM(O319)/SUM(R319)</f>
        <v>3.8</v>
      </c>
      <c r="Q320" s="10">
        <f>P320+(R320/1000)</f>
        <v>24.111000000000001</v>
      </c>
      <c r="R320" s="2">
        <v>20311</v>
      </c>
      <c r="S320" s="2" t="str">
        <f>IF(R320&lt;1000,R320, "")</f>
        <v/>
      </c>
      <c r="T320" s="4">
        <f>R320*J320</f>
        <v>710864689</v>
      </c>
      <c r="U320" t="s">
        <v>3413</v>
      </c>
      <c r="V320" t="s">
        <v>3414</v>
      </c>
      <c r="W320" t="s">
        <v>3415</v>
      </c>
      <c r="X320" t="s">
        <v>3416</v>
      </c>
      <c r="Y320" t="s">
        <v>3417</v>
      </c>
      <c r="Z320" t="s">
        <v>3418</v>
      </c>
      <c r="AA320" t="s">
        <v>3419</v>
      </c>
      <c r="AB320" t="s">
        <v>3420</v>
      </c>
    </row>
    <row r="321" spans="1:28" x14ac:dyDescent="0.25">
      <c r="A321" t="s">
        <v>652</v>
      </c>
      <c r="B321" t="s">
        <v>653</v>
      </c>
      <c r="C321" t="s">
        <v>18</v>
      </c>
      <c r="D321" t="s">
        <v>13073</v>
      </c>
      <c r="E321" t="s">
        <v>13074</v>
      </c>
      <c r="F321" t="s">
        <v>13075</v>
      </c>
      <c r="G321" t="s">
        <v>13076</v>
      </c>
      <c r="H321" s="3">
        <v>219</v>
      </c>
      <c r="I321" s="3" t="str">
        <f>IF(H321&lt;200,"&lt;₹200",IF(OR(H321=200,H321&lt;=500),"₹200-₹500","&gt;₹500"))</f>
        <v>₹200-₹500</v>
      </c>
      <c r="J321" s="3">
        <v>700</v>
      </c>
      <c r="K321" s="1">
        <v>0.69</v>
      </c>
      <c r="L321" s="1" t="str">
        <f t="shared" si="4"/>
        <v>high discount</v>
      </c>
      <c r="M321" s="1" t="str">
        <f>IF(K321&gt;=50%,"50% or More","&lt;50%")</f>
        <v>50% or More</v>
      </c>
      <c r="N321">
        <v>4.3</v>
      </c>
      <c r="O321" s="10">
        <f>N321*R321</f>
        <v>86227.9</v>
      </c>
      <c r="P321" s="9">
        <f>SUM(O320)/SUM(R320)</f>
        <v>4.4000000000000004</v>
      </c>
      <c r="Q321" s="10">
        <f>P321+(R321/1000)</f>
        <v>24.453000000000003</v>
      </c>
      <c r="R321" s="2">
        <v>20053</v>
      </c>
      <c r="S321" s="2" t="str">
        <f>IF(R321&lt;1000,R321, "")</f>
        <v/>
      </c>
      <c r="T321" s="4">
        <f>R321*J321</f>
        <v>14037100</v>
      </c>
      <c r="U321" t="s">
        <v>654</v>
      </c>
      <c r="V321" t="s">
        <v>655</v>
      </c>
      <c r="W321" t="s">
        <v>656</v>
      </c>
      <c r="X321" t="s">
        <v>657</v>
      </c>
      <c r="Y321" t="s">
        <v>658</v>
      </c>
      <c r="Z321" t="s">
        <v>659</v>
      </c>
      <c r="AA321" t="s">
        <v>660</v>
      </c>
      <c r="AB321" t="s">
        <v>661</v>
      </c>
    </row>
    <row r="322" spans="1:28" x14ac:dyDescent="0.25">
      <c r="A322" t="s">
        <v>9293</v>
      </c>
      <c r="B322" t="s">
        <v>9294</v>
      </c>
      <c r="C322" t="s">
        <v>9295</v>
      </c>
      <c r="D322" t="s">
        <v>13166</v>
      </c>
      <c r="E322" t="s">
        <v>13290</v>
      </c>
      <c r="F322" t="s">
        <v>13327</v>
      </c>
      <c r="G322" t="s">
        <v>13328</v>
      </c>
      <c r="H322" s="3">
        <v>1400</v>
      </c>
      <c r="I322" s="3" t="str">
        <f>IF(H322&lt;200,"&lt;₹200",IF(OR(H322=200,H322&lt;=500),"₹200-₹500","&gt;₹500"))</f>
        <v>&gt;₹500</v>
      </c>
      <c r="J322" s="3">
        <v>2485</v>
      </c>
      <c r="K322" s="1">
        <v>0.44</v>
      </c>
      <c r="L322" s="1" t="str">
        <f t="shared" si="4"/>
        <v/>
      </c>
      <c r="M322" s="1" t="str">
        <f>IF(K322&gt;=50%,"50% or More","&lt;50%")</f>
        <v>&lt;50%</v>
      </c>
      <c r="N322">
        <v>4.0999999999999996</v>
      </c>
      <c r="O322" s="10">
        <f>N322*R322</f>
        <v>81991.799999999988</v>
      </c>
      <c r="P322" s="9">
        <f>SUM(O321)/SUM(R321)</f>
        <v>4.3</v>
      </c>
      <c r="Q322" s="10">
        <f>P322+(R322/1000)</f>
        <v>24.298000000000002</v>
      </c>
      <c r="R322" s="2">
        <v>19998</v>
      </c>
      <c r="S322" s="2" t="str">
        <f>IF(R322&lt;1000,R322, "")</f>
        <v/>
      </c>
      <c r="T322" s="4">
        <f>R322*J322</f>
        <v>49695030</v>
      </c>
      <c r="U322" t="s">
        <v>9296</v>
      </c>
      <c r="V322" t="s">
        <v>9297</v>
      </c>
      <c r="W322" t="s">
        <v>9298</v>
      </c>
      <c r="X322" t="s">
        <v>9299</v>
      </c>
      <c r="Y322" t="s">
        <v>9300</v>
      </c>
      <c r="Z322" t="s">
        <v>9301</v>
      </c>
      <c r="AA322" t="s">
        <v>9302</v>
      </c>
      <c r="AB322" t="s">
        <v>9303</v>
      </c>
    </row>
    <row r="323" spans="1:28" x14ac:dyDescent="0.25">
      <c r="A323" t="s">
        <v>652</v>
      </c>
      <c r="B323" t="s">
        <v>653</v>
      </c>
      <c r="C323" t="s">
        <v>18</v>
      </c>
      <c r="D323" t="s">
        <v>13073</v>
      </c>
      <c r="E323" t="s">
        <v>13074</v>
      </c>
      <c r="F323" t="s">
        <v>13075</v>
      </c>
      <c r="G323" t="s">
        <v>13076</v>
      </c>
      <c r="H323" s="3">
        <v>219</v>
      </c>
      <c r="I323" s="3" t="str">
        <f>IF(H323&lt;200,"&lt;₹200",IF(OR(H323=200,H323&lt;=500),"₹200-₹500","&gt;₹500"))</f>
        <v>₹200-₹500</v>
      </c>
      <c r="J323" s="3">
        <v>700</v>
      </c>
      <c r="K323" s="1">
        <v>0.69</v>
      </c>
      <c r="L323" s="1" t="str">
        <f t="shared" ref="L323:L386" si="5">IF(K323&gt;=50%, "high discount","")</f>
        <v>high discount</v>
      </c>
      <c r="M323" s="1" t="str">
        <f>IF(K323&gt;=50%,"50% or More","&lt;50%")</f>
        <v>50% or More</v>
      </c>
      <c r="N323">
        <v>4.3</v>
      </c>
      <c r="O323" s="10">
        <f>N323*R323</f>
        <v>86227.9</v>
      </c>
      <c r="P323" s="9">
        <f>SUM(O322)/SUM(R322)</f>
        <v>4.0999999999999996</v>
      </c>
      <c r="Q323" s="10">
        <f>P323+(R323/1000)</f>
        <v>24.152999999999999</v>
      </c>
      <c r="R323" s="2">
        <v>20053</v>
      </c>
      <c r="S323" s="2" t="str">
        <f>IF(R323&lt;1000,R323, "")</f>
        <v/>
      </c>
      <c r="T323" s="4">
        <f>R323*J323</f>
        <v>14037100</v>
      </c>
      <c r="U323" t="s">
        <v>654</v>
      </c>
      <c r="V323" t="s">
        <v>655</v>
      </c>
      <c r="W323" t="s">
        <v>656</v>
      </c>
      <c r="X323" t="s">
        <v>657</v>
      </c>
      <c r="Y323" t="s">
        <v>658</v>
      </c>
      <c r="Z323" t="s">
        <v>659</v>
      </c>
      <c r="AA323" t="s">
        <v>660</v>
      </c>
      <c r="AB323" t="s">
        <v>8152</v>
      </c>
    </row>
    <row r="324" spans="1:28" x14ac:dyDescent="0.25">
      <c r="A324" t="s">
        <v>9282</v>
      </c>
      <c r="B324" t="s">
        <v>9283</v>
      </c>
      <c r="C324" t="s">
        <v>9284</v>
      </c>
      <c r="D324" t="s">
        <v>13166</v>
      </c>
      <c r="E324" t="s">
        <v>13286</v>
      </c>
      <c r="F324" t="s">
        <v>13287</v>
      </c>
      <c r="G324" t="s">
        <v>13326</v>
      </c>
      <c r="H324" s="3">
        <v>89</v>
      </c>
      <c r="I324" s="3" t="str">
        <f>IF(H324&lt;200,"&lt;₹200",IF(OR(H324=200,H324&lt;=500),"₹200-₹500","&gt;₹500"))</f>
        <v>&lt;₹200</v>
      </c>
      <c r="J324" s="3">
        <v>89</v>
      </c>
      <c r="K324" s="1">
        <v>0</v>
      </c>
      <c r="L324" s="1" t="str">
        <f t="shared" si="5"/>
        <v/>
      </c>
      <c r="M324" s="1" t="str">
        <f>IF(K324&gt;=50%,"50% or More","&lt;50%")</f>
        <v>&lt;50%</v>
      </c>
      <c r="N324">
        <v>4.2</v>
      </c>
      <c r="O324" s="10">
        <f>N324*R324</f>
        <v>82408.2</v>
      </c>
      <c r="P324" s="9">
        <f>SUM(O323)/SUM(R323)</f>
        <v>4.3</v>
      </c>
      <c r="Q324" s="10">
        <f>P324+(R324/1000)</f>
        <v>23.920999999999999</v>
      </c>
      <c r="R324" s="2">
        <v>19621</v>
      </c>
      <c r="S324" s="2" t="str">
        <f>IF(R324&lt;1000,R324, "")</f>
        <v/>
      </c>
      <c r="T324" s="4">
        <f>R324*J324</f>
        <v>1746269</v>
      </c>
      <c r="U324" t="s">
        <v>9285</v>
      </c>
      <c r="V324" t="s">
        <v>9286</v>
      </c>
      <c r="W324" t="s">
        <v>9287</v>
      </c>
      <c r="X324" t="s">
        <v>9288</v>
      </c>
      <c r="Y324" t="s">
        <v>9289</v>
      </c>
      <c r="Z324" t="s">
        <v>9290</v>
      </c>
      <c r="AA324" t="s">
        <v>9291</v>
      </c>
      <c r="AB324" t="s">
        <v>9292</v>
      </c>
    </row>
    <row r="325" spans="1:28" x14ac:dyDescent="0.25">
      <c r="A325" t="s">
        <v>2916</v>
      </c>
      <c r="B325" t="s">
        <v>2917</v>
      </c>
      <c r="C325" t="s">
        <v>18</v>
      </c>
      <c r="D325" t="s">
        <v>13073</v>
      </c>
      <c r="E325" t="s">
        <v>13074</v>
      </c>
      <c r="F325" t="s">
        <v>13075</v>
      </c>
      <c r="G325" t="s">
        <v>13076</v>
      </c>
      <c r="H325" s="3">
        <v>1519</v>
      </c>
      <c r="I325" s="3" t="str">
        <f>IF(H325&lt;200,"&lt;₹200",IF(OR(H325=200,H325&lt;=500),"₹200-₹500","&gt;₹500"))</f>
        <v>&gt;₹500</v>
      </c>
      <c r="J325" s="3">
        <v>1899</v>
      </c>
      <c r="K325" s="1">
        <v>0.2</v>
      </c>
      <c r="L325" s="1" t="str">
        <f t="shared" si="5"/>
        <v/>
      </c>
      <c r="M325" s="1" t="str">
        <f>IF(K325&gt;=50%,"50% or More","&lt;50%")</f>
        <v>&lt;50%</v>
      </c>
      <c r="N325">
        <v>4.4000000000000004</v>
      </c>
      <c r="O325" s="10">
        <f>N325*R325</f>
        <v>86957.200000000012</v>
      </c>
      <c r="P325" s="9">
        <f>SUM(O324)/SUM(R324)</f>
        <v>4.2</v>
      </c>
      <c r="Q325" s="10">
        <f>P325+(R325/1000)</f>
        <v>23.963000000000001</v>
      </c>
      <c r="R325" s="2">
        <v>19763</v>
      </c>
      <c r="S325" s="2" t="str">
        <f>IF(R325&lt;1000,R325, "")</f>
        <v/>
      </c>
      <c r="T325" s="4">
        <f>R325*J325</f>
        <v>37529937</v>
      </c>
      <c r="U325" t="s">
        <v>2918</v>
      </c>
      <c r="V325" t="s">
        <v>2919</v>
      </c>
      <c r="W325" t="s">
        <v>2920</v>
      </c>
      <c r="X325" t="s">
        <v>2921</v>
      </c>
      <c r="Y325" t="s">
        <v>2922</v>
      </c>
      <c r="Z325" t="s">
        <v>2923</v>
      </c>
      <c r="AA325" t="s">
        <v>2924</v>
      </c>
      <c r="AB325" t="s">
        <v>2925</v>
      </c>
    </row>
    <row r="326" spans="1:28" x14ac:dyDescent="0.25">
      <c r="A326" t="s">
        <v>6168</v>
      </c>
      <c r="B326" t="s">
        <v>6169</v>
      </c>
      <c r="C326" t="s">
        <v>3024</v>
      </c>
      <c r="D326" t="s">
        <v>13081</v>
      </c>
      <c r="E326" t="s">
        <v>13083</v>
      </c>
      <c r="F326" t="s">
        <v>13116</v>
      </c>
      <c r="G326" t="s">
        <v>13117</v>
      </c>
      <c r="H326" s="3">
        <v>1329</v>
      </c>
      <c r="I326" s="3" t="str">
        <f>IF(H326&lt;200,"&lt;₹200",IF(OR(H326=200,H326&lt;=500),"₹200-₹500","&gt;₹500"))</f>
        <v>&gt;₹500</v>
      </c>
      <c r="J326" s="3">
        <v>2900</v>
      </c>
      <c r="K326" s="1">
        <v>0.54</v>
      </c>
      <c r="L326" s="1" t="str">
        <f t="shared" si="5"/>
        <v>high discount</v>
      </c>
      <c r="M326" s="1" t="str">
        <f>IF(K326&gt;=50%,"50% or More","&lt;50%")</f>
        <v>50% or More</v>
      </c>
      <c r="N326">
        <v>4.5</v>
      </c>
      <c r="O326" s="10">
        <f>N326*R326</f>
        <v>88308</v>
      </c>
      <c r="P326" s="9">
        <f>SUM(O325)/SUM(R325)</f>
        <v>4.4000000000000004</v>
      </c>
      <c r="Q326" s="10">
        <f>P326+(R326/1000)</f>
        <v>24.024000000000001</v>
      </c>
      <c r="R326" s="2">
        <v>19624</v>
      </c>
      <c r="S326" s="2" t="str">
        <f>IF(R326&lt;1000,R326, "")</f>
        <v/>
      </c>
      <c r="T326" s="4">
        <f>R326*J326</f>
        <v>56909600</v>
      </c>
      <c r="U326" t="s">
        <v>6170</v>
      </c>
      <c r="V326" t="s">
        <v>6171</v>
      </c>
      <c r="W326" t="s">
        <v>6172</v>
      </c>
      <c r="X326" t="s">
        <v>6173</v>
      </c>
      <c r="Y326" t="s">
        <v>6174</v>
      </c>
      <c r="Z326" t="s">
        <v>6175</v>
      </c>
      <c r="AA326" t="s">
        <v>6176</v>
      </c>
      <c r="AB326" t="s">
        <v>6177</v>
      </c>
    </row>
    <row r="327" spans="1:28" x14ac:dyDescent="0.25">
      <c r="A327" t="s">
        <v>652</v>
      </c>
      <c r="B327" t="s">
        <v>653</v>
      </c>
      <c r="C327" t="s">
        <v>18</v>
      </c>
      <c r="D327" t="s">
        <v>13073</v>
      </c>
      <c r="E327" t="s">
        <v>13074</v>
      </c>
      <c r="F327" t="s">
        <v>13075</v>
      </c>
      <c r="G327" t="s">
        <v>13076</v>
      </c>
      <c r="H327" s="3">
        <v>219</v>
      </c>
      <c r="I327" s="3" t="str">
        <f>IF(H327&lt;200,"&lt;₹200",IF(OR(H327=200,H327&lt;=500),"₹200-₹500","&gt;₹500"))</f>
        <v>₹200-₹500</v>
      </c>
      <c r="J327" s="3">
        <v>700</v>
      </c>
      <c r="K327" s="1">
        <v>0.69</v>
      </c>
      <c r="L327" s="1" t="str">
        <f t="shared" si="5"/>
        <v>high discount</v>
      </c>
      <c r="M327" s="1" t="str">
        <f>IF(K327&gt;=50%,"50% or More","&lt;50%")</f>
        <v>50% or More</v>
      </c>
      <c r="N327">
        <v>4.3</v>
      </c>
      <c r="O327" s="10">
        <f>N327*R327</f>
        <v>86223.599999999991</v>
      </c>
      <c r="P327" s="9">
        <f>SUM(O326)/SUM(R326)</f>
        <v>4.5</v>
      </c>
      <c r="Q327" s="10">
        <f>P327+(R327/1000)</f>
        <v>24.552</v>
      </c>
      <c r="R327" s="2">
        <v>20052</v>
      </c>
      <c r="S327" s="2" t="str">
        <f>IF(R327&lt;1000,R327, "")</f>
        <v/>
      </c>
      <c r="T327" s="4">
        <f>R327*J327</f>
        <v>14036400</v>
      </c>
      <c r="U327" t="s">
        <v>654</v>
      </c>
      <c r="V327" t="s">
        <v>655</v>
      </c>
      <c r="W327" t="s">
        <v>656</v>
      </c>
      <c r="X327" t="s">
        <v>657</v>
      </c>
      <c r="Y327" t="s">
        <v>658</v>
      </c>
      <c r="Z327" t="s">
        <v>659</v>
      </c>
      <c r="AA327" t="s">
        <v>4655</v>
      </c>
      <c r="AB327" t="s">
        <v>4656</v>
      </c>
    </row>
    <row r="328" spans="1:28" x14ac:dyDescent="0.25">
      <c r="A328" t="s">
        <v>4074</v>
      </c>
      <c r="B328" t="s">
        <v>4075</v>
      </c>
      <c r="C328" t="s">
        <v>2990</v>
      </c>
      <c r="D328" t="s">
        <v>13081</v>
      </c>
      <c r="E328" t="s">
        <v>13110</v>
      </c>
      <c r="F328" t="s">
        <v>13114</v>
      </c>
      <c r="G328" t="s">
        <v>13115</v>
      </c>
      <c r="H328" s="3">
        <v>15499</v>
      </c>
      <c r="I328" s="3" t="str">
        <f>IF(H328&lt;200,"&lt;₹200",IF(OR(H328=200,H328&lt;=500),"₹200-₹500","&gt;₹500"))</f>
        <v>&gt;₹500</v>
      </c>
      <c r="J328" s="3">
        <v>20999</v>
      </c>
      <c r="K328" s="1">
        <v>0.26</v>
      </c>
      <c r="L328" s="1" t="str">
        <f t="shared" si="5"/>
        <v/>
      </c>
      <c r="M328" s="1" t="str">
        <f>IF(K328&gt;=50%,"50% or More","&lt;50%")</f>
        <v>&lt;50%</v>
      </c>
      <c r="N328">
        <v>4.0999999999999996</v>
      </c>
      <c r="O328" s="10">
        <f>N328*R328</f>
        <v>78937.299999999988</v>
      </c>
      <c r="P328" s="9">
        <f>SUM(O327)/SUM(R327)</f>
        <v>4.3</v>
      </c>
      <c r="Q328" s="10">
        <f>P328+(R328/1000)</f>
        <v>23.553000000000001</v>
      </c>
      <c r="R328" s="2">
        <v>19253</v>
      </c>
      <c r="S328" s="2" t="str">
        <f>IF(R328&lt;1000,R328, "")</f>
        <v/>
      </c>
      <c r="T328" s="4">
        <f>R328*J328</f>
        <v>404293747</v>
      </c>
      <c r="U328" t="s">
        <v>3705</v>
      </c>
      <c r="V328" t="s">
        <v>3305</v>
      </c>
      <c r="W328" t="s">
        <v>3306</v>
      </c>
      <c r="X328" t="s">
        <v>3307</v>
      </c>
      <c r="Y328" t="s">
        <v>3308</v>
      </c>
      <c r="Z328" t="s">
        <v>3309</v>
      </c>
      <c r="AA328" t="s">
        <v>3757</v>
      </c>
      <c r="AB328" t="s">
        <v>4076</v>
      </c>
    </row>
    <row r="329" spans="1:28" x14ac:dyDescent="0.25">
      <c r="A329" t="s">
        <v>3461</v>
      </c>
      <c r="B329" t="s">
        <v>3462</v>
      </c>
      <c r="C329" t="s">
        <v>2990</v>
      </c>
      <c r="D329" t="s">
        <v>13081</v>
      </c>
      <c r="E329" t="s">
        <v>13110</v>
      </c>
      <c r="F329" t="s">
        <v>13114</v>
      </c>
      <c r="G329" t="s">
        <v>13115</v>
      </c>
      <c r="H329" s="3">
        <v>13999</v>
      </c>
      <c r="I329" s="3" t="str">
        <f>IF(H329&lt;200,"&lt;₹200",IF(OR(H329=200,H329&lt;=500),"₹200-₹500","&gt;₹500"))</f>
        <v>&gt;₹500</v>
      </c>
      <c r="J329" s="3">
        <v>19499</v>
      </c>
      <c r="K329" s="1">
        <v>0.28000000000000003</v>
      </c>
      <c r="L329" s="1" t="str">
        <f t="shared" si="5"/>
        <v/>
      </c>
      <c r="M329" s="1" t="str">
        <f>IF(K329&gt;=50%,"50% or More","&lt;50%")</f>
        <v>&lt;50%</v>
      </c>
      <c r="N329">
        <v>4.0999999999999996</v>
      </c>
      <c r="O329" s="10">
        <f>N329*R329</f>
        <v>77891.799999999988</v>
      </c>
      <c r="P329" s="9">
        <f>SUM(O328)/SUM(R328)</f>
        <v>4.0999999999999996</v>
      </c>
      <c r="Q329" s="10">
        <f>P329+(R329/1000)</f>
        <v>23.097999999999999</v>
      </c>
      <c r="R329" s="2">
        <v>18998</v>
      </c>
      <c r="S329" s="2" t="str">
        <f>IF(R329&lt;1000,R329, "")</f>
        <v/>
      </c>
      <c r="T329" s="4">
        <f>R329*J329</f>
        <v>370442002</v>
      </c>
      <c r="U329" t="s">
        <v>3463</v>
      </c>
      <c r="V329" t="s">
        <v>3209</v>
      </c>
      <c r="W329" t="s">
        <v>3210</v>
      </c>
      <c r="X329" t="s">
        <v>3211</v>
      </c>
      <c r="Y329" t="s">
        <v>3212</v>
      </c>
      <c r="Z329" t="s">
        <v>3213</v>
      </c>
      <c r="AA329" t="s">
        <v>3464</v>
      </c>
      <c r="AB329" t="s">
        <v>3465</v>
      </c>
    </row>
    <row r="330" spans="1:28" x14ac:dyDescent="0.25">
      <c r="A330" t="s">
        <v>4019</v>
      </c>
      <c r="B330" t="s">
        <v>3462</v>
      </c>
      <c r="C330" t="s">
        <v>2990</v>
      </c>
      <c r="D330" t="s">
        <v>13081</v>
      </c>
      <c r="E330" t="s">
        <v>13110</v>
      </c>
      <c r="F330" t="s">
        <v>13114</v>
      </c>
      <c r="G330" t="s">
        <v>13115</v>
      </c>
      <c r="H330" s="3">
        <v>13999</v>
      </c>
      <c r="I330" s="3" t="str">
        <f>IF(H330&lt;200,"&lt;₹200",IF(OR(H330=200,H330&lt;=500),"₹200-₹500","&gt;₹500"))</f>
        <v>&gt;₹500</v>
      </c>
      <c r="J330" s="3">
        <v>19499</v>
      </c>
      <c r="K330" s="1">
        <v>0.28000000000000003</v>
      </c>
      <c r="L330" s="1" t="str">
        <f t="shared" si="5"/>
        <v/>
      </c>
      <c r="M330" s="1" t="str">
        <f>IF(K330&gt;=50%,"50% or More","&lt;50%")</f>
        <v>&lt;50%</v>
      </c>
      <c r="N330">
        <v>4.0999999999999996</v>
      </c>
      <c r="O330" s="10">
        <f>N330*R330</f>
        <v>77891.799999999988</v>
      </c>
      <c r="P330" s="9">
        <f>SUM(O329)/SUM(R329)</f>
        <v>4.0999999999999996</v>
      </c>
      <c r="Q330" s="10">
        <f>P330+(R330/1000)</f>
        <v>23.097999999999999</v>
      </c>
      <c r="R330" s="2">
        <v>18998</v>
      </c>
      <c r="S330" s="2" t="str">
        <f>IF(R330&lt;1000,R330, "")</f>
        <v/>
      </c>
      <c r="T330" s="4">
        <f>R330*J330</f>
        <v>370442002</v>
      </c>
      <c r="U330" t="s">
        <v>3463</v>
      </c>
      <c r="V330" t="s">
        <v>3209</v>
      </c>
      <c r="W330" t="s">
        <v>3210</v>
      </c>
      <c r="X330" t="s">
        <v>3211</v>
      </c>
      <c r="Y330" t="s">
        <v>3212</v>
      </c>
      <c r="Z330" t="s">
        <v>3213</v>
      </c>
      <c r="AA330" t="s">
        <v>3464</v>
      </c>
      <c r="AB330" t="s">
        <v>4020</v>
      </c>
    </row>
    <row r="331" spans="1:28" x14ac:dyDescent="0.25">
      <c r="A331" t="s">
        <v>3471</v>
      </c>
      <c r="B331" t="s">
        <v>3472</v>
      </c>
      <c r="C331" t="s">
        <v>2990</v>
      </c>
      <c r="D331" t="s">
        <v>13081</v>
      </c>
      <c r="E331" t="s">
        <v>13110</v>
      </c>
      <c r="F331" t="s">
        <v>13114</v>
      </c>
      <c r="G331" t="s">
        <v>13115</v>
      </c>
      <c r="H331" s="3">
        <v>13999</v>
      </c>
      <c r="I331" s="3" t="str">
        <f>IF(H331&lt;200,"&lt;₹200",IF(OR(H331=200,H331&lt;=500),"₹200-₹500","&gt;₹500"))</f>
        <v>&gt;₹500</v>
      </c>
      <c r="J331" s="3">
        <v>19999</v>
      </c>
      <c r="K331" s="1">
        <v>0.3</v>
      </c>
      <c r="L331" s="1" t="str">
        <f t="shared" si="5"/>
        <v/>
      </c>
      <c r="M331" s="1" t="str">
        <f>IF(K331&gt;=50%,"50% or More","&lt;50%")</f>
        <v>&lt;50%</v>
      </c>
      <c r="N331">
        <v>4.0999999999999996</v>
      </c>
      <c r="O331" s="10">
        <f>N331*R331</f>
        <v>78933.2</v>
      </c>
      <c r="P331" s="9">
        <f>SUM(O330)/SUM(R330)</f>
        <v>4.0999999999999996</v>
      </c>
      <c r="Q331" s="10">
        <f>P331+(R331/1000)</f>
        <v>23.351999999999997</v>
      </c>
      <c r="R331" s="2">
        <v>19252</v>
      </c>
      <c r="S331" s="2" t="str">
        <f>IF(R331&lt;1000,R331, "")</f>
        <v/>
      </c>
      <c r="T331" s="4">
        <f>R331*J331</f>
        <v>385020748</v>
      </c>
      <c r="U331" t="s">
        <v>3473</v>
      </c>
      <c r="V331" t="s">
        <v>3305</v>
      </c>
      <c r="W331" t="s">
        <v>3306</v>
      </c>
      <c r="X331" t="s">
        <v>3307</v>
      </c>
      <c r="Y331" t="s">
        <v>3308</v>
      </c>
      <c r="Z331" t="s">
        <v>3309</v>
      </c>
      <c r="AA331" t="s">
        <v>3474</v>
      </c>
      <c r="AB331" t="s">
        <v>3475</v>
      </c>
    </row>
    <row r="332" spans="1:28" x14ac:dyDescent="0.25">
      <c r="A332" t="s">
        <v>3707</v>
      </c>
      <c r="B332" t="s">
        <v>3708</v>
      </c>
      <c r="C332" t="s">
        <v>2990</v>
      </c>
      <c r="D332" t="s">
        <v>13081</v>
      </c>
      <c r="E332" t="s">
        <v>13110</v>
      </c>
      <c r="F332" t="s">
        <v>13114</v>
      </c>
      <c r="G332" t="s">
        <v>13115</v>
      </c>
      <c r="H332" s="3">
        <v>15499</v>
      </c>
      <c r="I332" s="3" t="str">
        <f>IF(H332&lt;200,"&lt;₹200",IF(OR(H332=200,H332&lt;=500),"₹200-₹500","&gt;₹500"))</f>
        <v>&gt;₹500</v>
      </c>
      <c r="J332" s="3">
        <v>18999</v>
      </c>
      <c r="K332" s="1">
        <v>0.18</v>
      </c>
      <c r="L332" s="1" t="str">
        <f t="shared" si="5"/>
        <v/>
      </c>
      <c r="M332" s="1" t="str">
        <f>IF(K332&gt;=50%,"50% or More","&lt;50%")</f>
        <v>&lt;50%</v>
      </c>
      <c r="N332">
        <v>4.0999999999999996</v>
      </c>
      <c r="O332" s="10">
        <f>N332*R332</f>
        <v>78933.2</v>
      </c>
      <c r="P332" s="9">
        <f>SUM(O331)/SUM(R331)</f>
        <v>4.0999999999999996</v>
      </c>
      <c r="Q332" s="10">
        <f>P332+(R332/1000)</f>
        <v>23.351999999999997</v>
      </c>
      <c r="R332" s="2">
        <v>19252</v>
      </c>
      <c r="S332" s="2" t="str">
        <f>IF(R332&lt;1000,R332, "")</f>
        <v/>
      </c>
      <c r="T332" s="4">
        <f>R332*J332</f>
        <v>365768748</v>
      </c>
      <c r="U332" t="s">
        <v>3304</v>
      </c>
      <c r="V332" t="s">
        <v>3305</v>
      </c>
      <c r="W332" t="s">
        <v>3306</v>
      </c>
      <c r="X332" t="s">
        <v>3307</v>
      </c>
      <c r="Y332" t="s">
        <v>3308</v>
      </c>
      <c r="Z332" t="s">
        <v>3309</v>
      </c>
      <c r="AA332" t="s">
        <v>3709</v>
      </c>
      <c r="AB332" t="s">
        <v>3710</v>
      </c>
    </row>
    <row r="333" spans="1:28" x14ac:dyDescent="0.25">
      <c r="A333" t="s">
        <v>3302</v>
      </c>
      <c r="B333" t="s">
        <v>3303</v>
      </c>
      <c r="C333" t="s">
        <v>2990</v>
      </c>
      <c r="D333" t="s">
        <v>13081</v>
      </c>
      <c r="E333" t="s">
        <v>13110</v>
      </c>
      <c r="F333" t="s">
        <v>13114</v>
      </c>
      <c r="G333" t="s">
        <v>13115</v>
      </c>
      <c r="H333" s="3">
        <v>15499</v>
      </c>
      <c r="I333" s="3" t="str">
        <f>IF(H333&lt;200,"&lt;₹200",IF(OR(H333=200,H333&lt;=500),"₹200-₹500","&gt;₹500"))</f>
        <v>&gt;₹500</v>
      </c>
      <c r="J333" s="3">
        <v>18999</v>
      </c>
      <c r="K333" s="1">
        <v>0.18</v>
      </c>
      <c r="L333" s="1" t="str">
        <f t="shared" si="5"/>
        <v/>
      </c>
      <c r="M333" s="1" t="str">
        <f>IF(K333&gt;=50%,"50% or More","&lt;50%")</f>
        <v>&lt;50%</v>
      </c>
      <c r="N333">
        <v>4.0999999999999996</v>
      </c>
      <c r="O333" s="10">
        <f>N333*R333</f>
        <v>78933.2</v>
      </c>
      <c r="P333" s="9">
        <f>SUM(O332)/SUM(R332)</f>
        <v>4.0999999999999996</v>
      </c>
      <c r="Q333" s="10">
        <f>P333+(R333/1000)</f>
        <v>23.351999999999997</v>
      </c>
      <c r="R333" s="2">
        <v>19252</v>
      </c>
      <c r="S333" s="2" t="str">
        <f>IF(R333&lt;1000,R333, "")</f>
        <v/>
      </c>
      <c r="T333" s="4">
        <f>R333*J333</f>
        <v>365768748</v>
      </c>
      <c r="U333" t="s">
        <v>3304</v>
      </c>
      <c r="V333" t="s">
        <v>3305</v>
      </c>
      <c r="W333" t="s">
        <v>3306</v>
      </c>
      <c r="X333" t="s">
        <v>3307</v>
      </c>
      <c r="Y333" t="s">
        <v>3308</v>
      </c>
      <c r="Z333" t="s">
        <v>3309</v>
      </c>
      <c r="AA333" t="s">
        <v>3310</v>
      </c>
      <c r="AB333" t="s">
        <v>3311</v>
      </c>
    </row>
    <row r="334" spans="1:28" x14ac:dyDescent="0.25">
      <c r="A334" t="s">
        <v>3703</v>
      </c>
      <c r="B334" t="s">
        <v>3704</v>
      </c>
      <c r="C334" t="s">
        <v>2990</v>
      </c>
      <c r="D334" t="s">
        <v>13081</v>
      </c>
      <c r="E334" t="s">
        <v>13110</v>
      </c>
      <c r="F334" t="s">
        <v>13114</v>
      </c>
      <c r="G334" t="s">
        <v>13115</v>
      </c>
      <c r="H334" s="3">
        <v>15499</v>
      </c>
      <c r="I334" s="3" t="str">
        <f>IF(H334&lt;200,"&lt;₹200",IF(OR(H334=200,H334&lt;=500),"₹200-₹500","&gt;₹500"))</f>
        <v>&gt;₹500</v>
      </c>
      <c r="J334" s="3">
        <v>20999</v>
      </c>
      <c r="K334" s="1">
        <v>0.26</v>
      </c>
      <c r="L334" s="1" t="str">
        <f t="shared" si="5"/>
        <v/>
      </c>
      <c r="M334" s="1" t="str">
        <f>IF(K334&gt;=50%,"50% or More","&lt;50%")</f>
        <v>&lt;50%</v>
      </c>
      <c r="N334">
        <v>4.0999999999999996</v>
      </c>
      <c r="O334" s="10">
        <f>N334*R334</f>
        <v>78933.2</v>
      </c>
      <c r="P334" s="9">
        <f>SUM(O333)/SUM(R333)</f>
        <v>4.0999999999999996</v>
      </c>
      <c r="Q334" s="10">
        <f>P334+(R334/1000)</f>
        <v>23.351999999999997</v>
      </c>
      <c r="R334" s="2">
        <v>19252</v>
      </c>
      <c r="S334" s="2" t="str">
        <f>IF(R334&lt;1000,R334, "")</f>
        <v/>
      </c>
      <c r="T334" s="4">
        <f>R334*J334</f>
        <v>404272748</v>
      </c>
      <c r="U334" t="s">
        <v>3705</v>
      </c>
      <c r="V334" t="s">
        <v>3305</v>
      </c>
      <c r="W334" t="s">
        <v>3306</v>
      </c>
      <c r="X334" t="s">
        <v>3307</v>
      </c>
      <c r="Y334" t="s">
        <v>3308</v>
      </c>
      <c r="Z334" t="s">
        <v>3309</v>
      </c>
      <c r="AA334" t="s">
        <v>3474</v>
      </c>
      <c r="AB334" t="s">
        <v>3706</v>
      </c>
    </row>
    <row r="335" spans="1:28" x14ac:dyDescent="0.25">
      <c r="A335" t="s">
        <v>3755</v>
      </c>
      <c r="B335" t="s">
        <v>3756</v>
      </c>
      <c r="C335" t="s">
        <v>2990</v>
      </c>
      <c r="D335" t="s">
        <v>13081</v>
      </c>
      <c r="E335" t="s">
        <v>13110</v>
      </c>
      <c r="F335" t="s">
        <v>13114</v>
      </c>
      <c r="G335" t="s">
        <v>13115</v>
      </c>
      <c r="H335" s="3">
        <v>13999</v>
      </c>
      <c r="I335" s="3" t="str">
        <f>IF(H335&lt;200,"&lt;₹200",IF(OR(H335=200,H335&lt;=500),"₹200-₹500","&gt;₹500"))</f>
        <v>&gt;₹500</v>
      </c>
      <c r="J335" s="3">
        <v>19999</v>
      </c>
      <c r="K335" s="1">
        <v>0.3</v>
      </c>
      <c r="L335" s="1" t="str">
        <f t="shared" si="5"/>
        <v/>
      </c>
      <c r="M335" s="1" t="str">
        <f>IF(K335&gt;=50%,"50% or More","&lt;50%")</f>
        <v>&lt;50%</v>
      </c>
      <c r="N335">
        <v>4.0999999999999996</v>
      </c>
      <c r="O335" s="10">
        <f>N335*R335</f>
        <v>78933.2</v>
      </c>
      <c r="P335" s="9">
        <f>SUM(O334)/SUM(R334)</f>
        <v>4.0999999999999996</v>
      </c>
      <c r="Q335" s="10">
        <f>P335+(R335/1000)</f>
        <v>23.351999999999997</v>
      </c>
      <c r="R335" s="2">
        <v>19252</v>
      </c>
      <c r="S335" s="2" t="str">
        <f>IF(R335&lt;1000,R335, "")</f>
        <v/>
      </c>
      <c r="T335" s="4">
        <f>R335*J335</f>
        <v>385020748</v>
      </c>
      <c r="U335" t="s">
        <v>3705</v>
      </c>
      <c r="V335" t="s">
        <v>3305</v>
      </c>
      <c r="W335" t="s">
        <v>3306</v>
      </c>
      <c r="X335" t="s">
        <v>3307</v>
      </c>
      <c r="Y335" t="s">
        <v>3308</v>
      </c>
      <c r="Z335" t="s">
        <v>3309</v>
      </c>
      <c r="AA335" t="s">
        <v>3757</v>
      </c>
      <c r="AB335" t="s">
        <v>3758</v>
      </c>
    </row>
    <row r="336" spans="1:28" x14ac:dyDescent="0.25">
      <c r="A336" t="s">
        <v>157</v>
      </c>
      <c r="B336" t="s">
        <v>158</v>
      </c>
      <c r="C336" t="s">
        <v>18</v>
      </c>
      <c r="D336" t="s">
        <v>13073</v>
      </c>
      <c r="E336" t="s">
        <v>13074</v>
      </c>
      <c r="F336" t="s">
        <v>13075</v>
      </c>
      <c r="G336" t="s">
        <v>13076</v>
      </c>
      <c r="H336" s="3">
        <v>349</v>
      </c>
      <c r="I336" s="3" t="str">
        <f>IF(H336&lt;200,"&lt;₹200",IF(OR(H336=200,H336&lt;=500),"₹200-₹500","&gt;₹500"))</f>
        <v>₹200-₹500</v>
      </c>
      <c r="J336" s="3">
        <v>399</v>
      </c>
      <c r="K336" s="1">
        <v>0.13</v>
      </c>
      <c r="L336" s="1" t="str">
        <f t="shared" si="5"/>
        <v/>
      </c>
      <c r="M336" s="1" t="str">
        <f>IF(K336&gt;=50%,"50% or More","&lt;50%")</f>
        <v>&lt;50%</v>
      </c>
      <c r="N336">
        <v>4.4000000000000004</v>
      </c>
      <c r="O336" s="10">
        <f>N336*R336</f>
        <v>82530.8</v>
      </c>
      <c r="P336" s="9">
        <f>SUM(O335)/SUM(R335)</f>
        <v>4.0999999999999996</v>
      </c>
      <c r="Q336" s="10">
        <f>P336+(R336/1000)</f>
        <v>22.856999999999999</v>
      </c>
      <c r="R336" s="2">
        <v>18757</v>
      </c>
      <c r="S336" s="2" t="str">
        <f>IF(R336&lt;1000,R336, "")</f>
        <v/>
      </c>
      <c r="T336" s="4">
        <f>R336*J336</f>
        <v>7484043</v>
      </c>
      <c r="U336" t="s">
        <v>5738</v>
      </c>
      <c r="V336" t="s">
        <v>160</v>
      </c>
      <c r="W336" t="s">
        <v>161</v>
      </c>
      <c r="X336" t="s">
        <v>162</v>
      </c>
      <c r="Y336" t="s">
        <v>163</v>
      </c>
      <c r="Z336" t="s">
        <v>3905</v>
      </c>
      <c r="AA336" t="s">
        <v>5739</v>
      </c>
      <c r="AB336" t="s">
        <v>5740</v>
      </c>
    </row>
    <row r="337" spans="1:28" x14ac:dyDescent="0.25">
      <c r="A337" t="s">
        <v>157</v>
      </c>
      <c r="B337" t="s">
        <v>158</v>
      </c>
      <c r="C337" t="s">
        <v>18</v>
      </c>
      <c r="D337" t="s">
        <v>13073</v>
      </c>
      <c r="E337" t="s">
        <v>13074</v>
      </c>
      <c r="F337" t="s">
        <v>13075</v>
      </c>
      <c r="G337" t="s">
        <v>13076</v>
      </c>
      <c r="H337" s="3">
        <v>349</v>
      </c>
      <c r="I337" s="3" t="str">
        <f>IF(H337&lt;200,"&lt;₹200",IF(OR(H337=200,H337&lt;=500),"₹200-₹500","&gt;₹500"))</f>
        <v>₹200-₹500</v>
      </c>
      <c r="J337" s="3">
        <v>399</v>
      </c>
      <c r="K337" s="1">
        <v>0.13</v>
      </c>
      <c r="L337" s="1" t="str">
        <f t="shared" si="5"/>
        <v/>
      </c>
      <c r="M337" s="1" t="str">
        <f>IF(K337&gt;=50%,"50% or More","&lt;50%")</f>
        <v>&lt;50%</v>
      </c>
      <c r="N337">
        <v>4.4000000000000004</v>
      </c>
      <c r="O337" s="10">
        <f>N337*R337</f>
        <v>82530.8</v>
      </c>
      <c r="P337" s="9">
        <f>SUM(O336)/SUM(R336)</f>
        <v>4.4000000000000004</v>
      </c>
      <c r="Q337" s="10">
        <f>P337+(R337/1000)</f>
        <v>23.157000000000004</v>
      </c>
      <c r="R337" s="2">
        <v>18757</v>
      </c>
      <c r="S337" s="2" t="str">
        <f>IF(R337&lt;1000,R337, "")</f>
        <v/>
      </c>
      <c r="T337" s="4">
        <f>R337*J337</f>
        <v>7484043</v>
      </c>
      <c r="U337" t="s">
        <v>159</v>
      </c>
      <c r="V337" t="s">
        <v>160</v>
      </c>
      <c r="W337" t="s">
        <v>161</v>
      </c>
      <c r="X337" t="s">
        <v>162</v>
      </c>
      <c r="Y337" t="s">
        <v>163</v>
      </c>
      <c r="Z337" t="s">
        <v>3905</v>
      </c>
      <c r="AA337" t="s">
        <v>3906</v>
      </c>
      <c r="AB337" t="s">
        <v>3907</v>
      </c>
    </row>
    <row r="338" spans="1:28" x14ac:dyDescent="0.25">
      <c r="A338" t="s">
        <v>4790</v>
      </c>
      <c r="B338" t="s">
        <v>4791</v>
      </c>
      <c r="C338" t="s">
        <v>2990</v>
      </c>
      <c r="D338" t="s">
        <v>13081</v>
      </c>
      <c r="E338" t="s">
        <v>13110</v>
      </c>
      <c r="F338" t="s">
        <v>13114</v>
      </c>
      <c r="G338" t="s">
        <v>13115</v>
      </c>
      <c r="H338" s="3">
        <v>13999</v>
      </c>
      <c r="I338" s="3" t="str">
        <f>IF(H338&lt;200,"&lt;₹200",IF(OR(H338=200,H338&lt;=500),"₹200-₹500","&gt;₹500"))</f>
        <v>&gt;₹500</v>
      </c>
      <c r="J338" s="3">
        <v>19499</v>
      </c>
      <c r="K338" s="1">
        <v>0.28000000000000003</v>
      </c>
      <c r="L338" s="1" t="str">
        <f t="shared" si="5"/>
        <v/>
      </c>
      <c r="M338" s="1" t="str">
        <f>IF(K338&gt;=50%,"50% or More","&lt;50%")</f>
        <v>&lt;50%</v>
      </c>
      <c r="N338">
        <v>4.0999999999999996</v>
      </c>
      <c r="O338" s="10">
        <f>N338*R338</f>
        <v>77891.799999999988</v>
      </c>
      <c r="P338" s="9">
        <f>SUM(O337)/SUM(R337)</f>
        <v>4.4000000000000004</v>
      </c>
      <c r="Q338" s="10">
        <f>P338+(R338/1000)</f>
        <v>23.398000000000003</v>
      </c>
      <c r="R338" s="2">
        <v>18998</v>
      </c>
      <c r="S338" s="2" t="str">
        <f>IF(R338&lt;1000,R338, "")</f>
        <v/>
      </c>
      <c r="T338" s="4">
        <f>R338*J338</f>
        <v>370442002</v>
      </c>
      <c r="U338" t="s">
        <v>3463</v>
      </c>
      <c r="V338" t="s">
        <v>3209</v>
      </c>
      <c r="W338" t="s">
        <v>3210</v>
      </c>
      <c r="X338" t="s">
        <v>3211</v>
      </c>
      <c r="Y338" t="s">
        <v>3212</v>
      </c>
      <c r="Z338" t="s">
        <v>3213</v>
      </c>
      <c r="AA338" t="s">
        <v>4792</v>
      </c>
      <c r="AB338" t="s">
        <v>4793</v>
      </c>
    </row>
    <row r="339" spans="1:28" x14ac:dyDescent="0.25">
      <c r="A339" t="s">
        <v>3206</v>
      </c>
      <c r="B339" t="s">
        <v>3207</v>
      </c>
      <c r="C339" t="s">
        <v>2990</v>
      </c>
      <c r="D339" t="s">
        <v>13081</v>
      </c>
      <c r="E339" t="s">
        <v>13110</v>
      </c>
      <c r="F339" t="s">
        <v>13114</v>
      </c>
      <c r="G339" t="s">
        <v>13115</v>
      </c>
      <c r="H339" s="3">
        <v>12999</v>
      </c>
      <c r="I339" s="3" t="str">
        <f>IF(H339&lt;200,"&lt;₹200",IF(OR(H339=200,H339&lt;=500),"₹200-₹500","&gt;₹500"))</f>
        <v>&gt;₹500</v>
      </c>
      <c r="J339" s="3">
        <v>17999</v>
      </c>
      <c r="K339" s="1">
        <v>0.28000000000000003</v>
      </c>
      <c r="L339" s="1" t="str">
        <f t="shared" si="5"/>
        <v/>
      </c>
      <c r="M339" s="1" t="str">
        <f>IF(K339&gt;=50%,"50% or More","&lt;50%")</f>
        <v>&lt;50%</v>
      </c>
      <c r="N339">
        <v>4.0999999999999996</v>
      </c>
      <c r="O339" s="10">
        <f>N339*R339</f>
        <v>77891.799999999988</v>
      </c>
      <c r="P339" s="9">
        <f>SUM(O338)/SUM(R338)</f>
        <v>4.0999999999999996</v>
      </c>
      <c r="Q339" s="10">
        <f>P339+(R339/1000)</f>
        <v>23.097999999999999</v>
      </c>
      <c r="R339" s="2">
        <v>18998</v>
      </c>
      <c r="S339" s="2" t="str">
        <f>IF(R339&lt;1000,R339, "")</f>
        <v/>
      </c>
      <c r="T339" s="4">
        <f>R339*J339</f>
        <v>341945002</v>
      </c>
      <c r="U339" t="s">
        <v>3208</v>
      </c>
      <c r="V339" t="s">
        <v>3209</v>
      </c>
      <c r="W339" t="s">
        <v>3210</v>
      </c>
      <c r="X339" t="s">
        <v>3211</v>
      </c>
      <c r="Y339" t="s">
        <v>3212</v>
      </c>
      <c r="Z339" t="s">
        <v>3213</v>
      </c>
      <c r="AA339" t="s">
        <v>3214</v>
      </c>
      <c r="AB339" t="s">
        <v>3215</v>
      </c>
    </row>
    <row r="340" spans="1:28" x14ac:dyDescent="0.25">
      <c r="A340" t="s">
        <v>3634</v>
      </c>
      <c r="B340" t="s">
        <v>3462</v>
      </c>
      <c r="C340" t="s">
        <v>2990</v>
      </c>
      <c r="D340" t="s">
        <v>13081</v>
      </c>
      <c r="E340" t="s">
        <v>13110</v>
      </c>
      <c r="F340" t="s">
        <v>13114</v>
      </c>
      <c r="G340" t="s">
        <v>13115</v>
      </c>
      <c r="H340" s="3">
        <v>13999</v>
      </c>
      <c r="I340" s="3" t="str">
        <f>IF(H340&lt;200,"&lt;₹200",IF(OR(H340=200,H340&lt;=500),"₹200-₹500","&gt;₹500"))</f>
        <v>&gt;₹500</v>
      </c>
      <c r="J340" s="3">
        <v>19499</v>
      </c>
      <c r="K340" s="1">
        <v>0.28000000000000003</v>
      </c>
      <c r="L340" s="1" t="str">
        <f t="shared" si="5"/>
        <v/>
      </c>
      <c r="M340" s="1" t="str">
        <f>IF(K340&gt;=50%,"50% or More","&lt;50%")</f>
        <v>&lt;50%</v>
      </c>
      <c r="N340">
        <v>4.0999999999999996</v>
      </c>
      <c r="O340" s="10">
        <f>N340*R340</f>
        <v>77891.799999999988</v>
      </c>
      <c r="P340" s="9">
        <f>SUM(O339)/SUM(R339)</f>
        <v>4.0999999999999996</v>
      </c>
      <c r="Q340" s="10">
        <f>P340+(R340/1000)</f>
        <v>23.097999999999999</v>
      </c>
      <c r="R340" s="2">
        <v>18998</v>
      </c>
      <c r="S340" s="2" t="str">
        <f>IF(R340&lt;1000,R340, "")</f>
        <v/>
      </c>
      <c r="T340" s="4">
        <f>R340*J340</f>
        <v>370442002</v>
      </c>
      <c r="U340" t="s">
        <v>3463</v>
      </c>
      <c r="V340" t="s">
        <v>3209</v>
      </c>
      <c r="W340" t="s">
        <v>3210</v>
      </c>
      <c r="X340" t="s">
        <v>3211</v>
      </c>
      <c r="Y340" t="s">
        <v>3212</v>
      </c>
      <c r="Z340" t="s">
        <v>3213</v>
      </c>
      <c r="AA340" t="s">
        <v>3464</v>
      </c>
      <c r="AB340" t="s">
        <v>3635</v>
      </c>
    </row>
    <row r="341" spans="1:28" x14ac:dyDescent="0.25">
      <c r="A341" t="s">
        <v>3603</v>
      </c>
      <c r="B341" t="s">
        <v>3604</v>
      </c>
      <c r="C341" t="s">
        <v>2990</v>
      </c>
      <c r="D341" t="s">
        <v>13081</v>
      </c>
      <c r="E341" t="s">
        <v>13110</v>
      </c>
      <c r="F341" t="s">
        <v>13114</v>
      </c>
      <c r="G341" t="s">
        <v>13115</v>
      </c>
      <c r="H341" s="3">
        <v>10999</v>
      </c>
      <c r="I341" s="3" t="str">
        <f>IF(H341&lt;200,"&lt;₹200",IF(OR(H341=200,H341&lt;=500),"₹200-₹500","&gt;₹500"))</f>
        <v>&gt;₹500</v>
      </c>
      <c r="J341" s="3">
        <v>14999</v>
      </c>
      <c r="K341" s="1">
        <v>0.27</v>
      </c>
      <c r="L341" s="1" t="str">
        <f t="shared" si="5"/>
        <v/>
      </c>
      <c r="M341" s="1" t="str">
        <f>IF(K341&gt;=50%,"50% or More","&lt;50%")</f>
        <v>&lt;50%</v>
      </c>
      <c r="N341">
        <v>4.0999999999999996</v>
      </c>
      <c r="O341" s="10">
        <f>N341*R341</f>
        <v>77891.799999999988</v>
      </c>
      <c r="P341" s="9">
        <f>SUM(O340)/SUM(R340)</f>
        <v>4.0999999999999996</v>
      </c>
      <c r="Q341" s="10">
        <f>P341+(R341/1000)</f>
        <v>23.097999999999999</v>
      </c>
      <c r="R341" s="2">
        <v>18998</v>
      </c>
      <c r="S341" s="2" t="str">
        <f>IF(R341&lt;1000,R341, "")</f>
        <v/>
      </c>
      <c r="T341" s="4">
        <f>R341*J341</f>
        <v>284951002</v>
      </c>
      <c r="U341" t="s">
        <v>3540</v>
      </c>
      <c r="V341" t="s">
        <v>3209</v>
      </c>
      <c r="W341" t="s">
        <v>3210</v>
      </c>
      <c r="X341" t="s">
        <v>3211</v>
      </c>
      <c r="Y341" t="s">
        <v>3212</v>
      </c>
      <c r="Z341" t="s">
        <v>3213</v>
      </c>
      <c r="AA341" t="s">
        <v>3605</v>
      </c>
      <c r="AB341" t="s">
        <v>3606</v>
      </c>
    </row>
    <row r="342" spans="1:28" x14ac:dyDescent="0.25">
      <c r="A342" t="s">
        <v>3766</v>
      </c>
      <c r="B342" t="s">
        <v>3767</v>
      </c>
      <c r="C342" t="s">
        <v>2990</v>
      </c>
      <c r="D342" t="s">
        <v>13081</v>
      </c>
      <c r="E342" t="s">
        <v>13110</v>
      </c>
      <c r="F342" t="s">
        <v>13114</v>
      </c>
      <c r="G342" t="s">
        <v>13115</v>
      </c>
      <c r="H342" s="3">
        <v>12999</v>
      </c>
      <c r="I342" s="3" t="str">
        <f>IF(H342&lt;200,"&lt;₹200",IF(OR(H342=200,H342&lt;=500),"₹200-₹500","&gt;₹500"))</f>
        <v>&gt;₹500</v>
      </c>
      <c r="J342" s="3">
        <v>17999</v>
      </c>
      <c r="K342" s="1">
        <v>0.28000000000000003</v>
      </c>
      <c r="L342" s="1" t="str">
        <f t="shared" si="5"/>
        <v/>
      </c>
      <c r="M342" s="1" t="str">
        <f>IF(K342&gt;=50%,"50% or More","&lt;50%")</f>
        <v>&lt;50%</v>
      </c>
      <c r="N342">
        <v>4.0999999999999996</v>
      </c>
      <c r="O342" s="10">
        <f>N342*R342</f>
        <v>77891.799999999988</v>
      </c>
      <c r="P342" s="9">
        <f>SUM(O341)/SUM(R341)</f>
        <v>4.0999999999999996</v>
      </c>
      <c r="Q342" s="10">
        <f>P342+(R342/1000)</f>
        <v>23.097999999999999</v>
      </c>
      <c r="R342" s="2">
        <v>18998</v>
      </c>
      <c r="S342" s="2" t="str">
        <f>IF(R342&lt;1000,R342, "")</f>
        <v/>
      </c>
      <c r="T342" s="4">
        <f>R342*J342</f>
        <v>341945002</v>
      </c>
      <c r="U342" t="s">
        <v>3208</v>
      </c>
      <c r="V342" t="s">
        <v>3209</v>
      </c>
      <c r="W342" t="s">
        <v>3210</v>
      </c>
      <c r="X342" t="s">
        <v>3211</v>
      </c>
      <c r="Y342" t="s">
        <v>3212</v>
      </c>
      <c r="Z342" t="s">
        <v>3213</v>
      </c>
      <c r="AA342" t="s">
        <v>3768</v>
      </c>
      <c r="AB342" t="s">
        <v>3769</v>
      </c>
    </row>
    <row r="343" spans="1:28" x14ac:dyDescent="0.25">
      <c r="A343" t="s">
        <v>3592</v>
      </c>
      <c r="B343" t="s">
        <v>3593</v>
      </c>
      <c r="C343" t="s">
        <v>2979</v>
      </c>
      <c r="D343" t="s">
        <v>13081</v>
      </c>
      <c r="E343" t="s">
        <v>13110</v>
      </c>
      <c r="F343" t="s">
        <v>13111</v>
      </c>
      <c r="G343" t="s">
        <v>13112</v>
      </c>
      <c r="H343" s="3">
        <v>1799</v>
      </c>
      <c r="I343" s="3" t="str">
        <f>IF(H343&lt;200,"&lt;₹200",IF(OR(H343=200,H343&lt;=500),"₹200-₹500","&gt;₹500"))</f>
        <v>&gt;₹500</v>
      </c>
      <c r="J343" s="3">
        <v>2499</v>
      </c>
      <c r="K343" s="1">
        <v>0.28000000000000003</v>
      </c>
      <c r="L343" s="1" t="str">
        <f t="shared" si="5"/>
        <v/>
      </c>
      <c r="M343" s="1" t="str">
        <f>IF(K343&gt;=50%,"50% or More","&lt;50%")</f>
        <v>&lt;50%</v>
      </c>
      <c r="N343">
        <v>4.0999999999999996</v>
      </c>
      <c r="O343" s="10">
        <f>N343*R343</f>
        <v>76579.799999999988</v>
      </c>
      <c r="P343" s="9">
        <f>SUM(O342)/SUM(R342)</f>
        <v>4.0999999999999996</v>
      </c>
      <c r="Q343" s="10">
        <f>P343+(R343/1000)</f>
        <v>22.777999999999999</v>
      </c>
      <c r="R343" s="2">
        <v>18678</v>
      </c>
      <c r="S343" s="2" t="str">
        <f>IF(R343&lt;1000,R343, "")</f>
        <v/>
      </c>
      <c r="T343" s="4">
        <f>R343*J343</f>
        <v>46676322</v>
      </c>
      <c r="U343" t="s">
        <v>3594</v>
      </c>
      <c r="V343" t="s">
        <v>3595</v>
      </c>
      <c r="W343" t="s">
        <v>3596</v>
      </c>
      <c r="X343" t="s">
        <v>3597</v>
      </c>
      <c r="Y343" t="s">
        <v>3598</v>
      </c>
      <c r="Z343" t="s">
        <v>13037</v>
      </c>
      <c r="AA343" t="s">
        <v>5397</v>
      </c>
      <c r="AB343" t="s">
        <v>5398</v>
      </c>
    </row>
    <row r="344" spans="1:28" x14ac:dyDescent="0.25">
      <c r="A344" t="s">
        <v>4102</v>
      </c>
      <c r="B344" t="s">
        <v>4103</v>
      </c>
      <c r="C344" t="s">
        <v>3151</v>
      </c>
      <c r="D344" t="s">
        <v>13081</v>
      </c>
      <c r="E344" t="s">
        <v>13110</v>
      </c>
      <c r="F344" t="s">
        <v>13111</v>
      </c>
      <c r="G344" t="s">
        <v>13123</v>
      </c>
      <c r="H344" s="3">
        <v>599</v>
      </c>
      <c r="I344" s="3" t="str">
        <f>IF(H344&lt;200,"&lt;₹200",IF(OR(H344=200,H344&lt;=500),"₹200-₹500","&gt;₹500"))</f>
        <v>&gt;₹500</v>
      </c>
      <c r="J344" s="3">
        <v>999</v>
      </c>
      <c r="K344" s="1">
        <v>0.4</v>
      </c>
      <c r="L344" s="1" t="str">
        <f t="shared" si="5"/>
        <v/>
      </c>
      <c r="M344" s="1" t="str">
        <f>IF(K344&gt;=50%,"50% or More","&lt;50%")</f>
        <v>&lt;50%</v>
      </c>
      <c r="N344">
        <v>4</v>
      </c>
      <c r="O344" s="10">
        <f>N344*R344</f>
        <v>74616</v>
      </c>
      <c r="P344" s="9">
        <f>SUM(O343)/SUM(R343)</f>
        <v>4.0999999999999996</v>
      </c>
      <c r="Q344" s="10">
        <f>P344+(R344/1000)</f>
        <v>22.753999999999998</v>
      </c>
      <c r="R344" s="2">
        <v>18654</v>
      </c>
      <c r="S344" s="2" t="str">
        <f>IF(R344&lt;1000,R344, "")</f>
        <v/>
      </c>
      <c r="T344" s="4">
        <f>R344*J344</f>
        <v>18635346</v>
      </c>
      <c r="U344" t="s">
        <v>4104</v>
      </c>
      <c r="V344" t="s">
        <v>4105</v>
      </c>
      <c r="W344" t="s">
        <v>4106</v>
      </c>
      <c r="X344" t="s">
        <v>4107</v>
      </c>
      <c r="Y344" t="s">
        <v>4108</v>
      </c>
      <c r="Z344" t="s">
        <v>4109</v>
      </c>
      <c r="AA344" t="s">
        <v>4110</v>
      </c>
      <c r="AB344" t="s">
        <v>4111</v>
      </c>
    </row>
    <row r="345" spans="1:28" x14ac:dyDescent="0.25">
      <c r="A345" t="s">
        <v>1928</v>
      </c>
      <c r="B345" t="s">
        <v>1929</v>
      </c>
      <c r="C345" t="s">
        <v>1930</v>
      </c>
      <c r="D345" t="s">
        <v>13081</v>
      </c>
      <c r="E345" t="s">
        <v>13092</v>
      </c>
      <c r="F345" t="s">
        <v>13083</v>
      </c>
      <c r="G345" t="s">
        <v>13097</v>
      </c>
      <c r="H345" s="3">
        <v>209</v>
      </c>
      <c r="I345" s="3" t="str">
        <f>IF(H345&lt;200,"&lt;₹200",IF(OR(H345=200,H345&lt;=500),"₹200-₹500","&gt;₹500"))</f>
        <v>₹200-₹500</v>
      </c>
      <c r="J345" s="3">
        <v>600</v>
      </c>
      <c r="K345" s="1">
        <v>0.65</v>
      </c>
      <c r="L345" s="1" t="str">
        <f t="shared" si="5"/>
        <v>high discount</v>
      </c>
      <c r="M345" s="1" t="str">
        <f>IF(K345&gt;=50%,"50% or More","&lt;50%")</f>
        <v>50% or More</v>
      </c>
      <c r="N345">
        <v>4.4000000000000004</v>
      </c>
      <c r="O345" s="10">
        <f>N345*R345</f>
        <v>83036.800000000003</v>
      </c>
      <c r="P345" s="9">
        <f>SUM(O344)/SUM(R344)</f>
        <v>4</v>
      </c>
      <c r="Q345" s="10">
        <f>P345+(R345/1000)</f>
        <v>22.872</v>
      </c>
      <c r="R345" s="2">
        <v>18872</v>
      </c>
      <c r="S345" s="2" t="str">
        <f>IF(R345&lt;1000,R345, "")</f>
        <v/>
      </c>
      <c r="T345" s="4">
        <f>R345*J345</f>
        <v>11323200</v>
      </c>
      <c r="U345" t="s">
        <v>1931</v>
      </c>
      <c r="V345" t="s">
        <v>1932</v>
      </c>
      <c r="W345" t="s">
        <v>1933</v>
      </c>
      <c r="X345" t="s">
        <v>1934</v>
      </c>
      <c r="Y345" t="s">
        <v>1935</v>
      </c>
      <c r="Z345" t="s">
        <v>1936</v>
      </c>
      <c r="AA345" t="s">
        <v>1937</v>
      </c>
      <c r="AB345" t="s">
        <v>1938</v>
      </c>
    </row>
    <row r="346" spans="1:28" x14ac:dyDescent="0.25">
      <c r="A346" t="s">
        <v>3538</v>
      </c>
      <c r="B346" t="s">
        <v>3539</v>
      </c>
      <c r="C346" t="s">
        <v>2990</v>
      </c>
      <c r="D346" t="s">
        <v>13081</v>
      </c>
      <c r="E346" t="s">
        <v>13110</v>
      </c>
      <c r="F346" t="s">
        <v>13114</v>
      </c>
      <c r="G346" t="s">
        <v>13115</v>
      </c>
      <c r="H346" s="3">
        <v>10999</v>
      </c>
      <c r="I346" s="3" t="str">
        <f>IF(H346&lt;200,"&lt;₹200",IF(OR(H346=200,H346&lt;=500),"₹200-₹500","&gt;₹500"))</f>
        <v>&gt;₹500</v>
      </c>
      <c r="J346" s="3">
        <v>14999</v>
      </c>
      <c r="K346" s="1">
        <v>0.27</v>
      </c>
      <c r="L346" s="1" t="str">
        <f t="shared" si="5"/>
        <v/>
      </c>
      <c r="M346" s="1" t="str">
        <f>IF(K346&gt;=50%,"50% or More","&lt;50%")</f>
        <v>&lt;50%</v>
      </c>
      <c r="N346">
        <v>4.0999999999999996</v>
      </c>
      <c r="O346" s="10">
        <f>N346*R346</f>
        <v>77891.799999999988</v>
      </c>
      <c r="P346" s="9">
        <f>SUM(O345)/SUM(R345)</f>
        <v>4.4000000000000004</v>
      </c>
      <c r="Q346" s="10">
        <f>P346+(R346/1000)</f>
        <v>23.398000000000003</v>
      </c>
      <c r="R346" s="2">
        <v>18998</v>
      </c>
      <c r="S346" s="2" t="str">
        <f>IF(R346&lt;1000,R346, "")</f>
        <v/>
      </c>
      <c r="T346" s="4">
        <f>R346*J346</f>
        <v>284951002</v>
      </c>
      <c r="U346" t="s">
        <v>3540</v>
      </c>
      <c r="V346" t="s">
        <v>3209</v>
      </c>
      <c r="W346" t="s">
        <v>3210</v>
      </c>
      <c r="X346" t="s">
        <v>3211</v>
      </c>
      <c r="Y346" t="s">
        <v>3212</v>
      </c>
      <c r="Z346" t="s">
        <v>3213</v>
      </c>
      <c r="AA346" t="s">
        <v>3214</v>
      </c>
      <c r="AB346" t="s">
        <v>3541</v>
      </c>
    </row>
    <row r="347" spans="1:28" x14ac:dyDescent="0.25">
      <c r="A347" t="s">
        <v>157</v>
      </c>
      <c r="B347" t="s">
        <v>158</v>
      </c>
      <c r="C347" t="s">
        <v>18</v>
      </c>
      <c r="D347" t="s">
        <v>13073</v>
      </c>
      <c r="E347" t="s">
        <v>13074</v>
      </c>
      <c r="F347" t="s">
        <v>13075</v>
      </c>
      <c r="G347" t="s">
        <v>13076</v>
      </c>
      <c r="H347" s="3">
        <v>349</v>
      </c>
      <c r="I347" s="3" t="str">
        <f>IF(H347&lt;200,"&lt;₹200",IF(OR(H347=200,H347&lt;=500),"₹200-₹500","&gt;₹500"))</f>
        <v>₹200-₹500</v>
      </c>
      <c r="J347" s="3">
        <v>399</v>
      </c>
      <c r="K347" s="1">
        <v>0.13</v>
      </c>
      <c r="L347" s="1" t="str">
        <f t="shared" si="5"/>
        <v/>
      </c>
      <c r="M347" s="1" t="str">
        <f>IF(K347&gt;=50%,"50% or More","&lt;50%")</f>
        <v>&lt;50%</v>
      </c>
      <c r="N347">
        <v>4.4000000000000004</v>
      </c>
      <c r="O347" s="10">
        <f>N347*R347</f>
        <v>82530.8</v>
      </c>
      <c r="P347" s="9">
        <f>SUM(O346)/SUM(R346)</f>
        <v>4.0999999999999996</v>
      </c>
      <c r="Q347" s="10">
        <f>P347+(R347/1000)</f>
        <v>22.856999999999999</v>
      </c>
      <c r="R347" s="2">
        <v>18757</v>
      </c>
      <c r="S347" s="2" t="str">
        <f>IF(R347&lt;1000,R347, "")</f>
        <v/>
      </c>
      <c r="T347" s="4">
        <f>R347*J347</f>
        <v>7484043</v>
      </c>
      <c r="U347" t="s">
        <v>159</v>
      </c>
      <c r="V347" t="s">
        <v>160</v>
      </c>
      <c r="W347" t="s">
        <v>161</v>
      </c>
      <c r="X347" t="s">
        <v>162</v>
      </c>
      <c r="Y347" t="s">
        <v>163</v>
      </c>
      <c r="Z347" t="s">
        <v>164</v>
      </c>
      <c r="AA347" t="s">
        <v>165</v>
      </c>
      <c r="AB347" t="s">
        <v>166</v>
      </c>
    </row>
    <row r="348" spans="1:28" x14ac:dyDescent="0.25">
      <c r="A348" t="s">
        <v>3592</v>
      </c>
      <c r="B348" t="s">
        <v>3593</v>
      </c>
      <c r="C348" t="s">
        <v>2979</v>
      </c>
      <c r="D348" t="s">
        <v>13081</v>
      </c>
      <c r="E348" t="s">
        <v>13110</v>
      </c>
      <c r="F348" t="s">
        <v>13111</v>
      </c>
      <c r="G348" t="s">
        <v>13112</v>
      </c>
      <c r="H348" s="3">
        <v>1799</v>
      </c>
      <c r="I348" s="3" t="str">
        <f>IF(H348&lt;200,"&lt;₹200",IF(OR(H348=200,H348&lt;=500),"₹200-₹500","&gt;₹500"))</f>
        <v>&gt;₹500</v>
      </c>
      <c r="J348" s="3">
        <v>2499</v>
      </c>
      <c r="K348" s="1">
        <v>0.28000000000000003</v>
      </c>
      <c r="L348" s="1" t="str">
        <f t="shared" si="5"/>
        <v/>
      </c>
      <c r="M348" s="1" t="str">
        <f>IF(K348&gt;=50%,"50% or More","&lt;50%")</f>
        <v>&lt;50%</v>
      </c>
      <c r="N348">
        <v>4.0999999999999996</v>
      </c>
      <c r="O348" s="10">
        <f>N348*R348</f>
        <v>76579.799999999988</v>
      </c>
      <c r="P348" s="9">
        <f>SUM(O347)/SUM(R347)</f>
        <v>4.4000000000000004</v>
      </c>
      <c r="Q348" s="10">
        <f>P348+(R348/1000)</f>
        <v>23.078000000000003</v>
      </c>
      <c r="R348" s="2">
        <v>18678</v>
      </c>
      <c r="S348" s="2" t="str">
        <f>IF(R348&lt;1000,R348, "")</f>
        <v/>
      </c>
      <c r="T348" s="4">
        <f>R348*J348</f>
        <v>46676322</v>
      </c>
      <c r="U348" t="s">
        <v>3594</v>
      </c>
      <c r="V348" t="s">
        <v>3595</v>
      </c>
      <c r="W348" t="s">
        <v>3596</v>
      </c>
      <c r="X348" t="s">
        <v>3597</v>
      </c>
      <c r="Y348" t="s">
        <v>3598</v>
      </c>
      <c r="Z348" t="s">
        <v>13037</v>
      </c>
      <c r="AA348" t="s">
        <v>3599</v>
      </c>
      <c r="AB348" t="s">
        <v>3600</v>
      </c>
    </row>
    <row r="349" spans="1:28" x14ac:dyDescent="0.25">
      <c r="A349" t="s">
        <v>6950</v>
      </c>
      <c r="B349" t="s">
        <v>6951</v>
      </c>
      <c r="C349" t="s">
        <v>4834</v>
      </c>
      <c r="D349" t="s">
        <v>13073</v>
      </c>
      <c r="E349" t="s">
        <v>13146</v>
      </c>
      <c r="F349" t="s">
        <v>13147</v>
      </c>
      <c r="H349" s="3">
        <v>349</v>
      </c>
      <c r="I349" s="3" t="str">
        <f>IF(H349&lt;200,"&lt;₹200",IF(OR(H349=200,H349&lt;=500),"₹200-₹500","&gt;₹500"))</f>
        <v>₹200-₹500</v>
      </c>
      <c r="J349" s="3">
        <v>450</v>
      </c>
      <c r="K349" s="1">
        <v>0.22</v>
      </c>
      <c r="L349" s="1" t="str">
        <f t="shared" si="5"/>
        <v/>
      </c>
      <c r="M349" s="1" t="str">
        <f>IF(K349&gt;=50%,"50% or More","&lt;50%")</f>
        <v>&lt;50%</v>
      </c>
      <c r="N349">
        <v>4.0999999999999996</v>
      </c>
      <c r="O349" s="10">
        <f>N349*R349</f>
        <v>76489.599999999991</v>
      </c>
      <c r="P349" s="9">
        <f>SUM(O348)/SUM(R348)</f>
        <v>4.0999999999999996</v>
      </c>
      <c r="Q349" s="10">
        <f>P349+(R349/1000)</f>
        <v>22.756</v>
      </c>
      <c r="R349" s="2">
        <v>18656</v>
      </c>
      <c r="S349" s="2" t="str">
        <f>IF(R349&lt;1000,R349, "")</f>
        <v/>
      </c>
      <c r="T349" s="4">
        <f>R349*J349</f>
        <v>8395200</v>
      </c>
      <c r="U349" t="s">
        <v>6952</v>
      </c>
      <c r="V349" t="s">
        <v>6953</v>
      </c>
      <c r="W349" t="s">
        <v>6954</v>
      </c>
      <c r="X349" t="s">
        <v>6955</v>
      </c>
      <c r="Y349" t="s">
        <v>6956</v>
      </c>
      <c r="Z349" t="s">
        <v>6957</v>
      </c>
      <c r="AA349" t="s">
        <v>6958</v>
      </c>
      <c r="AB349" t="s">
        <v>6959</v>
      </c>
    </row>
    <row r="350" spans="1:28" x14ac:dyDescent="0.25">
      <c r="A350" t="s">
        <v>8561</v>
      </c>
      <c r="B350" t="s">
        <v>8562</v>
      </c>
      <c r="C350" t="s">
        <v>8563</v>
      </c>
      <c r="D350" t="s">
        <v>13166</v>
      </c>
      <c r="E350" t="s">
        <v>13290</v>
      </c>
      <c r="F350" t="s">
        <v>13291</v>
      </c>
      <c r="G350" t="s">
        <v>13293</v>
      </c>
      <c r="H350" s="3">
        <v>1199</v>
      </c>
      <c r="I350" s="3" t="str">
        <f>IF(H350&lt;200,"&lt;₹200",IF(OR(H350=200,H350&lt;=500),"₹200-₹500","&gt;₹500"))</f>
        <v>&gt;₹500</v>
      </c>
      <c r="J350" s="3">
        <v>2000</v>
      </c>
      <c r="K350" s="1">
        <v>0.4</v>
      </c>
      <c r="L350" s="1" t="str">
        <f t="shared" si="5"/>
        <v/>
      </c>
      <c r="M350" s="1" t="str">
        <f>IF(K350&gt;=50%,"50% or More","&lt;50%")</f>
        <v>&lt;50%</v>
      </c>
      <c r="N350">
        <v>4</v>
      </c>
      <c r="O350" s="10">
        <f>N350*R350</f>
        <v>74172</v>
      </c>
      <c r="P350" s="9">
        <f>SUM(O349)/SUM(R349)</f>
        <v>4.0999999999999996</v>
      </c>
      <c r="Q350" s="10">
        <f>P350+(R350/1000)</f>
        <v>22.643000000000001</v>
      </c>
      <c r="R350" s="2">
        <v>18543</v>
      </c>
      <c r="S350" s="2" t="str">
        <f>IF(R350&lt;1000,R350, "")</f>
        <v/>
      </c>
      <c r="T350" s="4">
        <f>R350*J350</f>
        <v>37086000</v>
      </c>
      <c r="U350" t="s">
        <v>8564</v>
      </c>
      <c r="V350" t="s">
        <v>8565</v>
      </c>
      <c r="W350" t="s">
        <v>8566</v>
      </c>
      <c r="X350" t="s">
        <v>8567</v>
      </c>
      <c r="Y350" t="s">
        <v>8568</v>
      </c>
      <c r="Z350" t="s">
        <v>8569</v>
      </c>
      <c r="AA350" t="s">
        <v>8570</v>
      </c>
      <c r="AB350" t="s">
        <v>8571</v>
      </c>
    </row>
    <row r="351" spans="1:28" x14ac:dyDescent="0.25">
      <c r="A351" t="s">
        <v>10459</v>
      </c>
      <c r="B351" t="s">
        <v>10460</v>
      </c>
      <c r="C351" t="s">
        <v>10094</v>
      </c>
      <c r="D351" t="s">
        <v>13166</v>
      </c>
      <c r="E351" t="s">
        <v>13286</v>
      </c>
      <c r="F351" t="s">
        <v>13339</v>
      </c>
      <c r="G351" t="s">
        <v>13350</v>
      </c>
      <c r="H351" s="3">
        <v>8199</v>
      </c>
      <c r="I351" s="3" t="str">
        <f>IF(H351&lt;200,"&lt;₹200",IF(OR(H351=200,H351&lt;=500),"₹200-₹500","&gt;₹500"))</f>
        <v>&gt;₹500</v>
      </c>
      <c r="J351" s="3">
        <v>16000</v>
      </c>
      <c r="K351" s="1">
        <v>0.49</v>
      </c>
      <c r="L351" s="1" t="str">
        <f t="shared" si="5"/>
        <v/>
      </c>
      <c r="M351" s="1" t="str">
        <f>IF(K351&gt;=50%,"50% or More","&lt;50%")</f>
        <v>&lt;50%</v>
      </c>
      <c r="N351">
        <v>3.9</v>
      </c>
      <c r="O351" s="10">
        <f>N351*R351</f>
        <v>72138.3</v>
      </c>
      <c r="P351" s="9">
        <f>SUM(O350)/SUM(R350)</f>
        <v>4</v>
      </c>
      <c r="Q351" s="10">
        <f>P351+(R351/1000)</f>
        <v>22.497</v>
      </c>
      <c r="R351" s="2">
        <v>18497</v>
      </c>
      <c r="S351" s="2" t="str">
        <f>IF(R351&lt;1000,R351, "")</f>
        <v/>
      </c>
      <c r="T351" s="4">
        <f>R351*J351</f>
        <v>295952000</v>
      </c>
      <c r="U351" t="s">
        <v>10461</v>
      </c>
      <c r="V351" t="s">
        <v>10462</v>
      </c>
      <c r="W351" t="s">
        <v>10463</v>
      </c>
      <c r="X351" t="s">
        <v>10464</v>
      </c>
      <c r="Y351" t="s">
        <v>10465</v>
      </c>
      <c r="Z351" t="s">
        <v>10466</v>
      </c>
      <c r="AA351" t="s">
        <v>10467</v>
      </c>
      <c r="AB351" t="s">
        <v>10468</v>
      </c>
    </row>
    <row r="352" spans="1:28" x14ac:dyDescent="0.25">
      <c r="A352" t="s">
        <v>6690</v>
      </c>
      <c r="B352" t="s">
        <v>6691</v>
      </c>
      <c r="C352" t="s">
        <v>6189</v>
      </c>
      <c r="D352" t="s">
        <v>13081</v>
      </c>
      <c r="E352" t="s">
        <v>13092</v>
      </c>
      <c r="F352" t="s">
        <v>13105</v>
      </c>
      <c r="G352" t="s">
        <v>13218</v>
      </c>
      <c r="H352" s="3">
        <v>999</v>
      </c>
      <c r="I352" s="3" t="str">
        <f>IF(H352&lt;200,"&lt;₹200",IF(OR(H352=200,H352&lt;=500),"₹200-₹500","&gt;₹500"))</f>
        <v>&gt;₹500</v>
      </c>
      <c r="J352" s="3">
        <v>2490</v>
      </c>
      <c r="K352" s="1">
        <v>0.6</v>
      </c>
      <c r="L352" s="1" t="str">
        <f t="shared" si="5"/>
        <v>high discount</v>
      </c>
      <c r="M352" s="1" t="str">
        <f>IF(K352&gt;=50%,"50% or More","&lt;50%")</f>
        <v>50% or More</v>
      </c>
      <c r="N352">
        <v>4.0999999999999996</v>
      </c>
      <c r="O352" s="10">
        <f>N352*R352</f>
        <v>75157.099999999991</v>
      </c>
      <c r="P352" s="9">
        <f>SUM(O351)/SUM(R351)</f>
        <v>3.9000000000000004</v>
      </c>
      <c r="Q352" s="10">
        <f>P352+(R352/1000)</f>
        <v>22.231000000000002</v>
      </c>
      <c r="R352" s="2">
        <v>18331</v>
      </c>
      <c r="S352" s="2" t="str">
        <f>IF(R352&lt;1000,R352, "")</f>
        <v/>
      </c>
      <c r="T352" s="4">
        <f>R352*J352</f>
        <v>45644190</v>
      </c>
      <c r="U352" t="s">
        <v>6692</v>
      </c>
      <c r="V352" t="s">
        <v>6693</v>
      </c>
      <c r="W352" t="s">
        <v>6694</v>
      </c>
      <c r="X352" t="s">
        <v>6695</v>
      </c>
      <c r="Y352" t="s">
        <v>6696</v>
      </c>
      <c r="Z352" t="s">
        <v>6697</v>
      </c>
      <c r="AA352" t="s">
        <v>6698</v>
      </c>
      <c r="AB352" t="s">
        <v>6699</v>
      </c>
    </row>
    <row r="353" spans="1:28" x14ac:dyDescent="0.25">
      <c r="A353" t="s">
        <v>3528</v>
      </c>
      <c r="B353" t="s">
        <v>3529</v>
      </c>
      <c r="C353" t="s">
        <v>3066</v>
      </c>
      <c r="D353" t="s">
        <v>13081</v>
      </c>
      <c r="E353" t="s">
        <v>13119</v>
      </c>
      <c r="F353" t="s">
        <v>13120</v>
      </c>
      <c r="G353" t="s">
        <v>13121</v>
      </c>
      <c r="H353" s="3">
        <v>299</v>
      </c>
      <c r="I353" s="3" t="str">
        <f>IF(H353&lt;200,"&lt;₹200",IF(OR(H353=200,H353&lt;=500),"₹200-₹500","&gt;₹500"))</f>
        <v>₹200-₹500</v>
      </c>
      <c r="J353" s="3">
        <v>1900</v>
      </c>
      <c r="K353" s="1">
        <v>0.84</v>
      </c>
      <c r="L353" s="1" t="str">
        <f t="shared" si="5"/>
        <v>high discount</v>
      </c>
      <c r="M353" s="1" t="str">
        <f>IF(K353&gt;=50%,"50% or More","&lt;50%")</f>
        <v>50% or More</v>
      </c>
      <c r="N353">
        <v>3.6</v>
      </c>
      <c r="O353" s="10">
        <f>N353*R353</f>
        <v>65527.200000000004</v>
      </c>
      <c r="P353" s="9">
        <f>SUM(O352)/SUM(R352)</f>
        <v>4.0999999999999996</v>
      </c>
      <c r="Q353" s="10">
        <f>P353+(R353/1000)</f>
        <v>22.302</v>
      </c>
      <c r="R353" s="2">
        <v>18202</v>
      </c>
      <c r="S353" s="2" t="str">
        <f>IF(R353&lt;1000,R353, "")</f>
        <v/>
      </c>
      <c r="T353" s="4">
        <f>R353*J353</f>
        <v>34583800</v>
      </c>
      <c r="U353" t="s">
        <v>3530</v>
      </c>
      <c r="V353" t="s">
        <v>3531</v>
      </c>
      <c r="W353" t="s">
        <v>3532</v>
      </c>
      <c r="X353" t="s">
        <v>3533</v>
      </c>
      <c r="Y353" t="s">
        <v>3534</v>
      </c>
      <c r="Z353" t="s">
        <v>3535</v>
      </c>
      <c r="AA353" t="s">
        <v>3536</v>
      </c>
      <c r="AB353" t="s">
        <v>3537</v>
      </c>
    </row>
    <row r="354" spans="1:28" x14ac:dyDescent="0.25">
      <c r="A354" t="s">
        <v>5334</v>
      </c>
      <c r="B354" t="s">
        <v>5335</v>
      </c>
      <c r="C354" t="s">
        <v>5336</v>
      </c>
      <c r="D354" t="s">
        <v>13073</v>
      </c>
      <c r="E354" t="s">
        <v>13074</v>
      </c>
      <c r="F354" t="s">
        <v>13186</v>
      </c>
      <c r="G354" t="s">
        <v>13187</v>
      </c>
      <c r="H354" s="3">
        <v>399</v>
      </c>
      <c r="I354" s="3" t="str">
        <f>IF(H354&lt;200,"&lt;₹200",IF(OR(H354=200,H354&lt;=500),"₹200-₹500","&gt;₹500"))</f>
        <v>₹200-₹500</v>
      </c>
      <c r="J354" s="3">
        <v>549</v>
      </c>
      <c r="K354" s="1">
        <v>0.27</v>
      </c>
      <c r="L354" s="1" t="str">
        <f t="shared" si="5"/>
        <v/>
      </c>
      <c r="M354" s="1" t="str">
        <f>IF(K354&gt;=50%,"50% or More","&lt;50%")</f>
        <v>&lt;50%</v>
      </c>
      <c r="N354">
        <v>4.4000000000000004</v>
      </c>
      <c r="O354" s="10">
        <f>N354*R354</f>
        <v>79811.600000000006</v>
      </c>
      <c r="P354" s="9">
        <f>SUM(O353)/SUM(R353)</f>
        <v>3.6</v>
      </c>
      <c r="Q354" s="10">
        <f>P354+(R354/1000)</f>
        <v>21.739000000000001</v>
      </c>
      <c r="R354" s="2">
        <v>18139</v>
      </c>
      <c r="S354" s="2" t="str">
        <f>IF(R354&lt;1000,R354, "")</f>
        <v/>
      </c>
      <c r="T354" s="4">
        <f>R354*J354</f>
        <v>9958311</v>
      </c>
      <c r="U354" t="s">
        <v>5337</v>
      </c>
      <c r="V354" t="s">
        <v>5338</v>
      </c>
      <c r="W354" t="s">
        <v>5339</v>
      </c>
      <c r="X354" t="s">
        <v>5340</v>
      </c>
      <c r="Y354" t="s">
        <v>5341</v>
      </c>
      <c r="Z354" t="s">
        <v>5342</v>
      </c>
      <c r="AA354" t="s">
        <v>5343</v>
      </c>
      <c r="AB354" t="s">
        <v>5344</v>
      </c>
    </row>
    <row r="355" spans="1:28" x14ac:dyDescent="0.25">
      <c r="A355" t="s">
        <v>3851</v>
      </c>
      <c r="B355" t="s">
        <v>3852</v>
      </c>
      <c r="C355" t="s">
        <v>2948</v>
      </c>
      <c r="D355" t="s">
        <v>13081</v>
      </c>
      <c r="E355" t="s">
        <v>13108</v>
      </c>
      <c r="F355" t="s">
        <v>13109</v>
      </c>
      <c r="H355" s="3">
        <v>1999</v>
      </c>
      <c r="I355" s="3" t="str">
        <f>IF(H355&lt;200,"&lt;₹200",IF(OR(H355=200,H355&lt;=500),"₹200-₹500","&gt;₹500"))</f>
        <v>&gt;₹500</v>
      </c>
      <c r="J355" s="3">
        <v>7990</v>
      </c>
      <c r="K355" s="1">
        <v>0.75</v>
      </c>
      <c r="L355" s="1" t="str">
        <f t="shared" si="5"/>
        <v>high discount</v>
      </c>
      <c r="M355" s="1" t="str">
        <f>IF(K355&gt;=50%,"50% or More","&lt;50%")</f>
        <v>50% or More</v>
      </c>
      <c r="N355">
        <v>3.8</v>
      </c>
      <c r="O355" s="10">
        <f>N355*R355</f>
        <v>67765.399999999994</v>
      </c>
      <c r="P355" s="9">
        <f>SUM(O354)/SUM(R354)</f>
        <v>4.4000000000000004</v>
      </c>
      <c r="Q355" s="10">
        <f>P355+(R355/1000)</f>
        <v>22.232999999999997</v>
      </c>
      <c r="R355" s="2">
        <v>17833</v>
      </c>
      <c r="S355" s="2" t="str">
        <f>IF(R355&lt;1000,R355, "")</f>
        <v/>
      </c>
      <c r="T355" s="4">
        <f>R355*J355</f>
        <v>142485670</v>
      </c>
      <c r="U355" t="s">
        <v>2969</v>
      </c>
      <c r="V355" t="s">
        <v>2970</v>
      </c>
      <c r="W355" t="s">
        <v>2971</v>
      </c>
      <c r="X355" t="s">
        <v>2972</v>
      </c>
      <c r="Y355" t="s">
        <v>2973</v>
      </c>
      <c r="Z355" t="s">
        <v>2974</v>
      </c>
      <c r="AA355" t="s">
        <v>3853</v>
      </c>
      <c r="AB355" t="s">
        <v>3854</v>
      </c>
    </row>
    <row r="356" spans="1:28" x14ac:dyDescent="0.25">
      <c r="A356" t="s">
        <v>5796</v>
      </c>
      <c r="B356" t="s">
        <v>5797</v>
      </c>
      <c r="C356" t="s">
        <v>5047</v>
      </c>
      <c r="D356" t="s">
        <v>13081</v>
      </c>
      <c r="E356" t="s">
        <v>13157</v>
      </c>
      <c r="F356" t="s">
        <v>13158</v>
      </c>
      <c r="H356" s="3">
        <v>269</v>
      </c>
      <c r="I356" s="3" t="str">
        <f>IF(H356&lt;200,"&lt;₹200",IF(OR(H356=200,H356&lt;=500),"₹200-₹500","&gt;₹500"))</f>
        <v>₹200-₹500</v>
      </c>
      <c r="J356" s="3">
        <v>315</v>
      </c>
      <c r="K356" s="1">
        <v>0.15</v>
      </c>
      <c r="L356" s="1" t="str">
        <f t="shared" si="5"/>
        <v/>
      </c>
      <c r="M356" s="1" t="str">
        <f>IF(K356&gt;=50%,"50% or More","&lt;50%")</f>
        <v>&lt;50%</v>
      </c>
      <c r="N356">
        <v>4.5</v>
      </c>
      <c r="O356" s="10">
        <f>N356*R356</f>
        <v>80145</v>
      </c>
      <c r="P356" s="9">
        <f>SUM(O355)/SUM(R355)</f>
        <v>3.8</v>
      </c>
      <c r="Q356" s="10">
        <f>P356+(R356/1000)</f>
        <v>21.61</v>
      </c>
      <c r="R356" s="2">
        <v>17810</v>
      </c>
      <c r="S356" s="2" t="str">
        <f>IF(R356&lt;1000,R356, "")</f>
        <v/>
      </c>
      <c r="T356" s="4">
        <f>R356*J356</f>
        <v>5610150</v>
      </c>
      <c r="U356" t="s">
        <v>5798</v>
      </c>
      <c r="V356" t="s">
        <v>5799</v>
      </c>
      <c r="W356" t="s">
        <v>5800</v>
      </c>
      <c r="X356" t="s">
        <v>5801</v>
      </c>
      <c r="Y356" t="s">
        <v>5802</v>
      </c>
      <c r="Z356" t="s">
        <v>5803</v>
      </c>
      <c r="AA356" t="s">
        <v>5804</v>
      </c>
      <c r="AB356" t="s">
        <v>5805</v>
      </c>
    </row>
    <row r="357" spans="1:28" x14ac:dyDescent="0.25">
      <c r="A357" t="s">
        <v>9406</v>
      </c>
      <c r="B357" t="s">
        <v>9407</v>
      </c>
      <c r="C357" t="s">
        <v>8688</v>
      </c>
      <c r="D357" t="s">
        <v>13166</v>
      </c>
      <c r="E357" t="s">
        <v>13286</v>
      </c>
      <c r="F357" t="s">
        <v>13287</v>
      </c>
      <c r="G357" t="s">
        <v>13303</v>
      </c>
      <c r="H357" s="3">
        <v>753</v>
      </c>
      <c r="I357" s="3" t="str">
        <f>IF(H357&lt;200,"&lt;₹200",IF(OR(H357=200,H357&lt;=500),"₹200-₹500","&gt;₹500"))</f>
        <v>&gt;₹500</v>
      </c>
      <c r="J357" s="3">
        <v>899</v>
      </c>
      <c r="K357" s="1">
        <v>0.16</v>
      </c>
      <c r="L357" s="1" t="str">
        <f t="shared" si="5"/>
        <v/>
      </c>
      <c r="M357" s="1" t="str">
        <f>IF(K357&gt;=50%,"50% or More","&lt;50%")</f>
        <v>&lt;50%</v>
      </c>
      <c r="N357">
        <v>4.2</v>
      </c>
      <c r="O357" s="10">
        <f>N357*R357</f>
        <v>77540.400000000009</v>
      </c>
      <c r="P357" s="9">
        <f>SUM(O356)/SUM(R356)</f>
        <v>4.5</v>
      </c>
      <c r="Q357" s="10">
        <f>P357+(R357/1000)</f>
        <v>22.962</v>
      </c>
      <c r="R357" s="2">
        <v>18462</v>
      </c>
      <c r="S357" s="2" t="str">
        <f>IF(R357&lt;1000,R357, "")</f>
        <v/>
      </c>
      <c r="T357" s="4">
        <f>R357*J357</f>
        <v>16597338</v>
      </c>
      <c r="U357" t="s">
        <v>9408</v>
      </c>
      <c r="V357" t="s">
        <v>9409</v>
      </c>
      <c r="W357" t="s">
        <v>9410</v>
      </c>
      <c r="X357" t="s">
        <v>9411</v>
      </c>
      <c r="Y357" t="s">
        <v>9412</v>
      </c>
      <c r="Z357" t="s">
        <v>9413</v>
      </c>
      <c r="AA357" t="s">
        <v>9414</v>
      </c>
      <c r="AB357" t="s">
        <v>9415</v>
      </c>
    </row>
    <row r="358" spans="1:28" x14ac:dyDescent="0.25">
      <c r="A358" t="s">
        <v>5861</v>
      </c>
      <c r="B358" t="s">
        <v>5862</v>
      </c>
      <c r="C358" t="s">
        <v>5102</v>
      </c>
      <c r="D358" t="s">
        <v>13073</v>
      </c>
      <c r="E358" t="s">
        <v>13074</v>
      </c>
      <c r="F358" t="s">
        <v>13148</v>
      </c>
      <c r="G358" t="s">
        <v>13170</v>
      </c>
      <c r="H358" s="3">
        <v>448</v>
      </c>
      <c r="I358" s="3" t="str">
        <f>IF(H358&lt;200,"&lt;₹200",IF(OR(H358=200,H358&lt;=500),"₹200-₹500","&gt;₹500"))</f>
        <v>₹200-₹500</v>
      </c>
      <c r="J358" s="3">
        <v>699</v>
      </c>
      <c r="K358" s="1">
        <v>0.36</v>
      </c>
      <c r="L358" s="1" t="str">
        <f t="shared" si="5"/>
        <v/>
      </c>
      <c r="M358" s="1" t="str">
        <f>IF(K358&gt;=50%,"50% or More","&lt;50%")</f>
        <v>&lt;50%</v>
      </c>
      <c r="N358">
        <v>3.9</v>
      </c>
      <c r="O358" s="10">
        <f>N358*R358</f>
        <v>67657.2</v>
      </c>
      <c r="P358" s="9">
        <f>SUM(O357)/SUM(R357)</f>
        <v>4.2</v>
      </c>
      <c r="Q358" s="10">
        <f>P358+(R358/1000)</f>
        <v>21.547999999999998</v>
      </c>
      <c r="R358" s="2">
        <v>17348</v>
      </c>
      <c r="S358" s="2" t="str">
        <f>IF(R358&lt;1000,R358, "")</f>
        <v/>
      </c>
      <c r="T358" s="4">
        <f>R358*J358</f>
        <v>12126252</v>
      </c>
      <c r="U358" t="s">
        <v>5863</v>
      </c>
      <c r="V358" t="s">
        <v>5864</v>
      </c>
      <c r="W358" t="s">
        <v>5865</v>
      </c>
      <c r="X358" t="s">
        <v>5866</v>
      </c>
      <c r="Y358" t="s">
        <v>5867</v>
      </c>
      <c r="Z358" t="s">
        <v>5868</v>
      </c>
      <c r="AA358" t="s">
        <v>5869</v>
      </c>
      <c r="AB358" t="s">
        <v>5870</v>
      </c>
    </row>
    <row r="359" spans="1:28" x14ac:dyDescent="0.25">
      <c r="A359" t="s">
        <v>2967</v>
      </c>
      <c r="B359" t="s">
        <v>2968</v>
      </c>
      <c r="C359" t="s">
        <v>2948</v>
      </c>
      <c r="D359" t="s">
        <v>13081</v>
      </c>
      <c r="E359" t="s">
        <v>13108</v>
      </c>
      <c r="F359" t="s">
        <v>13109</v>
      </c>
      <c r="H359" s="3">
        <v>1799</v>
      </c>
      <c r="I359" s="3" t="str">
        <f>IF(H359&lt;200,"&lt;₹200",IF(OR(H359=200,H359&lt;=500),"₹200-₹500","&gt;₹500"))</f>
        <v>&gt;₹500</v>
      </c>
      <c r="J359" s="3">
        <v>7990</v>
      </c>
      <c r="K359" s="1">
        <v>0.77</v>
      </c>
      <c r="L359" s="1" t="str">
        <f t="shared" si="5"/>
        <v>high discount</v>
      </c>
      <c r="M359" s="1" t="str">
        <f>IF(K359&gt;=50%,"50% or More","&lt;50%")</f>
        <v>50% or More</v>
      </c>
      <c r="N359">
        <v>3.8</v>
      </c>
      <c r="O359" s="10">
        <f>N359*R359</f>
        <v>67765.399999999994</v>
      </c>
      <c r="P359" s="9">
        <f>SUM(O358)/SUM(R358)</f>
        <v>3.9</v>
      </c>
      <c r="Q359" s="10">
        <f>P359+(R359/1000)</f>
        <v>21.732999999999997</v>
      </c>
      <c r="R359" s="2">
        <v>17833</v>
      </c>
      <c r="S359" s="2" t="str">
        <f>IF(R359&lt;1000,R359, "")</f>
        <v/>
      </c>
      <c r="T359" s="4">
        <f>R359*J359</f>
        <v>142485670</v>
      </c>
      <c r="U359" t="s">
        <v>2969</v>
      </c>
      <c r="V359" t="s">
        <v>2970</v>
      </c>
      <c r="W359" t="s">
        <v>2971</v>
      </c>
      <c r="X359" t="s">
        <v>2972</v>
      </c>
      <c r="Y359" t="s">
        <v>2973</v>
      </c>
      <c r="Z359" t="s">
        <v>2974</v>
      </c>
      <c r="AA359" t="s">
        <v>4830</v>
      </c>
      <c r="AB359" t="s">
        <v>4831</v>
      </c>
    </row>
    <row r="360" spans="1:28" x14ac:dyDescent="0.25">
      <c r="A360" t="s">
        <v>3616</v>
      </c>
      <c r="B360" t="s">
        <v>3617</v>
      </c>
      <c r="C360" t="s">
        <v>2948</v>
      </c>
      <c r="D360" t="s">
        <v>13081</v>
      </c>
      <c r="E360" t="s">
        <v>13108</v>
      </c>
      <c r="F360" t="s">
        <v>13109</v>
      </c>
      <c r="H360" s="3">
        <v>1999</v>
      </c>
      <c r="I360" s="3" t="str">
        <f>IF(H360&lt;200,"&lt;₹200",IF(OR(H360=200,H360&lt;=500),"₹200-₹500","&gt;₹500"))</f>
        <v>&gt;₹500</v>
      </c>
      <c r="J360" s="3">
        <v>7990</v>
      </c>
      <c r="K360" s="1">
        <v>0.75</v>
      </c>
      <c r="L360" s="1" t="str">
        <f t="shared" si="5"/>
        <v>high discount</v>
      </c>
      <c r="M360" s="1" t="str">
        <f>IF(K360&gt;=50%,"50% or More","&lt;50%")</f>
        <v>50% or More</v>
      </c>
      <c r="N360">
        <v>3.8</v>
      </c>
      <c r="O360" s="10">
        <f>N360*R360</f>
        <v>67757.8</v>
      </c>
      <c r="P360" s="9">
        <f>SUM(O359)/SUM(R359)</f>
        <v>3.8</v>
      </c>
      <c r="Q360" s="10">
        <f>P360+(R360/1000)</f>
        <v>21.631</v>
      </c>
      <c r="R360" s="2">
        <v>17831</v>
      </c>
      <c r="S360" s="2" t="str">
        <f>IF(R360&lt;1000,R360, "")</f>
        <v/>
      </c>
      <c r="T360" s="4">
        <f>R360*J360</f>
        <v>142469690</v>
      </c>
      <c r="U360" t="s">
        <v>2969</v>
      </c>
      <c r="V360" t="s">
        <v>2970</v>
      </c>
      <c r="W360" t="s">
        <v>2971</v>
      </c>
      <c r="X360" t="s">
        <v>2972</v>
      </c>
      <c r="Y360" t="s">
        <v>2973</v>
      </c>
      <c r="Z360" t="s">
        <v>2974</v>
      </c>
      <c r="AA360" t="s">
        <v>3618</v>
      </c>
      <c r="AB360" t="s">
        <v>3619</v>
      </c>
    </row>
    <row r="361" spans="1:28" x14ac:dyDescent="0.25">
      <c r="A361" t="s">
        <v>9764</v>
      </c>
      <c r="B361" t="s">
        <v>9765</v>
      </c>
      <c r="C361" t="s">
        <v>9326</v>
      </c>
      <c r="D361" t="s">
        <v>13166</v>
      </c>
      <c r="E361" t="s">
        <v>13286</v>
      </c>
      <c r="F361" t="s">
        <v>13294</v>
      </c>
      <c r="G361" t="s">
        <v>13319</v>
      </c>
      <c r="H361" s="3">
        <v>8999</v>
      </c>
      <c r="I361" s="3" t="str">
        <f>IF(H361&lt;200,"&lt;₹200",IF(OR(H361=200,H361&lt;=500),"₹200-₹500","&gt;₹500"))</f>
        <v>&gt;₹500</v>
      </c>
      <c r="J361" s="3">
        <v>9995</v>
      </c>
      <c r="K361" s="1">
        <v>0.1</v>
      </c>
      <c r="L361" s="1" t="str">
        <f t="shared" si="5"/>
        <v/>
      </c>
      <c r="M361" s="1" t="str">
        <f>IF(K361&gt;=50%,"50% or More","&lt;50%")</f>
        <v>&lt;50%</v>
      </c>
      <c r="N361">
        <v>4.4000000000000004</v>
      </c>
      <c r="O361" s="10">
        <f>N361*R361</f>
        <v>79173.600000000006</v>
      </c>
      <c r="P361" s="9">
        <f>SUM(O360)/SUM(R360)</f>
        <v>3.8000000000000003</v>
      </c>
      <c r="Q361" s="10">
        <f>P361+(R361/1000)</f>
        <v>21.794</v>
      </c>
      <c r="R361" s="2">
        <v>17994</v>
      </c>
      <c r="S361" s="2" t="str">
        <f>IF(R361&lt;1000,R361, "")</f>
        <v/>
      </c>
      <c r="T361" s="4">
        <f>R361*J361</f>
        <v>179850030</v>
      </c>
      <c r="U361" t="s">
        <v>9766</v>
      </c>
      <c r="V361" t="s">
        <v>9767</v>
      </c>
      <c r="W361" t="s">
        <v>9768</v>
      </c>
      <c r="X361" t="s">
        <v>9769</v>
      </c>
      <c r="Y361" t="s">
        <v>9770</v>
      </c>
      <c r="Z361" t="s">
        <v>9771</v>
      </c>
      <c r="AA361" t="s">
        <v>9772</v>
      </c>
      <c r="AB361" t="s">
        <v>9773</v>
      </c>
    </row>
    <row r="362" spans="1:28" x14ac:dyDescent="0.25">
      <c r="A362" t="s">
        <v>9335</v>
      </c>
      <c r="B362" t="s">
        <v>9336</v>
      </c>
      <c r="C362" t="s">
        <v>8541</v>
      </c>
      <c r="D362" t="s">
        <v>13166</v>
      </c>
      <c r="E362" t="s">
        <v>13286</v>
      </c>
      <c r="F362" t="s">
        <v>13287</v>
      </c>
      <c r="G362" t="s">
        <v>13288</v>
      </c>
      <c r="H362" s="3">
        <v>899</v>
      </c>
      <c r="I362" s="3" t="str">
        <f>IF(H362&lt;200,"&lt;₹200",IF(OR(H362=200,H362&lt;=500),"₹200-₹500","&gt;₹500"))</f>
        <v>&gt;₹500</v>
      </c>
      <c r="J362" s="3">
        <v>1249</v>
      </c>
      <c r="K362" s="1">
        <v>0.28000000000000003</v>
      </c>
      <c r="L362" s="1" t="str">
        <f t="shared" si="5"/>
        <v/>
      </c>
      <c r="M362" s="1" t="str">
        <f>IF(K362&gt;=50%,"50% or More","&lt;50%")</f>
        <v>&lt;50%</v>
      </c>
      <c r="N362">
        <v>3.9</v>
      </c>
      <c r="O362" s="10">
        <f>N362*R362</f>
        <v>67953.599999999991</v>
      </c>
      <c r="P362" s="9">
        <f>SUM(O361)/SUM(R361)</f>
        <v>4.4000000000000004</v>
      </c>
      <c r="Q362" s="10">
        <f>P362+(R362/1000)</f>
        <v>21.823999999999998</v>
      </c>
      <c r="R362" s="2">
        <v>17424</v>
      </c>
      <c r="S362" s="2" t="str">
        <f>IF(R362&lt;1000,R362, "")</f>
        <v/>
      </c>
      <c r="T362" s="4">
        <f>R362*J362</f>
        <v>21762576</v>
      </c>
      <c r="U362" t="s">
        <v>9337</v>
      </c>
      <c r="V362" t="s">
        <v>9338</v>
      </c>
      <c r="W362" t="s">
        <v>9339</v>
      </c>
      <c r="X362" t="s">
        <v>9340</v>
      </c>
      <c r="Y362" t="s">
        <v>9341</v>
      </c>
      <c r="Z362" t="s">
        <v>9342</v>
      </c>
      <c r="AA362" t="s">
        <v>9343</v>
      </c>
      <c r="AB362" t="s">
        <v>9344</v>
      </c>
    </row>
    <row r="363" spans="1:28" x14ac:dyDescent="0.25">
      <c r="A363" t="s">
        <v>2999</v>
      </c>
      <c r="B363" t="s">
        <v>3000</v>
      </c>
      <c r="C363" t="s">
        <v>2990</v>
      </c>
      <c r="D363" t="s">
        <v>13081</v>
      </c>
      <c r="E363" t="s">
        <v>13110</v>
      </c>
      <c r="F363" t="s">
        <v>13114</v>
      </c>
      <c r="G363" t="s">
        <v>13115</v>
      </c>
      <c r="H363" s="3">
        <v>28999</v>
      </c>
      <c r="I363" s="3" t="str">
        <f>IF(H363&lt;200,"&lt;₹200",IF(OR(H363=200,H363&lt;=500),"₹200-₹500","&gt;₹500"))</f>
        <v>&gt;₹500</v>
      </c>
      <c r="J363" s="3">
        <v>28999</v>
      </c>
      <c r="K363" s="1">
        <v>0</v>
      </c>
      <c r="L363" s="1" t="str">
        <f t="shared" si="5"/>
        <v/>
      </c>
      <c r="M363" s="1" t="str">
        <f>IF(K363&gt;=50%,"50% or More","&lt;50%")</f>
        <v>&lt;50%</v>
      </c>
      <c r="N363">
        <v>4.3</v>
      </c>
      <c r="O363" s="10">
        <f>N363*R363</f>
        <v>74884.5</v>
      </c>
      <c r="P363" s="9">
        <f>SUM(O362)/SUM(R362)</f>
        <v>3.8999999999999995</v>
      </c>
      <c r="Q363" s="10">
        <f>P363+(R363/1000)</f>
        <v>21.314999999999998</v>
      </c>
      <c r="R363" s="2">
        <v>17415</v>
      </c>
      <c r="S363" s="2" t="str">
        <f>IF(R363&lt;1000,R363, "")</f>
        <v/>
      </c>
      <c r="T363" s="4">
        <f>R363*J363</f>
        <v>505017585</v>
      </c>
      <c r="U363" t="s">
        <v>3001</v>
      </c>
      <c r="V363" t="s">
        <v>3002</v>
      </c>
      <c r="W363" t="s">
        <v>3003</v>
      </c>
      <c r="X363" t="s">
        <v>3004</v>
      </c>
      <c r="Y363" t="s">
        <v>3005</v>
      </c>
      <c r="Z363" t="s">
        <v>3006</v>
      </c>
      <c r="AA363" t="s">
        <v>3007</v>
      </c>
      <c r="AB363" t="s">
        <v>3008</v>
      </c>
    </row>
    <row r="364" spans="1:28" x14ac:dyDescent="0.25">
      <c r="A364" t="s">
        <v>3513</v>
      </c>
      <c r="B364" t="s">
        <v>3514</v>
      </c>
      <c r="C364" t="s">
        <v>2990</v>
      </c>
      <c r="D364" t="s">
        <v>13081</v>
      </c>
      <c r="E364" t="s">
        <v>13110</v>
      </c>
      <c r="F364" t="s">
        <v>13114</v>
      </c>
      <c r="G364" t="s">
        <v>13115</v>
      </c>
      <c r="H364" s="3">
        <v>33999</v>
      </c>
      <c r="I364" s="3" t="str">
        <f>IF(H364&lt;200,"&lt;₹200",IF(OR(H364=200,H364&lt;=500),"₹200-₹500","&gt;₹500"))</f>
        <v>&gt;₹500</v>
      </c>
      <c r="J364" s="3">
        <v>33999</v>
      </c>
      <c r="K364" s="1">
        <v>0</v>
      </c>
      <c r="L364" s="1" t="str">
        <f t="shared" si="5"/>
        <v/>
      </c>
      <c r="M364" s="1" t="str">
        <f>IF(K364&gt;=50%,"50% or More","&lt;50%")</f>
        <v>&lt;50%</v>
      </c>
      <c r="N364">
        <v>4.3</v>
      </c>
      <c r="O364" s="10">
        <f>N364*R364</f>
        <v>74884.5</v>
      </c>
      <c r="P364" s="9">
        <f>SUM(O363)/SUM(R363)</f>
        <v>4.3</v>
      </c>
      <c r="Q364" s="10">
        <f>P364+(R364/1000)</f>
        <v>21.715</v>
      </c>
      <c r="R364" s="2">
        <v>17415</v>
      </c>
      <c r="S364" s="2" t="str">
        <f>IF(R364&lt;1000,R364, "")</f>
        <v/>
      </c>
      <c r="T364" s="4">
        <f>R364*J364</f>
        <v>592092585</v>
      </c>
      <c r="U364" t="s">
        <v>3515</v>
      </c>
      <c r="V364" t="s">
        <v>3002</v>
      </c>
      <c r="W364" t="s">
        <v>3003</v>
      </c>
      <c r="X364" t="s">
        <v>3004</v>
      </c>
      <c r="Y364" t="s">
        <v>3005</v>
      </c>
      <c r="Z364" t="s">
        <v>3006</v>
      </c>
      <c r="AA364" t="s">
        <v>3007</v>
      </c>
      <c r="AB364" t="s">
        <v>3516</v>
      </c>
    </row>
    <row r="365" spans="1:28" x14ac:dyDescent="0.25">
      <c r="A365" t="s">
        <v>2967</v>
      </c>
      <c r="B365" t="s">
        <v>2968</v>
      </c>
      <c r="C365" t="s">
        <v>2948</v>
      </c>
      <c r="D365" t="s">
        <v>13081</v>
      </c>
      <c r="E365" t="s">
        <v>13108</v>
      </c>
      <c r="F365" t="s">
        <v>13109</v>
      </c>
      <c r="H365" s="3">
        <v>1999</v>
      </c>
      <c r="I365" s="3" t="str">
        <f>IF(H365&lt;200,"&lt;₹200",IF(OR(H365=200,H365&lt;=500),"₹200-₹500","&gt;₹500"))</f>
        <v>&gt;₹500</v>
      </c>
      <c r="J365" s="3">
        <v>7990</v>
      </c>
      <c r="K365" s="1">
        <v>0.75</v>
      </c>
      <c r="L365" s="1" t="str">
        <f t="shared" si="5"/>
        <v>high discount</v>
      </c>
      <c r="M365" s="1" t="str">
        <f>IF(K365&gt;=50%,"50% or More","&lt;50%")</f>
        <v>50% or More</v>
      </c>
      <c r="N365">
        <v>3.8</v>
      </c>
      <c r="O365" s="10">
        <f>N365*R365</f>
        <v>67757.8</v>
      </c>
      <c r="P365" s="9">
        <f>SUM(O364)/SUM(R364)</f>
        <v>4.3</v>
      </c>
      <c r="Q365" s="10">
        <f>P365+(R365/1000)</f>
        <v>22.131</v>
      </c>
      <c r="R365" s="2">
        <v>17831</v>
      </c>
      <c r="S365" s="2" t="str">
        <f>IF(R365&lt;1000,R365, "")</f>
        <v/>
      </c>
      <c r="T365" s="4">
        <f>R365*J365</f>
        <v>142469690</v>
      </c>
      <c r="U365" t="s">
        <v>2969</v>
      </c>
      <c r="V365" t="s">
        <v>2970</v>
      </c>
      <c r="W365" t="s">
        <v>2971</v>
      </c>
      <c r="X365" t="s">
        <v>2972</v>
      </c>
      <c r="Y365" t="s">
        <v>2973</v>
      </c>
      <c r="Z365" t="s">
        <v>2974</v>
      </c>
      <c r="AA365" t="s">
        <v>2975</v>
      </c>
      <c r="AB365" t="s">
        <v>2976</v>
      </c>
    </row>
    <row r="366" spans="1:28" x14ac:dyDescent="0.25">
      <c r="A366" t="s">
        <v>3403</v>
      </c>
      <c r="B366" t="s">
        <v>3404</v>
      </c>
      <c r="C366" t="s">
        <v>2948</v>
      </c>
      <c r="D366" t="s">
        <v>13081</v>
      </c>
      <c r="E366" t="s">
        <v>13108</v>
      </c>
      <c r="F366" t="s">
        <v>13109</v>
      </c>
      <c r="H366" s="3">
        <v>1999</v>
      </c>
      <c r="I366" s="3" t="str">
        <f>IF(H366&lt;200,"&lt;₹200",IF(OR(H366=200,H366&lt;=500),"₹200-₹500","&gt;₹500"))</f>
        <v>&gt;₹500</v>
      </c>
      <c r="J366" s="3">
        <v>7990</v>
      </c>
      <c r="K366" s="1">
        <v>0.75</v>
      </c>
      <c r="L366" s="1" t="str">
        <f t="shared" si="5"/>
        <v>high discount</v>
      </c>
      <c r="M366" s="1" t="str">
        <f>IF(K366&gt;=50%,"50% or More","&lt;50%")</f>
        <v>50% or More</v>
      </c>
      <c r="N366">
        <v>3.8</v>
      </c>
      <c r="O366" s="10">
        <f>N366*R366</f>
        <v>67757.8</v>
      </c>
      <c r="P366" s="9">
        <f>SUM(O365)/SUM(R365)</f>
        <v>3.8000000000000003</v>
      </c>
      <c r="Q366" s="10">
        <f>P366+(R366/1000)</f>
        <v>21.631</v>
      </c>
      <c r="R366" s="2">
        <v>17831</v>
      </c>
      <c r="S366" s="2" t="str">
        <f>IF(R366&lt;1000,R366, "")</f>
        <v/>
      </c>
      <c r="T366" s="4">
        <f>R366*J366</f>
        <v>142469690</v>
      </c>
      <c r="U366" t="s">
        <v>2969</v>
      </c>
      <c r="V366" t="s">
        <v>2970</v>
      </c>
      <c r="W366" t="s">
        <v>2971</v>
      </c>
      <c r="X366" t="s">
        <v>2972</v>
      </c>
      <c r="Y366" t="s">
        <v>2973</v>
      </c>
      <c r="Z366" t="s">
        <v>2974</v>
      </c>
      <c r="AA366" t="s">
        <v>3405</v>
      </c>
      <c r="AB366" t="s">
        <v>3406</v>
      </c>
    </row>
    <row r="367" spans="1:28" x14ac:dyDescent="0.25">
      <c r="A367" t="s">
        <v>6917</v>
      </c>
      <c r="B367" t="s">
        <v>6918</v>
      </c>
      <c r="C367" t="s">
        <v>5102</v>
      </c>
      <c r="D367" t="s">
        <v>13073</v>
      </c>
      <c r="E367" t="s">
        <v>13074</v>
      </c>
      <c r="F367" t="s">
        <v>13148</v>
      </c>
      <c r="G367" t="s">
        <v>13170</v>
      </c>
      <c r="H367" s="3">
        <v>1345</v>
      </c>
      <c r="I367" s="3" t="str">
        <f>IF(H367&lt;200,"&lt;₹200",IF(OR(H367=200,H367&lt;=500),"₹200-₹500","&gt;₹500"))</f>
        <v>&gt;₹500</v>
      </c>
      <c r="J367" s="3">
        <v>2295</v>
      </c>
      <c r="K367" s="1">
        <v>0.41</v>
      </c>
      <c r="L367" s="1" t="str">
        <f t="shared" si="5"/>
        <v/>
      </c>
      <c r="M367" s="1" t="str">
        <f>IF(K367&gt;=50%,"50% or More","&lt;50%")</f>
        <v>&lt;50%</v>
      </c>
      <c r="N367">
        <v>4.2</v>
      </c>
      <c r="O367" s="10">
        <f>N367*R367</f>
        <v>73134.600000000006</v>
      </c>
      <c r="P367" s="9">
        <f>SUM(O366)/SUM(R366)</f>
        <v>3.8000000000000003</v>
      </c>
      <c r="Q367" s="10">
        <f>P367+(R367/1000)</f>
        <v>21.213000000000001</v>
      </c>
      <c r="R367" s="2">
        <v>17413</v>
      </c>
      <c r="S367" s="2" t="str">
        <f>IF(R367&lt;1000,R367, "")</f>
        <v/>
      </c>
      <c r="T367" s="4">
        <f>R367*J367</f>
        <v>39962835</v>
      </c>
      <c r="U367" t="s">
        <v>6919</v>
      </c>
      <c r="V367" t="s">
        <v>6920</v>
      </c>
      <c r="W367" t="s">
        <v>6921</v>
      </c>
      <c r="X367" t="s">
        <v>6922</v>
      </c>
      <c r="Y367" t="s">
        <v>6923</v>
      </c>
      <c r="Z367" t="s">
        <v>6924</v>
      </c>
      <c r="AA367" t="s">
        <v>6925</v>
      </c>
      <c r="AB367" t="s">
        <v>6926</v>
      </c>
    </row>
    <row r="368" spans="1:28" x14ac:dyDescent="0.25">
      <c r="A368" t="s">
        <v>6752</v>
      </c>
      <c r="B368" t="s">
        <v>6753</v>
      </c>
      <c r="C368" t="s">
        <v>4876</v>
      </c>
      <c r="D368" t="s">
        <v>13073</v>
      </c>
      <c r="E368" t="s">
        <v>13074</v>
      </c>
      <c r="F368" t="s">
        <v>13142</v>
      </c>
      <c r="G368" t="s">
        <v>13151</v>
      </c>
      <c r="H368" s="3">
        <v>1889</v>
      </c>
      <c r="I368" s="3" t="str">
        <f>IF(H368&lt;200,"&lt;₹200",IF(OR(H368=200,H368&lt;=500),"₹200-₹500","&gt;₹500"))</f>
        <v>&gt;₹500</v>
      </c>
      <c r="J368" s="3">
        <v>2699</v>
      </c>
      <c r="K368" s="1">
        <v>0.3</v>
      </c>
      <c r="L368" s="1" t="str">
        <f t="shared" si="5"/>
        <v/>
      </c>
      <c r="M368" s="1" t="str">
        <f>IF(K368&gt;=50%,"50% or More","&lt;50%")</f>
        <v>&lt;50%</v>
      </c>
      <c r="N368">
        <v>4.3</v>
      </c>
      <c r="O368" s="10">
        <f>N368*R368</f>
        <v>74794.2</v>
      </c>
      <c r="P368" s="9">
        <f>SUM(O367)/SUM(R367)</f>
        <v>4.2</v>
      </c>
      <c r="Q368" s="10">
        <f>P368+(R368/1000)</f>
        <v>21.593999999999998</v>
      </c>
      <c r="R368" s="2">
        <v>17394</v>
      </c>
      <c r="S368" s="2" t="str">
        <f>IF(R368&lt;1000,R368, "")</f>
        <v/>
      </c>
      <c r="T368" s="4">
        <f>R368*J368</f>
        <v>46946406</v>
      </c>
      <c r="U368" t="s">
        <v>6754</v>
      </c>
      <c r="V368" t="s">
        <v>6755</v>
      </c>
      <c r="W368" t="s">
        <v>6756</v>
      </c>
      <c r="X368" t="s">
        <v>6757</v>
      </c>
      <c r="Y368" t="s">
        <v>6758</v>
      </c>
      <c r="Z368" t="s">
        <v>6759</v>
      </c>
      <c r="AA368" t="s">
        <v>6760</v>
      </c>
      <c r="AB368" t="s">
        <v>6761</v>
      </c>
    </row>
    <row r="369" spans="1:28" x14ac:dyDescent="0.25">
      <c r="A369" t="s">
        <v>3009</v>
      </c>
      <c r="B369" t="s">
        <v>3010</v>
      </c>
      <c r="C369" t="s">
        <v>2990</v>
      </c>
      <c r="D369" t="s">
        <v>13081</v>
      </c>
      <c r="E369" t="s">
        <v>13110</v>
      </c>
      <c r="F369" t="s">
        <v>13114</v>
      </c>
      <c r="G369" t="s">
        <v>13115</v>
      </c>
      <c r="H369" s="3">
        <v>28999</v>
      </c>
      <c r="I369" s="3" t="str">
        <f>IF(H369&lt;200,"&lt;₹200",IF(OR(H369=200,H369&lt;=500),"₹200-₹500","&gt;₹500"))</f>
        <v>&gt;₹500</v>
      </c>
      <c r="J369" s="3">
        <v>28999</v>
      </c>
      <c r="K369" s="1">
        <v>0</v>
      </c>
      <c r="L369" s="1" t="str">
        <f t="shared" si="5"/>
        <v/>
      </c>
      <c r="M369" s="1" t="str">
        <f>IF(K369&gt;=50%,"50% or More","&lt;50%")</f>
        <v>&lt;50%</v>
      </c>
      <c r="N369">
        <v>4.3</v>
      </c>
      <c r="O369" s="10">
        <f>N369*R369</f>
        <v>74884.5</v>
      </c>
      <c r="P369" s="9">
        <f>SUM(O368)/SUM(R368)</f>
        <v>4.3</v>
      </c>
      <c r="Q369" s="10">
        <f>P369+(R369/1000)</f>
        <v>21.715</v>
      </c>
      <c r="R369" s="2">
        <v>17415</v>
      </c>
      <c r="S369" s="2" t="str">
        <f>IF(R369&lt;1000,R369, "")</f>
        <v/>
      </c>
      <c r="T369" s="4">
        <f>R369*J369</f>
        <v>505017585</v>
      </c>
      <c r="U369" t="s">
        <v>3011</v>
      </c>
      <c r="V369" t="s">
        <v>3002</v>
      </c>
      <c r="W369" t="s">
        <v>3003</v>
      </c>
      <c r="X369" t="s">
        <v>3004</v>
      </c>
      <c r="Y369" t="s">
        <v>3005</v>
      </c>
      <c r="Z369" t="s">
        <v>3006</v>
      </c>
      <c r="AA369" t="s">
        <v>3012</v>
      </c>
      <c r="AB369" t="s">
        <v>3013</v>
      </c>
    </row>
    <row r="370" spans="1:28" x14ac:dyDescent="0.25">
      <c r="A370" t="s">
        <v>4731</v>
      </c>
      <c r="B370" t="s">
        <v>3281</v>
      </c>
      <c r="C370" t="s">
        <v>2948</v>
      </c>
      <c r="D370" t="s">
        <v>13081</v>
      </c>
      <c r="E370" t="s">
        <v>13108</v>
      </c>
      <c r="F370" t="s">
        <v>13109</v>
      </c>
      <c r="H370" s="3">
        <v>3999</v>
      </c>
      <c r="I370" s="3" t="str">
        <f>IF(H370&lt;200,"&lt;₹200",IF(OR(H370=200,H370&lt;=500),"₹200-₹500","&gt;₹500"))</f>
        <v>&gt;₹500</v>
      </c>
      <c r="J370" s="3">
        <v>17999</v>
      </c>
      <c r="K370" s="1">
        <v>0.78</v>
      </c>
      <c r="L370" s="1" t="str">
        <f t="shared" si="5"/>
        <v>high discount</v>
      </c>
      <c r="M370" s="1" t="str">
        <f>IF(K370&gt;=50%,"50% or More","&lt;50%")</f>
        <v>50% or More</v>
      </c>
      <c r="N370">
        <v>4.3</v>
      </c>
      <c r="O370" s="10">
        <f>N370*R370</f>
        <v>73792.3</v>
      </c>
      <c r="P370" s="9">
        <f>SUM(O369)/SUM(R369)</f>
        <v>4.3</v>
      </c>
      <c r="Q370" s="10">
        <f>P370+(R370/1000)</f>
        <v>21.461000000000002</v>
      </c>
      <c r="R370" s="2">
        <v>17161</v>
      </c>
      <c r="S370" s="2" t="str">
        <f>IF(R370&lt;1000,R370, "")</f>
        <v/>
      </c>
      <c r="T370" s="4">
        <f>R370*J370</f>
        <v>308880839</v>
      </c>
      <c r="U370" t="s">
        <v>4732</v>
      </c>
      <c r="V370" t="s">
        <v>3283</v>
      </c>
      <c r="W370" t="s">
        <v>3284</v>
      </c>
      <c r="X370" t="s">
        <v>3285</v>
      </c>
      <c r="Y370" t="s">
        <v>3286</v>
      </c>
      <c r="Z370" t="s">
        <v>3287</v>
      </c>
      <c r="AA370" t="s">
        <v>4733</v>
      </c>
      <c r="AB370" t="s">
        <v>4734</v>
      </c>
    </row>
    <row r="371" spans="1:28" x14ac:dyDescent="0.25">
      <c r="A371" t="s">
        <v>3280</v>
      </c>
      <c r="B371" t="s">
        <v>3281</v>
      </c>
      <c r="C371" t="s">
        <v>2948</v>
      </c>
      <c r="D371" t="s">
        <v>13081</v>
      </c>
      <c r="E371" t="s">
        <v>13108</v>
      </c>
      <c r="F371" t="s">
        <v>13109</v>
      </c>
      <c r="H371" s="3">
        <v>3999</v>
      </c>
      <c r="I371" s="3" t="str">
        <f>IF(H371&lt;200,"&lt;₹200",IF(OR(H371=200,H371&lt;=500),"₹200-₹500","&gt;₹500"))</f>
        <v>&gt;₹500</v>
      </c>
      <c r="J371" s="3">
        <v>16999</v>
      </c>
      <c r="K371" s="1">
        <v>0.76</v>
      </c>
      <c r="L371" s="1" t="str">
        <f t="shared" si="5"/>
        <v>high discount</v>
      </c>
      <c r="M371" s="1" t="str">
        <f>IF(K371&gt;=50%,"50% or More","&lt;50%")</f>
        <v>50% or More</v>
      </c>
      <c r="N371">
        <v>4.3</v>
      </c>
      <c r="O371" s="10">
        <f>N371*R371</f>
        <v>73783.7</v>
      </c>
      <c r="P371" s="9">
        <f>SUM(O370)/SUM(R370)</f>
        <v>4.3</v>
      </c>
      <c r="Q371" s="10">
        <f>P371+(R371/1000)</f>
        <v>21.459</v>
      </c>
      <c r="R371" s="2">
        <v>17159</v>
      </c>
      <c r="S371" s="2" t="str">
        <f>IF(R371&lt;1000,R371, "")</f>
        <v/>
      </c>
      <c r="T371" s="4">
        <f>R371*J371</f>
        <v>291685841</v>
      </c>
      <c r="U371" t="s">
        <v>3282</v>
      </c>
      <c r="V371" t="s">
        <v>3283</v>
      </c>
      <c r="W371" t="s">
        <v>3284</v>
      </c>
      <c r="X371" t="s">
        <v>3285</v>
      </c>
      <c r="Y371" t="s">
        <v>3286</v>
      </c>
      <c r="Z371" t="s">
        <v>3287</v>
      </c>
      <c r="AA371" t="s">
        <v>3288</v>
      </c>
      <c r="AB371" t="s">
        <v>3289</v>
      </c>
    </row>
    <row r="372" spans="1:28" x14ac:dyDescent="0.25">
      <c r="A372" t="s">
        <v>57</v>
      </c>
      <c r="B372" t="s">
        <v>58</v>
      </c>
      <c r="C372" t="s">
        <v>18</v>
      </c>
      <c r="D372" t="s">
        <v>13073</v>
      </c>
      <c r="E372" t="s">
        <v>13074</v>
      </c>
      <c r="F372" t="s">
        <v>13075</v>
      </c>
      <c r="G372" t="s">
        <v>13076</v>
      </c>
      <c r="H372" s="3">
        <v>154</v>
      </c>
      <c r="I372" s="3" t="str">
        <f>IF(H372&lt;200,"&lt;₹200",IF(OR(H372=200,H372&lt;=500),"₹200-₹500","&gt;₹500"))</f>
        <v>&lt;₹200</v>
      </c>
      <c r="J372" s="3">
        <v>399</v>
      </c>
      <c r="K372" s="1">
        <v>0.61</v>
      </c>
      <c r="L372" s="1" t="str">
        <f t="shared" si="5"/>
        <v>high discount</v>
      </c>
      <c r="M372" s="1" t="str">
        <f>IF(K372&gt;=50%,"50% or More","&lt;50%")</f>
        <v>50% or More</v>
      </c>
      <c r="N372">
        <v>4.2</v>
      </c>
      <c r="O372" s="10">
        <f>N372*R372</f>
        <v>71001</v>
      </c>
      <c r="P372" s="9">
        <f>SUM(O371)/SUM(R371)</f>
        <v>4.3</v>
      </c>
      <c r="Q372" s="10">
        <f>P372+(R372/1000)</f>
        <v>21.205000000000002</v>
      </c>
      <c r="R372" s="2">
        <v>16905</v>
      </c>
      <c r="S372" s="2" t="str">
        <f>IF(R372&lt;1000,R372, "")</f>
        <v/>
      </c>
      <c r="T372" s="4">
        <f>R372*J372</f>
        <v>6745095</v>
      </c>
      <c r="U372" t="s">
        <v>59</v>
      </c>
      <c r="V372" t="s">
        <v>60</v>
      </c>
      <c r="W372" t="s">
        <v>61</v>
      </c>
      <c r="X372" t="s">
        <v>62</v>
      </c>
      <c r="Y372" t="s">
        <v>63</v>
      </c>
      <c r="Z372" t="s">
        <v>13022</v>
      </c>
      <c r="AA372" t="s">
        <v>64</v>
      </c>
      <c r="AB372" t="s">
        <v>65</v>
      </c>
    </row>
    <row r="373" spans="1:28" x14ac:dyDescent="0.25">
      <c r="A373" t="s">
        <v>57</v>
      </c>
      <c r="B373" t="s">
        <v>58</v>
      </c>
      <c r="C373" t="s">
        <v>18</v>
      </c>
      <c r="D373" t="s">
        <v>13073</v>
      </c>
      <c r="E373" t="s">
        <v>13074</v>
      </c>
      <c r="F373" t="s">
        <v>13075</v>
      </c>
      <c r="G373" t="s">
        <v>13076</v>
      </c>
      <c r="H373" s="3">
        <v>154</v>
      </c>
      <c r="I373" s="3" t="str">
        <f>IF(H373&lt;200,"&lt;₹200",IF(OR(H373=200,H373&lt;=500),"₹200-₹500","&gt;₹500"))</f>
        <v>&lt;₹200</v>
      </c>
      <c r="J373" s="3">
        <v>399</v>
      </c>
      <c r="K373" s="1">
        <v>0.61</v>
      </c>
      <c r="L373" s="1" t="str">
        <f t="shared" si="5"/>
        <v>high discount</v>
      </c>
      <c r="M373" s="1" t="str">
        <f>IF(K373&gt;=50%,"50% or More","&lt;50%")</f>
        <v>50% or More</v>
      </c>
      <c r="N373">
        <v>4.2</v>
      </c>
      <c r="O373" s="10">
        <f>N373*R373</f>
        <v>71001</v>
      </c>
      <c r="P373" s="9">
        <f>SUM(O372)/SUM(R372)</f>
        <v>4.2</v>
      </c>
      <c r="Q373" s="10">
        <f>P373+(R373/1000)</f>
        <v>21.105</v>
      </c>
      <c r="R373" s="2">
        <v>16905</v>
      </c>
      <c r="S373" s="2" t="str">
        <f>IF(R373&lt;1000,R373, "")</f>
        <v/>
      </c>
      <c r="T373" s="4">
        <f>R373*J373</f>
        <v>6745095</v>
      </c>
      <c r="U373" t="s">
        <v>59</v>
      </c>
      <c r="V373" t="s">
        <v>60</v>
      </c>
      <c r="W373" t="s">
        <v>61</v>
      </c>
      <c r="X373" t="s">
        <v>62</v>
      </c>
      <c r="Y373" t="s">
        <v>63</v>
      </c>
      <c r="Z373" t="s">
        <v>13022</v>
      </c>
      <c r="AA373" t="s">
        <v>5185</v>
      </c>
      <c r="AB373" t="s">
        <v>5186</v>
      </c>
    </row>
    <row r="374" spans="1:28" x14ac:dyDescent="0.25">
      <c r="A374" t="s">
        <v>11545</v>
      </c>
      <c r="B374" t="s">
        <v>11546</v>
      </c>
      <c r="C374" t="s">
        <v>8699</v>
      </c>
      <c r="D374" t="s">
        <v>13166</v>
      </c>
      <c r="E374" t="s">
        <v>13286</v>
      </c>
      <c r="F374" t="s">
        <v>13294</v>
      </c>
      <c r="G374" t="s">
        <v>13295</v>
      </c>
      <c r="H374" s="3">
        <v>559</v>
      </c>
      <c r="I374" s="3" t="str">
        <f>IF(H374&lt;200,"&lt;₹200",IF(OR(H374=200,H374&lt;=500),"₹200-₹500","&gt;₹500"))</f>
        <v>&gt;₹500</v>
      </c>
      <c r="J374" s="3">
        <v>1010</v>
      </c>
      <c r="K374" s="1">
        <v>0.45</v>
      </c>
      <c r="L374" s="1" t="str">
        <f t="shared" si="5"/>
        <v/>
      </c>
      <c r="M374" s="1" t="str">
        <f>IF(K374&gt;=50%,"50% or More","&lt;50%")</f>
        <v>&lt;50%</v>
      </c>
      <c r="N374">
        <v>4.0999999999999996</v>
      </c>
      <c r="O374" s="10">
        <f>N374*R374</f>
        <v>71032.5</v>
      </c>
      <c r="P374" s="9">
        <f>SUM(O373)/SUM(R373)</f>
        <v>4.2</v>
      </c>
      <c r="Q374" s="10">
        <f>P374+(R374/1000)</f>
        <v>21.524999999999999</v>
      </c>
      <c r="R374" s="2">
        <v>17325</v>
      </c>
      <c r="S374" s="2" t="str">
        <f>IF(R374&lt;1000,R374, "")</f>
        <v/>
      </c>
      <c r="T374" s="4">
        <f>R374*J374</f>
        <v>17498250</v>
      </c>
      <c r="U374" t="s">
        <v>11547</v>
      </c>
      <c r="V374" t="s">
        <v>11548</v>
      </c>
      <c r="W374" t="s">
        <v>11549</v>
      </c>
      <c r="X374" t="s">
        <v>11550</v>
      </c>
      <c r="Y374" t="s">
        <v>11551</v>
      </c>
      <c r="Z374" t="s">
        <v>11552</v>
      </c>
      <c r="AA374" t="s">
        <v>11553</v>
      </c>
      <c r="AB374" t="s">
        <v>11554</v>
      </c>
    </row>
    <row r="375" spans="1:28" x14ac:dyDescent="0.25">
      <c r="A375" t="s">
        <v>8906</v>
      </c>
      <c r="B375" t="s">
        <v>8907</v>
      </c>
      <c r="C375" t="s">
        <v>8844</v>
      </c>
      <c r="D375" t="s">
        <v>13166</v>
      </c>
      <c r="E375" t="s">
        <v>13290</v>
      </c>
      <c r="F375" t="s">
        <v>13307</v>
      </c>
      <c r="G375" t="s">
        <v>13311</v>
      </c>
      <c r="H375" s="3">
        <v>719</v>
      </c>
      <c r="I375" s="3" t="str">
        <f>IF(H375&lt;200,"&lt;₹200",IF(OR(H375=200,H375&lt;=500),"₹200-₹500","&gt;₹500"))</f>
        <v>&gt;₹500</v>
      </c>
      <c r="J375" s="3">
        <v>1295</v>
      </c>
      <c r="K375" s="1">
        <v>0.44</v>
      </c>
      <c r="L375" s="1" t="str">
        <f t="shared" si="5"/>
        <v/>
      </c>
      <c r="M375" s="1" t="str">
        <f>IF(K375&gt;=50%,"50% or More","&lt;50%")</f>
        <v>&lt;50%</v>
      </c>
      <c r="N375">
        <v>4.2</v>
      </c>
      <c r="O375" s="10">
        <f>N375*R375</f>
        <v>72315.600000000006</v>
      </c>
      <c r="P375" s="9">
        <f>SUM(O374)/SUM(R374)</f>
        <v>4.0999999999999996</v>
      </c>
      <c r="Q375" s="10">
        <f>P375+(R375/1000)</f>
        <v>21.317999999999998</v>
      </c>
      <c r="R375" s="2">
        <v>17218</v>
      </c>
      <c r="S375" s="2" t="str">
        <f>IF(R375&lt;1000,R375, "")</f>
        <v/>
      </c>
      <c r="T375" s="4">
        <f>R375*J375</f>
        <v>22297310</v>
      </c>
      <c r="U375" t="s">
        <v>8908</v>
      </c>
      <c r="V375" t="s">
        <v>8909</v>
      </c>
      <c r="W375" t="s">
        <v>8910</v>
      </c>
      <c r="X375" t="s">
        <v>8911</v>
      </c>
      <c r="Y375" t="s">
        <v>8912</v>
      </c>
      <c r="Z375" t="s">
        <v>8913</v>
      </c>
      <c r="AA375" t="s">
        <v>8914</v>
      </c>
      <c r="AB375" t="s">
        <v>8915</v>
      </c>
    </row>
    <row r="376" spans="1:28" x14ac:dyDescent="0.25">
      <c r="A376" t="s">
        <v>57</v>
      </c>
      <c r="B376" t="s">
        <v>58</v>
      </c>
      <c r="C376" t="s">
        <v>18</v>
      </c>
      <c r="D376" t="s">
        <v>13073</v>
      </c>
      <c r="E376" t="s">
        <v>13074</v>
      </c>
      <c r="F376" t="s">
        <v>13075</v>
      </c>
      <c r="G376" t="s">
        <v>13076</v>
      </c>
      <c r="H376" s="3">
        <v>154</v>
      </c>
      <c r="I376" s="3" t="str">
        <f>IF(H376&lt;200,"&lt;₹200",IF(OR(H376=200,H376&lt;=500),"₹200-₹500","&gt;₹500"))</f>
        <v>&lt;₹200</v>
      </c>
      <c r="J376" s="3">
        <v>399</v>
      </c>
      <c r="K376" s="1">
        <v>0.61</v>
      </c>
      <c r="L376" s="1" t="str">
        <f t="shared" si="5"/>
        <v>high discount</v>
      </c>
      <c r="M376" s="1" t="str">
        <f>IF(K376&gt;=50%,"50% or More","&lt;50%")</f>
        <v>50% or More</v>
      </c>
      <c r="N376">
        <v>4.2</v>
      </c>
      <c r="O376" s="10">
        <f>N376*R376</f>
        <v>71001</v>
      </c>
      <c r="P376" s="9">
        <f>SUM(O375)/SUM(R375)</f>
        <v>4.2</v>
      </c>
      <c r="Q376" s="10">
        <f>P376+(R376/1000)</f>
        <v>21.105</v>
      </c>
      <c r="R376" s="2">
        <v>16905</v>
      </c>
      <c r="S376" s="2" t="str">
        <f>IF(R376&lt;1000,R376, "")</f>
        <v/>
      </c>
      <c r="T376" s="4">
        <f>R376*J376</f>
        <v>6745095</v>
      </c>
      <c r="U376" t="s">
        <v>59</v>
      </c>
      <c r="V376" t="s">
        <v>60</v>
      </c>
      <c r="W376" t="s">
        <v>61</v>
      </c>
      <c r="X376" t="s">
        <v>62</v>
      </c>
      <c r="Y376" t="s">
        <v>63</v>
      </c>
      <c r="Z376" t="s">
        <v>13022</v>
      </c>
      <c r="AA376" t="s">
        <v>3409</v>
      </c>
      <c r="AB376" t="s">
        <v>3410</v>
      </c>
    </row>
    <row r="377" spans="1:28" x14ac:dyDescent="0.25">
      <c r="A377" t="s">
        <v>3280</v>
      </c>
      <c r="B377" t="s">
        <v>3281</v>
      </c>
      <c r="C377" t="s">
        <v>2948</v>
      </c>
      <c r="D377" t="s">
        <v>13081</v>
      </c>
      <c r="E377" t="s">
        <v>13108</v>
      </c>
      <c r="F377" t="s">
        <v>13109</v>
      </c>
      <c r="H377" s="3">
        <v>3999</v>
      </c>
      <c r="I377" s="3" t="str">
        <f>IF(H377&lt;200,"&lt;₹200",IF(OR(H377=200,H377&lt;=500),"₹200-₹500","&gt;₹500"))</f>
        <v>&gt;₹500</v>
      </c>
      <c r="J377" s="3">
        <v>16999</v>
      </c>
      <c r="K377" s="1">
        <v>0.76</v>
      </c>
      <c r="L377" s="1" t="str">
        <f t="shared" si="5"/>
        <v>high discount</v>
      </c>
      <c r="M377" s="1" t="str">
        <f>IF(K377&gt;=50%,"50% or More","&lt;50%")</f>
        <v>50% or More</v>
      </c>
      <c r="N377">
        <v>4.3</v>
      </c>
      <c r="O377" s="10">
        <f>N377*R377</f>
        <v>73796.599999999991</v>
      </c>
      <c r="P377" s="9">
        <f>SUM(O376)/SUM(R376)</f>
        <v>4.2</v>
      </c>
      <c r="Q377" s="10">
        <f>P377+(R377/1000)</f>
        <v>21.361999999999998</v>
      </c>
      <c r="R377" s="2">
        <v>17162</v>
      </c>
      <c r="S377" s="2" t="str">
        <f>IF(R377&lt;1000,R377, "")</f>
        <v/>
      </c>
      <c r="T377" s="4">
        <f>R377*J377</f>
        <v>291736838</v>
      </c>
      <c r="U377" t="s">
        <v>3282</v>
      </c>
      <c r="V377" t="s">
        <v>3283</v>
      </c>
      <c r="W377" t="s">
        <v>3284</v>
      </c>
      <c r="X377" t="s">
        <v>3285</v>
      </c>
      <c r="Y377" t="s">
        <v>3286</v>
      </c>
      <c r="Z377" t="s">
        <v>3287</v>
      </c>
      <c r="AA377" t="s">
        <v>5088</v>
      </c>
      <c r="AB377" t="s">
        <v>5089</v>
      </c>
    </row>
    <row r="378" spans="1:28" x14ac:dyDescent="0.25">
      <c r="A378" t="s">
        <v>7668</v>
      </c>
      <c r="B378" t="s">
        <v>7669</v>
      </c>
      <c r="C378" t="s">
        <v>5996</v>
      </c>
      <c r="D378" t="s">
        <v>13073</v>
      </c>
      <c r="E378" t="s">
        <v>13074</v>
      </c>
      <c r="F378" t="s">
        <v>13212</v>
      </c>
      <c r="G378" t="s">
        <v>13135</v>
      </c>
      <c r="H378" s="3">
        <v>1234</v>
      </c>
      <c r="I378" s="3" t="str">
        <f>IF(H378&lt;200,"&lt;₹200",IF(OR(H378=200,H378&lt;=500),"₹200-₹500","&gt;₹500"))</f>
        <v>&gt;₹500</v>
      </c>
      <c r="J378" s="3">
        <v>1599</v>
      </c>
      <c r="K378" s="1">
        <v>0.23</v>
      </c>
      <c r="L378" s="1" t="str">
        <f t="shared" si="5"/>
        <v/>
      </c>
      <c r="M378" s="1" t="str">
        <f>IF(K378&gt;=50%,"50% or More","&lt;50%")</f>
        <v>&lt;50%</v>
      </c>
      <c r="N378">
        <v>4.5</v>
      </c>
      <c r="O378" s="10">
        <f>N378*R378</f>
        <v>75060</v>
      </c>
      <c r="P378" s="9">
        <f>SUM(O377)/SUM(R377)</f>
        <v>4.3</v>
      </c>
      <c r="Q378" s="10">
        <f>P378+(R378/1000)</f>
        <v>20.98</v>
      </c>
      <c r="R378" s="2">
        <v>16680</v>
      </c>
      <c r="S378" s="2" t="str">
        <f>IF(R378&lt;1000,R378, "")</f>
        <v/>
      </c>
      <c r="T378" s="4">
        <f>R378*J378</f>
        <v>26671320</v>
      </c>
      <c r="U378" t="s">
        <v>7670</v>
      </c>
      <c r="V378" t="s">
        <v>7671</v>
      </c>
      <c r="W378" t="s">
        <v>7672</v>
      </c>
      <c r="X378" t="s">
        <v>7673</v>
      </c>
      <c r="Y378" t="s">
        <v>7674</v>
      </c>
      <c r="Z378" t="s">
        <v>7675</v>
      </c>
      <c r="AA378" t="s">
        <v>7676</v>
      </c>
      <c r="AB378" t="s">
        <v>7677</v>
      </c>
    </row>
    <row r="379" spans="1:28" x14ac:dyDescent="0.25">
      <c r="A379" t="s">
        <v>3865</v>
      </c>
      <c r="B379" t="s">
        <v>3866</v>
      </c>
      <c r="C379" t="s">
        <v>3867</v>
      </c>
      <c r="D379" t="s">
        <v>13081</v>
      </c>
      <c r="E379" t="s">
        <v>13110</v>
      </c>
      <c r="F379" t="s">
        <v>13111</v>
      </c>
      <c r="G379" t="s">
        <v>13136</v>
      </c>
      <c r="H379" s="3">
        <v>2099</v>
      </c>
      <c r="I379" s="3" t="str">
        <f>IF(H379&lt;200,"&lt;₹200",IF(OR(H379=200,H379&lt;=500),"₹200-₹500","&gt;₹500"))</f>
        <v>&gt;₹500</v>
      </c>
      <c r="J379" s="3">
        <v>5999</v>
      </c>
      <c r="K379" s="1">
        <v>0.65</v>
      </c>
      <c r="L379" s="1" t="str">
        <f t="shared" si="5"/>
        <v>high discount</v>
      </c>
      <c r="M379" s="1" t="str">
        <f>IF(K379&gt;=50%,"50% or More","&lt;50%")</f>
        <v>50% or More</v>
      </c>
      <c r="N379">
        <v>4.3</v>
      </c>
      <c r="O379" s="10">
        <f>N379*R379</f>
        <v>73654.7</v>
      </c>
      <c r="P379" s="9">
        <f>SUM(O378)/SUM(R378)</f>
        <v>4.5</v>
      </c>
      <c r="Q379" s="10">
        <f>P379+(R379/1000)</f>
        <v>21.629000000000001</v>
      </c>
      <c r="R379" s="2">
        <v>17129</v>
      </c>
      <c r="S379" s="2" t="str">
        <f>IF(R379&lt;1000,R379, "")</f>
        <v/>
      </c>
      <c r="T379" s="4">
        <f>R379*J379</f>
        <v>102756871</v>
      </c>
      <c r="U379" t="s">
        <v>3868</v>
      </c>
      <c r="V379" t="s">
        <v>3869</v>
      </c>
      <c r="W379" t="s">
        <v>3870</v>
      </c>
      <c r="X379" t="s">
        <v>3871</v>
      </c>
      <c r="Y379" t="s">
        <v>3872</v>
      </c>
      <c r="Z379" t="s">
        <v>3873</v>
      </c>
      <c r="AA379" t="s">
        <v>3874</v>
      </c>
      <c r="AB379" t="s">
        <v>3875</v>
      </c>
    </row>
    <row r="380" spans="1:28" x14ac:dyDescent="0.25">
      <c r="A380" t="s">
        <v>3865</v>
      </c>
      <c r="B380" t="s">
        <v>3866</v>
      </c>
      <c r="C380" t="s">
        <v>3867</v>
      </c>
      <c r="D380" t="s">
        <v>13081</v>
      </c>
      <c r="E380" t="s">
        <v>13110</v>
      </c>
      <c r="F380" t="s">
        <v>13111</v>
      </c>
      <c r="G380" t="s">
        <v>13136</v>
      </c>
      <c r="H380" s="3">
        <v>2099</v>
      </c>
      <c r="I380" s="3" t="str">
        <f>IF(H380&lt;200,"&lt;₹200",IF(OR(H380=200,H380&lt;=500),"₹200-₹500","&gt;₹500"))</f>
        <v>&gt;₹500</v>
      </c>
      <c r="J380" s="3">
        <v>5999</v>
      </c>
      <c r="K380" s="1">
        <v>0.65</v>
      </c>
      <c r="L380" s="1" t="str">
        <f t="shared" si="5"/>
        <v>high discount</v>
      </c>
      <c r="M380" s="1" t="str">
        <f>IF(K380&gt;=50%,"50% or More","&lt;50%")</f>
        <v>50% or More</v>
      </c>
      <c r="N380">
        <v>4.3</v>
      </c>
      <c r="O380" s="10">
        <f>N380*R380</f>
        <v>73654.7</v>
      </c>
      <c r="P380" s="9">
        <f>SUM(O379)/SUM(R379)</f>
        <v>4.3</v>
      </c>
      <c r="Q380" s="10">
        <f>P380+(R380/1000)</f>
        <v>21.429000000000002</v>
      </c>
      <c r="R380" s="2">
        <v>17129</v>
      </c>
      <c r="S380" s="2" t="str">
        <f>IF(R380&lt;1000,R380, "")</f>
        <v/>
      </c>
      <c r="T380" s="4">
        <f>R380*J380</f>
        <v>102756871</v>
      </c>
      <c r="U380" t="s">
        <v>3868</v>
      </c>
      <c r="V380" t="s">
        <v>3869</v>
      </c>
      <c r="W380" t="s">
        <v>3870</v>
      </c>
      <c r="X380" t="s">
        <v>3871</v>
      </c>
      <c r="Y380" t="s">
        <v>3872</v>
      </c>
      <c r="Z380" t="s">
        <v>3873</v>
      </c>
      <c r="AA380" t="s">
        <v>5858</v>
      </c>
      <c r="AB380" t="s">
        <v>5859</v>
      </c>
    </row>
    <row r="381" spans="1:28" x14ac:dyDescent="0.25">
      <c r="A381" t="s">
        <v>3725</v>
      </c>
      <c r="B381" t="s">
        <v>3726</v>
      </c>
      <c r="C381" t="s">
        <v>3495</v>
      </c>
      <c r="D381" t="s">
        <v>13081</v>
      </c>
      <c r="E381" t="s">
        <v>13110</v>
      </c>
      <c r="F381" t="s">
        <v>13111</v>
      </c>
      <c r="G381" t="s">
        <v>13131</v>
      </c>
      <c r="H381" s="3">
        <v>134</v>
      </c>
      <c r="I381" s="3" t="str">
        <f>IF(H381&lt;200,"&lt;₹200",IF(OR(H381=200,H381&lt;=500),"₹200-₹500","&gt;₹500"))</f>
        <v>&lt;₹200</v>
      </c>
      <c r="J381" s="3">
        <v>699</v>
      </c>
      <c r="K381" s="1">
        <v>0.81</v>
      </c>
      <c r="L381" s="1" t="str">
        <f t="shared" si="5"/>
        <v>high discount</v>
      </c>
      <c r="M381" s="1" t="str">
        <f>IF(K381&gt;=50%,"50% or More","&lt;50%")</f>
        <v>50% or More</v>
      </c>
      <c r="N381">
        <v>4.0999999999999996</v>
      </c>
      <c r="O381" s="10">
        <f>N381*R381</f>
        <v>68408.5</v>
      </c>
      <c r="P381" s="9">
        <f>SUM(O380)/SUM(R380)</f>
        <v>4.3</v>
      </c>
      <c r="Q381" s="10">
        <f>P381+(R381/1000)</f>
        <v>20.984999999999999</v>
      </c>
      <c r="R381" s="2">
        <v>16685</v>
      </c>
      <c r="S381" s="2" t="str">
        <f>IF(R381&lt;1000,R381, "")</f>
        <v/>
      </c>
      <c r="T381" s="4">
        <f>R381*J381</f>
        <v>11662815</v>
      </c>
      <c r="U381" t="s">
        <v>3727</v>
      </c>
      <c r="V381" t="s">
        <v>3728</v>
      </c>
      <c r="W381" t="s">
        <v>3729</v>
      </c>
      <c r="X381" t="s">
        <v>3730</v>
      </c>
      <c r="Y381" t="s">
        <v>3731</v>
      </c>
      <c r="Z381" t="s">
        <v>3732</v>
      </c>
      <c r="AA381" t="s">
        <v>3733</v>
      </c>
      <c r="AB381" t="s">
        <v>3734</v>
      </c>
    </row>
    <row r="382" spans="1:28" x14ac:dyDescent="0.25">
      <c r="A382" t="s">
        <v>4009</v>
      </c>
      <c r="B382" t="s">
        <v>4010</v>
      </c>
      <c r="C382" t="s">
        <v>3867</v>
      </c>
      <c r="D382" t="s">
        <v>13081</v>
      </c>
      <c r="E382" t="s">
        <v>13110</v>
      </c>
      <c r="F382" t="s">
        <v>13111</v>
      </c>
      <c r="G382" t="s">
        <v>13136</v>
      </c>
      <c r="H382" s="3">
        <v>349</v>
      </c>
      <c r="I382" s="3" t="str">
        <f>IF(H382&lt;200,"&lt;₹200",IF(OR(H382=200,H382&lt;=500),"₹200-₹500","&gt;₹500"))</f>
        <v>₹200-₹500</v>
      </c>
      <c r="J382" s="3">
        <v>999</v>
      </c>
      <c r="K382" s="1">
        <v>0.65</v>
      </c>
      <c r="L382" s="1" t="str">
        <f t="shared" si="5"/>
        <v>high discount</v>
      </c>
      <c r="M382" s="1" t="str">
        <f>IF(K382&gt;=50%,"50% or More","&lt;50%")</f>
        <v>50% or More</v>
      </c>
      <c r="N382">
        <v>3.8</v>
      </c>
      <c r="O382" s="10">
        <f>N382*R382</f>
        <v>62916.6</v>
      </c>
      <c r="P382" s="9">
        <f>SUM(O381)/SUM(R381)</f>
        <v>4.0999999999999996</v>
      </c>
      <c r="Q382" s="10">
        <f>P382+(R382/1000)</f>
        <v>20.656999999999996</v>
      </c>
      <c r="R382" s="2">
        <v>16557</v>
      </c>
      <c r="S382" s="2" t="str">
        <f>IF(R382&lt;1000,R382, "")</f>
        <v/>
      </c>
      <c r="T382" s="4">
        <f>R382*J382</f>
        <v>16540443</v>
      </c>
      <c r="U382" t="s">
        <v>4011</v>
      </c>
      <c r="V382" t="s">
        <v>4012</v>
      </c>
      <c r="W382" t="s">
        <v>4013</v>
      </c>
      <c r="X382" t="s">
        <v>4014</v>
      </c>
      <c r="Y382" t="s">
        <v>4015</v>
      </c>
      <c r="Z382" t="s">
        <v>4016</v>
      </c>
      <c r="AA382" t="s">
        <v>6069</v>
      </c>
      <c r="AB382" t="s">
        <v>6070</v>
      </c>
    </row>
    <row r="383" spans="1:28" x14ac:dyDescent="0.25">
      <c r="A383" t="s">
        <v>4009</v>
      </c>
      <c r="B383" t="s">
        <v>4010</v>
      </c>
      <c r="C383" t="s">
        <v>3867</v>
      </c>
      <c r="D383" t="s">
        <v>13081</v>
      </c>
      <c r="E383" t="s">
        <v>13110</v>
      </c>
      <c r="F383" t="s">
        <v>13111</v>
      </c>
      <c r="G383" t="s">
        <v>13136</v>
      </c>
      <c r="H383" s="3">
        <v>349</v>
      </c>
      <c r="I383" s="3" t="str">
        <f>IF(H383&lt;200,"&lt;₹200",IF(OR(H383=200,H383&lt;=500),"₹200-₹500","&gt;₹500"))</f>
        <v>₹200-₹500</v>
      </c>
      <c r="J383" s="3">
        <v>999</v>
      </c>
      <c r="K383" s="1">
        <v>0.65</v>
      </c>
      <c r="L383" s="1" t="str">
        <f t="shared" si="5"/>
        <v>high discount</v>
      </c>
      <c r="M383" s="1" t="str">
        <f>IF(K383&gt;=50%,"50% or More","&lt;50%")</f>
        <v>50% or More</v>
      </c>
      <c r="N383">
        <v>3.8</v>
      </c>
      <c r="O383" s="10">
        <f>N383*R383</f>
        <v>62916.6</v>
      </c>
      <c r="P383" s="9">
        <f>SUM(O382)/SUM(R382)</f>
        <v>3.8</v>
      </c>
      <c r="Q383" s="10">
        <f>P383+(R383/1000)</f>
        <v>20.356999999999999</v>
      </c>
      <c r="R383" s="2">
        <v>16557</v>
      </c>
      <c r="S383" s="2" t="str">
        <f>IF(R383&lt;1000,R383, "")</f>
        <v/>
      </c>
      <c r="T383" s="4">
        <f>R383*J383</f>
        <v>16540443</v>
      </c>
      <c r="U383" t="s">
        <v>4011</v>
      </c>
      <c r="V383" t="s">
        <v>4012</v>
      </c>
      <c r="W383" t="s">
        <v>4013</v>
      </c>
      <c r="X383" t="s">
        <v>4014</v>
      </c>
      <c r="Y383" t="s">
        <v>4015</v>
      </c>
      <c r="Z383" t="s">
        <v>4016</v>
      </c>
      <c r="AA383" t="s">
        <v>4017</v>
      </c>
      <c r="AB383" t="s">
        <v>4018</v>
      </c>
    </row>
    <row r="384" spans="1:28" x14ac:dyDescent="0.25">
      <c r="A384" t="s">
        <v>8081</v>
      </c>
      <c r="B384" t="s">
        <v>8082</v>
      </c>
      <c r="C384" t="s">
        <v>5006</v>
      </c>
      <c r="D384" t="s">
        <v>13073</v>
      </c>
      <c r="E384" t="s">
        <v>13074</v>
      </c>
      <c r="F384" t="s">
        <v>13148</v>
      </c>
      <c r="G384" t="s">
        <v>13153</v>
      </c>
      <c r="H384" s="3">
        <v>2640</v>
      </c>
      <c r="I384" s="3" t="str">
        <f>IF(H384&lt;200,"&lt;₹200",IF(OR(H384=200,H384&lt;=500),"₹200-₹500","&gt;₹500"))</f>
        <v>&gt;₹500</v>
      </c>
      <c r="J384" s="3">
        <v>3195</v>
      </c>
      <c r="K384" s="1">
        <v>0.17</v>
      </c>
      <c r="L384" s="1" t="str">
        <f t="shared" si="5"/>
        <v/>
      </c>
      <c r="M384" s="1" t="str">
        <f>IF(K384&gt;=50%,"50% or More","&lt;50%")</f>
        <v>&lt;50%</v>
      </c>
      <c r="N384">
        <v>4.5</v>
      </c>
      <c r="O384" s="10">
        <f>N384*R384</f>
        <v>72657</v>
      </c>
      <c r="P384" s="9">
        <f>SUM(O383)/SUM(R383)</f>
        <v>3.8</v>
      </c>
      <c r="Q384" s="10">
        <f>P384+(R384/1000)</f>
        <v>19.946000000000002</v>
      </c>
      <c r="R384" s="2">
        <v>16146</v>
      </c>
      <c r="S384" s="2" t="str">
        <f>IF(R384&lt;1000,R384, "")</f>
        <v/>
      </c>
      <c r="T384" s="4">
        <f>R384*J384</f>
        <v>51586470</v>
      </c>
      <c r="U384" t="s">
        <v>8083</v>
      </c>
      <c r="V384" t="s">
        <v>8084</v>
      </c>
      <c r="W384" t="s">
        <v>8085</v>
      </c>
      <c r="X384" t="s">
        <v>8086</v>
      </c>
      <c r="Y384" t="s">
        <v>8087</v>
      </c>
      <c r="Z384" t="s">
        <v>8088</v>
      </c>
      <c r="AA384" t="s">
        <v>8089</v>
      </c>
      <c r="AB384" t="s">
        <v>8090</v>
      </c>
    </row>
    <row r="385" spans="1:28" x14ac:dyDescent="0.25">
      <c r="A385" t="s">
        <v>223</v>
      </c>
      <c r="B385" t="s">
        <v>224</v>
      </c>
      <c r="C385" t="s">
        <v>169</v>
      </c>
      <c r="D385" t="s">
        <v>13081</v>
      </c>
      <c r="E385" t="s">
        <v>13082</v>
      </c>
      <c r="F385" t="s">
        <v>13085</v>
      </c>
      <c r="G385" t="s">
        <v>13086</v>
      </c>
      <c r="H385" s="3">
        <v>13490</v>
      </c>
      <c r="I385" s="3" t="str">
        <f>IF(H385&lt;200,"&lt;₹200",IF(OR(H385=200,H385&lt;=500),"₹200-₹500","&gt;₹500"))</f>
        <v>&gt;₹500</v>
      </c>
      <c r="J385" s="3">
        <v>22900</v>
      </c>
      <c r="K385" s="1">
        <v>0.41</v>
      </c>
      <c r="L385" s="1" t="str">
        <f t="shared" si="5"/>
        <v/>
      </c>
      <c r="M385" s="1" t="str">
        <f>IF(K385&gt;=50%,"50% or More","&lt;50%")</f>
        <v>&lt;50%</v>
      </c>
      <c r="N385">
        <v>4.3</v>
      </c>
      <c r="O385" s="10">
        <f>N385*R385</f>
        <v>70085.7</v>
      </c>
      <c r="P385" s="9">
        <f>SUM(O384)/SUM(R384)</f>
        <v>4.5</v>
      </c>
      <c r="Q385" s="10">
        <f>P385+(R385/1000)</f>
        <v>20.798999999999999</v>
      </c>
      <c r="R385" s="2">
        <v>16299</v>
      </c>
      <c r="S385" s="2" t="str">
        <f>IF(R385&lt;1000,R385, "")</f>
        <v/>
      </c>
      <c r="T385" s="4">
        <f>R385*J385</f>
        <v>373247100</v>
      </c>
      <c r="U385" t="s">
        <v>225</v>
      </c>
      <c r="V385" t="s">
        <v>226</v>
      </c>
      <c r="W385" t="s">
        <v>227</v>
      </c>
      <c r="X385" t="s">
        <v>228</v>
      </c>
      <c r="Y385" t="s">
        <v>229</v>
      </c>
      <c r="Z385" t="s">
        <v>230</v>
      </c>
      <c r="AA385" t="s">
        <v>5935</v>
      </c>
      <c r="AB385" t="s">
        <v>5936</v>
      </c>
    </row>
    <row r="386" spans="1:28" x14ac:dyDescent="0.25">
      <c r="A386" t="s">
        <v>10809</v>
      </c>
      <c r="B386" t="s">
        <v>10810</v>
      </c>
      <c r="C386" t="s">
        <v>10094</v>
      </c>
      <c r="D386" t="s">
        <v>13166</v>
      </c>
      <c r="E386" t="s">
        <v>13286</v>
      </c>
      <c r="F386" t="s">
        <v>13339</v>
      </c>
      <c r="G386" t="s">
        <v>13350</v>
      </c>
      <c r="H386" s="3">
        <v>9199</v>
      </c>
      <c r="I386" s="3" t="str">
        <f>IF(H386&lt;200,"&lt;₹200",IF(OR(H386=200,H386&lt;=500),"₹200-₹500","&gt;₹500"))</f>
        <v>&gt;₹500</v>
      </c>
      <c r="J386" s="3">
        <v>18000</v>
      </c>
      <c r="K386" s="1">
        <v>0.49</v>
      </c>
      <c r="L386" s="1" t="str">
        <f t="shared" si="5"/>
        <v/>
      </c>
      <c r="M386" s="1" t="str">
        <f>IF(K386&gt;=50%,"50% or More","&lt;50%")</f>
        <v>&lt;50%</v>
      </c>
      <c r="N386">
        <v>4</v>
      </c>
      <c r="O386" s="10">
        <f>N386*R386</f>
        <v>64080</v>
      </c>
      <c r="P386" s="9">
        <f>SUM(O385)/SUM(R385)</f>
        <v>4.3</v>
      </c>
      <c r="Q386" s="10">
        <f>P386+(R386/1000)</f>
        <v>20.32</v>
      </c>
      <c r="R386" s="2">
        <v>16020</v>
      </c>
      <c r="S386" s="2" t="str">
        <f>IF(R386&lt;1000,R386, "")</f>
        <v/>
      </c>
      <c r="T386" s="4">
        <f>R386*J386</f>
        <v>288360000</v>
      </c>
      <c r="U386" t="s">
        <v>10811</v>
      </c>
      <c r="V386" t="s">
        <v>10812</v>
      </c>
      <c r="W386" t="s">
        <v>10813</v>
      </c>
      <c r="X386" t="s">
        <v>10814</v>
      </c>
      <c r="Y386" t="s">
        <v>10815</v>
      </c>
      <c r="Z386" t="s">
        <v>10816</v>
      </c>
      <c r="AA386" t="s">
        <v>10817</v>
      </c>
      <c r="AB386" t="s">
        <v>10818</v>
      </c>
    </row>
    <row r="387" spans="1:28" x14ac:dyDescent="0.25">
      <c r="A387" t="s">
        <v>8346</v>
      </c>
      <c r="B387" t="s">
        <v>8347</v>
      </c>
      <c r="C387" t="s">
        <v>5223</v>
      </c>
      <c r="D387" t="s">
        <v>13073</v>
      </c>
      <c r="E387" t="s">
        <v>13078</v>
      </c>
      <c r="F387" t="s">
        <v>13179</v>
      </c>
      <c r="H387" s="3">
        <v>1599</v>
      </c>
      <c r="I387" s="3" t="str">
        <f>IF(H387&lt;200,"&lt;₹200",IF(OR(H387=200,H387&lt;=500),"₹200-₹500","&gt;₹500"))</f>
        <v>&gt;₹500</v>
      </c>
      <c r="J387" s="3">
        <v>3599</v>
      </c>
      <c r="K387" s="1">
        <v>0.56000000000000005</v>
      </c>
      <c r="L387" s="1" t="str">
        <f t="shared" ref="L387:L450" si="6">IF(K387&gt;=50%, "high discount","")</f>
        <v>high discount</v>
      </c>
      <c r="M387" s="1" t="str">
        <f>IF(K387&gt;=50%,"50% or More","&lt;50%")</f>
        <v>50% or More</v>
      </c>
      <c r="N387">
        <v>4.2</v>
      </c>
      <c r="O387" s="10">
        <f>N387*R387</f>
        <v>67964.400000000009</v>
      </c>
      <c r="P387" s="9">
        <f>SUM(O386)/SUM(R386)</f>
        <v>4</v>
      </c>
      <c r="Q387" s="10">
        <f>P387+(R387/1000)</f>
        <v>20.181999999999999</v>
      </c>
      <c r="R387" s="2">
        <v>16182</v>
      </c>
      <c r="S387" s="2" t="str">
        <f>IF(R387&lt;1000,R387, "")</f>
        <v/>
      </c>
      <c r="T387" s="4">
        <f>R387*J387</f>
        <v>58239018</v>
      </c>
      <c r="U387" t="s">
        <v>8348</v>
      </c>
      <c r="V387" t="s">
        <v>8349</v>
      </c>
      <c r="W387" t="s">
        <v>8350</v>
      </c>
      <c r="X387" t="s">
        <v>8351</v>
      </c>
      <c r="Y387" t="s">
        <v>8352</v>
      </c>
      <c r="Z387" t="s">
        <v>8353</v>
      </c>
      <c r="AA387" t="s">
        <v>8354</v>
      </c>
      <c r="AB387" t="s">
        <v>8355</v>
      </c>
    </row>
    <row r="388" spans="1:28" x14ac:dyDescent="0.25">
      <c r="A388" t="s">
        <v>9160</v>
      </c>
      <c r="B388" t="s">
        <v>9161</v>
      </c>
      <c r="C388" t="s">
        <v>8699</v>
      </c>
      <c r="D388" t="s">
        <v>13166</v>
      </c>
      <c r="E388" t="s">
        <v>13286</v>
      </c>
      <c r="F388" t="s">
        <v>13294</v>
      </c>
      <c r="G388" t="s">
        <v>13295</v>
      </c>
      <c r="H388" s="3">
        <v>599</v>
      </c>
      <c r="I388" s="3" t="str">
        <f>IF(H388&lt;200,"&lt;₹200",IF(OR(H388=200,H388&lt;=500),"₹200-₹500","&gt;₹500"))</f>
        <v>&gt;₹500</v>
      </c>
      <c r="J388" s="3">
        <v>990</v>
      </c>
      <c r="K388" s="1">
        <v>0.39</v>
      </c>
      <c r="L388" s="1" t="str">
        <f t="shared" si="6"/>
        <v/>
      </c>
      <c r="M388" s="1" t="str">
        <f>IF(K388&gt;=50%,"50% or More","&lt;50%")</f>
        <v>&lt;50%</v>
      </c>
      <c r="N388">
        <v>3.9</v>
      </c>
      <c r="O388" s="10">
        <f>N388*R388</f>
        <v>63047.4</v>
      </c>
      <c r="P388" s="9">
        <f>SUM(O387)/SUM(R387)</f>
        <v>4.2</v>
      </c>
      <c r="Q388" s="10">
        <f>P388+(R388/1000)</f>
        <v>20.366</v>
      </c>
      <c r="R388" s="2">
        <v>16166</v>
      </c>
      <c r="S388" s="2" t="str">
        <f>IF(R388&lt;1000,R388, "")</f>
        <v/>
      </c>
      <c r="T388" s="4">
        <f>R388*J388</f>
        <v>16004340</v>
      </c>
      <c r="U388" t="s">
        <v>9162</v>
      </c>
      <c r="V388" t="s">
        <v>9163</v>
      </c>
      <c r="W388" t="s">
        <v>9164</v>
      </c>
      <c r="X388" t="s">
        <v>9165</v>
      </c>
      <c r="Y388" t="s">
        <v>9166</v>
      </c>
      <c r="Z388" t="s">
        <v>9167</v>
      </c>
      <c r="AA388" t="s">
        <v>9168</v>
      </c>
      <c r="AB388" t="s">
        <v>9169</v>
      </c>
    </row>
    <row r="389" spans="1:28" x14ac:dyDescent="0.25">
      <c r="A389" t="s">
        <v>4021</v>
      </c>
      <c r="B389" t="s">
        <v>4022</v>
      </c>
      <c r="C389" t="s">
        <v>3867</v>
      </c>
      <c r="D389" t="s">
        <v>13081</v>
      </c>
      <c r="E389" t="s">
        <v>13110</v>
      </c>
      <c r="F389" t="s">
        <v>13111</v>
      </c>
      <c r="G389" t="s">
        <v>13136</v>
      </c>
      <c r="H389" s="3">
        <v>349</v>
      </c>
      <c r="I389" s="3" t="str">
        <f>IF(H389&lt;200,"&lt;₹200",IF(OR(H389=200,H389&lt;=500),"₹200-₹500","&gt;₹500"))</f>
        <v>₹200-₹500</v>
      </c>
      <c r="J389" s="3">
        <v>999</v>
      </c>
      <c r="K389" s="1">
        <v>0.65</v>
      </c>
      <c r="L389" s="1" t="str">
        <f t="shared" si="6"/>
        <v>high discount</v>
      </c>
      <c r="M389" s="1" t="str">
        <f>IF(K389&gt;=50%,"50% or More","&lt;50%")</f>
        <v>50% or More</v>
      </c>
      <c r="N389">
        <v>3.8</v>
      </c>
      <c r="O389" s="10">
        <f>N389*R389</f>
        <v>62916.6</v>
      </c>
      <c r="P389" s="9">
        <f>SUM(O388)/SUM(R388)</f>
        <v>3.9</v>
      </c>
      <c r="Q389" s="10">
        <f>P389+(R389/1000)</f>
        <v>20.456999999999997</v>
      </c>
      <c r="R389" s="2">
        <v>16557</v>
      </c>
      <c r="S389" s="2" t="str">
        <f>IF(R389&lt;1000,R389, "")</f>
        <v/>
      </c>
      <c r="T389" s="4">
        <f>R389*J389</f>
        <v>16540443</v>
      </c>
      <c r="U389" t="s">
        <v>4023</v>
      </c>
      <c r="V389" t="s">
        <v>4012</v>
      </c>
      <c r="W389" t="s">
        <v>4013</v>
      </c>
      <c r="X389" t="s">
        <v>4014</v>
      </c>
      <c r="Y389" t="s">
        <v>4015</v>
      </c>
      <c r="Z389" t="s">
        <v>4016</v>
      </c>
      <c r="AA389" t="s">
        <v>4024</v>
      </c>
      <c r="AB389" t="s">
        <v>4025</v>
      </c>
    </row>
    <row r="390" spans="1:28" x14ac:dyDescent="0.25">
      <c r="A390" t="s">
        <v>223</v>
      </c>
      <c r="B390" t="s">
        <v>224</v>
      </c>
      <c r="C390" t="s">
        <v>169</v>
      </c>
      <c r="D390" t="s">
        <v>13081</v>
      </c>
      <c r="E390" t="s">
        <v>13082</v>
      </c>
      <c r="F390" t="s">
        <v>13085</v>
      </c>
      <c r="G390" t="s">
        <v>13086</v>
      </c>
      <c r="H390" s="3">
        <v>13490</v>
      </c>
      <c r="I390" s="3" t="str">
        <f>IF(H390&lt;200,"&lt;₹200",IF(OR(H390=200,H390&lt;=500),"₹200-₹500","&gt;₹500"))</f>
        <v>&gt;₹500</v>
      </c>
      <c r="J390" s="3">
        <v>22900</v>
      </c>
      <c r="K390" s="1">
        <v>0.41</v>
      </c>
      <c r="L390" s="1" t="str">
        <f t="shared" si="6"/>
        <v/>
      </c>
      <c r="M390" s="1" t="str">
        <f>IF(K390&gt;=50%,"50% or More","&lt;50%")</f>
        <v>&lt;50%</v>
      </c>
      <c r="N390">
        <v>4.3</v>
      </c>
      <c r="O390" s="10">
        <f>N390*R390</f>
        <v>70085.7</v>
      </c>
      <c r="P390" s="9">
        <f>SUM(O389)/SUM(R389)</f>
        <v>3.8</v>
      </c>
      <c r="Q390" s="10">
        <f>P390+(R390/1000)</f>
        <v>20.099</v>
      </c>
      <c r="R390" s="2">
        <v>16299</v>
      </c>
      <c r="S390" s="2" t="str">
        <f>IF(R390&lt;1000,R390, "")</f>
        <v/>
      </c>
      <c r="T390" s="4">
        <f>R390*J390</f>
        <v>373247100</v>
      </c>
      <c r="U390" t="s">
        <v>225</v>
      </c>
      <c r="V390" t="s">
        <v>226</v>
      </c>
      <c r="W390" t="s">
        <v>227</v>
      </c>
      <c r="X390" t="s">
        <v>228</v>
      </c>
      <c r="Y390" t="s">
        <v>229</v>
      </c>
      <c r="Z390" t="s">
        <v>230</v>
      </c>
      <c r="AA390" t="s">
        <v>231</v>
      </c>
      <c r="AB390" t="s">
        <v>232</v>
      </c>
    </row>
    <row r="391" spans="1:28" x14ac:dyDescent="0.25">
      <c r="A391" t="s">
        <v>7732</v>
      </c>
      <c r="B391" t="s">
        <v>7733</v>
      </c>
      <c r="C391" t="s">
        <v>7734</v>
      </c>
      <c r="D391" t="s">
        <v>13263</v>
      </c>
      <c r="E391" t="s">
        <v>13264</v>
      </c>
      <c r="F391" t="s">
        <v>13265</v>
      </c>
      <c r="G391" t="s">
        <v>13266</v>
      </c>
      <c r="H391" s="3">
        <v>150</v>
      </c>
      <c r="I391" s="3" t="str">
        <f>IF(H391&lt;200,"&lt;₹200",IF(OR(H391=200,H391&lt;=500),"₹200-₹500","&gt;₹500"))</f>
        <v>&lt;₹200</v>
      </c>
      <c r="J391" s="3">
        <v>150</v>
      </c>
      <c r="K391" s="1">
        <v>0</v>
      </c>
      <c r="L391" s="1" t="str">
        <f t="shared" si="6"/>
        <v/>
      </c>
      <c r="M391" s="1" t="str">
        <f>IF(K391&gt;=50%,"50% or More","&lt;50%")</f>
        <v>&lt;50%</v>
      </c>
      <c r="N391">
        <v>4.3</v>
      </c>
      <c r="O391" s="10">
        <f>N391*R391</f>
        <v>68228.099999999991</v>
      </c>
      <c r="P391" s="9">
        <f>SUM(O390)/SUM(R390)</f>
        <v>4.3</v>
      </c>
      <c r="Q391" s="10">
        <f>P391+(R391/1000)</f>
        <v>20.167000000000002</v>
      </c>
      <c r="R391" s="2">
        <v>15867</v>
      </c>
      <c r="S391" s="2" t="str">
        <f>IF(R391&lt;1000,R391, "")</f>
        <v/>
      </c>
      <c r="T391" s="4">
        <f>R391*J391</f>
        <v>2380050</v>
      </c>
      <c r="U391" t="s">
        <v>7735</v>
      </c>
      <c r="V391" t="s">
        <v>7736</v>
      </c>
      <c r="W391" t="s">
        <v>7737</v>
      </c>
      <c r="X391" t="s">
        <v>7738</v>
      </c>
      <c r="Y391" t="s">
        <v>7739</v>
      </c>
      <c r="Z391" t="s">
        <v>7740</v>
      </c>
      <c r="AA391" t="s">
        <v>7741</v>
      </c>
      <c r="AB391" t="s">
        <v>7742</v>
      </c>
    </row>
    <row r="392" spans="1:28" x14ac:dyDescent="0.25">
      <c r="A392" t="s">
        <v>1367</v>
      </c>
      <c r="B392" t="s">
        <v>1368</v>
      </c>
      <c r="C392" t="s">
        <v>169</v>
      </c>
      <c r="D392" t="s">
        <v>13081</v>
      </c>
      <c r="E392" t="s">
        <v>13082</v>
      </c>
      <c r="F392" t="s">
        <v>13085</v>
      </c>
      <c r="G392" t="s">
        <v>13086</v>
      </c>
      <c r="H392" s="3">
        <v>15490</v>
      </c>
      <c r="I392" s="3" t="str">
        <f>IF(H392&lt;200,"&lt;₹200",IF(OR(H392=200,H392&lt;=500),"₹200-₹500","&gt;₹500"))</f>
        <v>&gt;₹500</v>
      </c>
      <c r="J392" s="3">
        <v>20900</v>
      </c>
      <c r="K392" s="1">
        <v>0.26</v>
      </c>
      <c r="L392" s="1" t="str">
        <f t="shared" si="6"/>
        <v/>
      </c>
      <c r="M392" s="1" t="str">
        <f>IF(K392&gt;=50%,"50% or More","&lt;50%")</f>
        <v>&lt;50%</v>
      </c>
      <c r="N392">
        <v>4.3</v>
      </c>
      <c r="O392" s="10">
        <f>N392*R392</f>
        <v>70085.7</v>
      </c>
      <c r="P392" s="9">
        <f>SUM(O391)/SUM(R391)</f>
        <v>4.3</v>
      </c>
      <c r="Q392" s="10">
        <f>P392+(R392/1000)</f>
        <v>20.599</v>
      </c>
      <c r="R392" s="2">
        <v>16299</v>
      </c>
      <c r="S392" s="2" t="str">
        <f>IF(R392&lt;1000,R392, "")</f>
        <v/>
      </c>
      <c r="T392" s="4">
        <f>R392*J392</f>
        <v>340649100</v>
      </c>
      <c r="U392" t="s">
        <v>1369</v>
      </c>
      <c r="V392" t="s">
        <v>226</v>
      </c>
      <c r="W392" t="s">
        <v>227</v>
      </c>
      <c r="X392" t="s">
        <v>228</v>
      </c>
      <c r="Y392" t="s">
        <v>229</v>
      </c>
      <c r="Z392" t="s">
        <v>230</v>
      </c>
      <c r="AA392" t="s">
        <v>1370</v>
      </c>
      <c r="AB392" t="s">
        <v>1371</v>
      </c>
    </row>
    <row r="393" spans="1:28" x14ac:dyDescent="0.25">
      <c r="A393" t="s">
        <v>6127</v>
      </c>
      <c r="B393" t="s">
        <v>6128</v>
      </c>
      <c r="C393" t="s">
        <v>5336</v>
      </c>
      <c r="D393" t="s">
        <v>13073</v>
      </c>
      <c r="E393" t="s">
        <v>13074</v>
      </c>
      <c r="F393" t="s">
        <v>13186</v>
      </c>
      <c r="G393" t="s">
        <v>13187</v>
      </c>
      <c r="H393" s="3">
        <v>599</v>
      </c>
      <c r="I393" s="3" t="str">
        <f>IF(H393&lt;200,"&lt;₹200",IF(OR(H393=200,H393&lt;=500),"₹200-₹500","&gt;₹500"))</f>
        <v>&gt;₹500</v>
      </c>
      <c r="J393" s="3">
        <v>799</v>
      </c>
      <c r="K393" s="1">
        <v>0.25</v>
      </c>
      <c r="L393" s="1" t="str">
        <f t="shared" si="6"/>
        <v/>
      </c>
      <c r="M393" s="1" t="str">
        <f>IF(K393&gt;=50%,"50% or More","&lt;50%")</f>
        <v>&lt;50%</v>
      </c>
      <c r="N393">
        <v>4.3</v>
      </c>
      <c r="O393" s="10">
        <f>N393*R393</f>
        <v>67897</v>
      </c>
      <c r="P393" s="9">
        <f>SUM(O392)/SUM(R392)</f>
        <v>4.3</v>
      </c>
      <c r="Q393" s="10">
        <f>P393+(R393/1000)</f>
        <v>20.09</v>
      </c>
      <c r="R393" s="2">
        <v>15790</v>
      </c>
      <c r="S393" s="2" t="str">
        <f>IF(R393&lt;1000,R393, "")</f>
        <v/>
      </c>
      <c r="T393" s="4">
        <f>R393*J393</f>
        <v>12616210</v>
      </c>
      <c r="U393" t="s">
        <v>6129</v>
      </c>
      <c r="V393" t="s">
        <v>6130</v>
      </c>
      <c r="W393" t="s">
        <v>6131</v>
      </c>
      <c r="X393" t="s">
        <v>6132</v>
      </c>
      <c r="Y393" t="s">
        <v>6133</v>
      </c>
      <c r="Z393" t="s">
        <v>6134</v>
      </c>
      <c r="AA393" t="s">
        <v>6135</v>
      </c>
      <c r="AB393" t="s">
        <v>6136</v>
      </c>
    </row>
    <row r="394" spans="1:28" x14ac:dyDescent="0.25">
      <c r="A394" t="s">
        <v>3134</v>
      </c>
      <c r="B394" t="s">
        <v>3135</v>
      </c>
      <c r="C394" t="s">
        <v>2979</v>
      </c>
      <c r="D394" t="s">
        <v>13081</v>
      </c>
      <c r="E394" t="s">
        <v>13110</v>
      </c>
      <c r="F394" t="s">
        <v>13111</v>
      </c>
      <c r="G394" t="s">
        <v>13112</v>
      </c>
      <c r="H394" s="3">
        <v>1499</v>
      </c>
      <c r="I394" s="3" t="str">
        <f>IF(H394&lt;200,"&lt;₹200",IF(OR(H394=200,H394&lt;=500),"₹200-₹500","&gt;₹500"))</f>
        <v>&gt;₹500</v>
      </c>
      <c r="J394" s="3">
        <v>2499</v>
      </c>
      <c r="K394" s="1">
        <v>0.4</v>
      </c>
      <c r="L394" s="1" t="str">
        <f t="shared" si="6"/>
        <v/>
      </c>
      <c r="M394" s="1" t="str">
        <f>IF(K394&gt;=50%,"50% or More","&lt;50%")</f>
        <v>&lt;50%</v>
      </c>
      <c r="N394">
        <v>4.3</v>
      </c>
      <c r="O394" s="10">
        <f>N394*R394</f>
        <v>68671</v>
      </c>
      <c r="P394" s="9">
        <f>SUM(O393)/SUM(R393)</f>
        <v>4.3</v>
      </c>
      <c r="Q394" s="10">
        <f>P394+(R394/1000)</f>
        <v>20.27</v>
      </c>
      <c r="R394" s="2">
        <v>15970</v>
      </c>
      <c r="S394" s="2" t="str">
        <f>IF(R394&lt;1000,R394, "")</f>
        <v/>
      </c>
      <c r="T394" s="4">
        <f>R394*J394</f>
        <v>39909030</v>
      </c>
      <c r="U394" t="s">
        <v>3136</v>
      </c>
      <c r="V394" t="s">
        <v>3137</v>
      </c>
      <c r="W394" t="s">
        <v>3138</v>
      </c>
      <c r="X394" t="s">
        <v>3139</v>
      </c>
      <c r="Y394" t="s">
        <v>3140</v>
      </c>
      <c r="Z394" t="s">
        <v>3141</v>
      </c>
      <c r="AA394" t="s">
        <v>3142</v>
      </c>
      <c r="AB394" t="s">
        <v>3143</v>
      </c>
    </row>
    <row r="395" spans="1:28" x14ac:dyDescent="0.25">
      <c r="A395" t="s">
        <v>9221</v>
      </c>
      <c r="B395" t="s">
        <v>9222</v>
      </c>
      <c r="C395" t="s">
        <v>9030</v>
      </c>
      <c r="D395" t="s">
        <v>13166</v>
      </c>
      <c r="E395" t="s">
        <v>13286</v>
      </c>
      <c r="F395" t="s">
        <v>13287</v>
      </c>
      <c r="G395" t="s">
        <v>13322</v>
      </c>
      <c r="H395" s="3">
        <v>349</v>
      </c>
      <c r="I395" s="3" t="str">
        <f>IF(H395&lt;200,"&lt;₹200",IF(OR(H395=200,H395&lt;=500),"₹200-₹500","&gt;₹500"))</f>
        <v>₹200-₹500</v>
      </c>
      <c r="J395" s="3">
        <v>999</v>
      </c>
      <c r="K395" s="1">
        <v>0.65</v>
      </c>
      <c r="L395" s="1" t="str">
        <f t="shared" si="6"/>
        <v>high discount</v>
      </c>
      <c r="M395" s="1" t="str">
        <f>IF(K395&gt;=50%,"50% or More","&lt;50%")</f>
        <v>50% or More</v>
      </c>
      <c r="N395">
        <v>4</v>
      </c>
      <c r="O395" s="10">
        <f>N395*R395</f>
        <v>62584</v>
      </c>
      <c r="P395" s="9">
        <f>SUM(O394)/SUM(R394)</f>
        <v>4.3</v>
      </c>
      <c r="Q395" s="10">
        <f>P395+(R395/1000)</f>
        <v>19.946000000000002</v>
      </c>
      <c r="R395" s="2">
        <v>15646</v>
      </c>
      <c r="S395" s="2" t="str">
        <f>IF(R395&lt;1000,R395, "")</f>
        <v/>
      </c>
      <c r="T395" s="4">
        <f>R395*J395</f>
        <v>15630354</v>
      </c>
      <c r="U395" t="s">
        <v>9223</v>
      </c>
      <c r="V395" t="s">
        <v>9224</v>
      </c>
      <c r="W395" t="s">
        <v>9225</v>
      </c>
      <c r="X395" t="s">
        <v>9226</v>
      </c>
      <c r="Y395" t="s">
        <v>9227</v>
      </c>
      <c r="Z395" t="s">
        <v>9228</v>
      </c>
      <c r="AA395" t="s">
        <v>9229</v>
      </c>
      <c r="AB395" t="s">
        <v>9230</v>
      </c>
    </row>
    <row r="396" spans="1:28" x14ac:dyDescent="0.25">
      <c r="A396" t="s">
        <v>6409</v>
      </c>
      <c r="B396" t="s">
        <v>6410</v>
      </c>
      <c r="C396" t="s">
        <v>6411</v>
      </c>
      <c r="D396" t="s">
        <v>13073</v>
      </c>
      <c r="E396" t="s">
        <v>13074</v>
      </c>
      <c r="F396" t="s">
        <v>13228</v>
      </c>
      <c r="H396" s="3">
        <v>3299</v>
      </c>
      <c r="I396" s="3" t="str">
        <f>IF(H396&lt;200,"&lt;₹200",IF(OR(H396=200,H396&lt;=500),"₹200-₹500","&gt;₹500"))</f>
        <v>&gt;₹500</v>
      </c>
      <c r="J396" s="3">
        <v>4100</v>
      </c>
      <c r="K396" s="1">
        <v>0.2</v>
      </c>
      <c r="L396" s="1" t="str">
        <f t="shared" si="6"/>
        <v/>
      </c>
      <c r="M396" s="1" t="str">
        <f>IF(K396&gt;=50%,"50% or More","&lt;50%")</f>
        <v>&lt;50%</v>
      </c>
      <c r="N396">
        <v>3.9</v>
      </c>
      <c r="O396" s="10">
        <f>N396*R396</f>
        <v>61553.7</v>
      </c>
      <c r="P396" s="9">
        <f>SUM(O395)/SUM(R395)</f>
        <v>4</v>
      </c>
      <c r="Q396" s="10">
        <f>P396+(R396/1000)</f>
        <v>19.783000000000001</v>
      </c>
      <c r="R396" s="2">
        <v>15783</v>
      </c>
      <c r="S396" s="2" t="str">
        <f>IF(R396&lt;1000,R396, "")</f>
        <v/>
      </c>
      <c r="T396" s="4">
        <f>R396*J396</f>
        <v>64710300</v>
      </c>
      <c r="U396" t="s">
        <v>6412</v>
      </c>
      <c r="V396" t="s">
        <v>6413</v>
      </c>
      <c r="W396" t="s">
        <v>6414</v>
      </c>
      <c r="X396" t="s">
        <v>6415</v>
      </c>
      <c r="Y396" t="s">
        <v>6416</v>
      </c>
      <c r="Z396" t="s">
        <v>6417</v>
      </c>
      <c r="AA396" t="s">
        <v>6418</v>
      </c>
      <c r="AB396" t="s">
        <v>6419</v>
      </c>
    </row>
    <row r="397" spans="1:28" x14ac:dyDescent="0.25">
      <c r="A397" t="s">
        <v>11234</v>
      </c>
      <c r="B397" t="s">
        <v>11235</v>
      </c>
      <c r="C397" t="s">
        <v>9295</v>
      </c>
      <c r="D397" t="s">
        <v>13166</v>
      </c>
      <c r="E397" t="s">
        <v>13290</v>
      </c>
      <c r="F397" t="s">
        <v>13327</v>
      </c>
      <c r="G397" t="s">
        <v>13328</v>
      </c>
      <c r="H397" s="3">
        <v>1804</v>
      </c>
      <c r="I397" s="3" t="str">
        <f>IF(H397&lt;200,"&lt;₹200",IF(OR(H397=200,H397&lt;=500),"₹200-₹500","&gt;₹500"))</f>
        <v>&gt;₹500</v>
      </c>
      <c r="J397" s="3">
        <v>2380</v>
      </c>
      <c r="K397" s="1">
        <v>0.24</v>
      </c>
      <c r="L397" s="1" t="str">
        <f t="shared" si="6"/>
        <v/>
      </c>
      <c r="M397" s="1" t="str">
        <f>IF(K397&gt;=50%,"50% or More","&lt;50%")</f>
        <v>&lt;50%</v>
      </c>
      <c r="N397">
        <v>4</v>
      </c>
      <c r="O397" s="10">
        <f>N397*R397</f>
        <v>61528</v>
      </c>
      <c r="P397" s="9">
        <f>SUM(O396)/SUM(R396)</f>
        <v>3.9</v>
      </c>
      <c r="Q397" s="10">
        <f>P397+(R397/1000)</f>
        <v>19.282</v>
      </c>
      <c r="R397" s="2">
        <v>15382</v>
      </c>
      <c r="S397" s="2" t="str">
        <f>IF(R397&lt;1000,R397, "")</f>
        <v/>
      </c>
      <c r="T397" s="4">
        <f>R397*J397</f>
        <v>36609160</v>
      </c>
      <c r="U397" t="s">
        <v>11236</v>
      </c>
      <c r="V397" t="s">
        <v>11237</v>
      </c>
      <c r="W397" t="s">
        <v>11238</v>
      </c>
      <c r="X397" t="s">
        <v>11239</v>
      </c>
      <c r="Y397" t="s">
        <v>11240</v>
      </c>
      <c r="Z397" t="s">
        <v>11241</v>
      </c>
      <c r="AA397" t="s">
        <v>11242</v>
      </c>
      <c r="AB397" t="s">
        <v>11243</v>
      </c>
    </row>
    <row r="398" spans="1:28" x14ac:dyDescent="0.25">
      <c r="A398" t="s">
        <v>5154</v>
      </c>
      <c r="B398" t="s">
        <v>5155</v>
      </c>
      <c r="C398" t="s">
        <v>5102</v>
      </c>
      <c r="D398" t="s">
        <v>13073</v>
      </c>
      <c r="E398" t="s">
        <v>13074</v>
      </c>
      <c r="F398" t="s">
        <v>13148</v>
      </c>
      <c r="G398" t="s">
        <v>13170</v>
      </c>
      <c r="H398" s="3">
        <v>699</v>
      </c>
      <c r="I398" s="3" t="str">
        <f>IF(H398&lt;200,"&lt;₹200",IF(OR(H398=200,H398&lt;=500),"₹200-₹500","&gt;₹500"))</f>
        <v>&gt;₹500</v>
      </c>
      <c r="J398" s="3">
        <v>999</v>
      </c>
      <c r="K398" s="1">
        <v>0.3</v>
      </c>
      <c r="L398" s="1" t="str">
        <f t="shared" si="6"/>
        <v/>
      </c>
      <c r="M398" s="1" t="str">
        <f>IF(K398&gt;=50%,"50% or More","&lt;50%")</f>
        <v>&lt;50%</v>
      </c>
      <c r="N398">
        <v>3.5</v>
      </c>
      <c r="O398" s="10">
        <f>N398*R398</f>
        <v>53532.5</v>
      </c>
      <c r="P398" s="9">
        <f>SUM(O397)/SUM(R397)</f>
        <v>4</v>
      </c>
      <c r="Q398" s="10">
        <f>P398+(R398/1000)</f>
        <v>19.295000000000002</v>
      </c>
      <c r="R398" s="2">
        <v>15295</v>
      </c>
      <c r="S398" s="2" t="str">
        <f>IF(R398&lt;1000,R398, "")</f>
        <v/>
      </c>
      <c r="T398" s="4">
        <f>R398*J398</f>
        <v>15279705</v>
      </c>
      <c r="U398" t="s">
        <v>5156</v>
      </c>
      <c r="V398" t="s">
        <v>5157</v>
      </c>
      <c r="W398" t="s">
        <v>5158</v>
      </c>
      <c r="X398" t="s">
        <v>5159</v>
      </c>
      <c r="Y398" t="s">
        <v>5160</v>
      </c>
      <c r="Z398" t="s">
        <v>5161</v>
      </c>
      <c r="AA398" t="s">
        <v>5162</v>
      </c>
      <c r="AB398" t="s">
        <v>5163</v>
      </c>
    </row>
    <row r="399" spans="1:28" x14ac:dyDescent="0.25">
      <c r="A399" t="s">
        <v>8656</v>
      </c>
      <c r="B399" t="s">
        <v>8657</v>
      </c>
      <c r="C399" t="s">
        <v>8541</v>
      </c>
      <c r="D399" t="s">
        <v>13166</v>
      </c>
      <c r="E399" t="s">
        <v>13286</v>
      </c>
      <c r="F399" t="s">
        <v>13287</v>
      </c>
      <c r="G399" t="s">
        <v>13288</v>
      </c>
      <c r="H399" s="3">
        <v>1043</v>
      </c>
      <c r="I399" s="3" t="str">
        <f>IF(H399&lt;200,"&lt;₹200",IF(OR(H399=200,H399&lt;=500),"₹200-₹500","&gt;₹500"))</f>
        <v>&gt;₹500</v>
      </c>
      <c r="J399" s="3">
        <v>1345</v>
      </c>
      <c r="K399" s="1">
        <v>0.22</v>
      </c>
      <c r="L399" s="1" t="str">
        <f t="shared" si="6"/>
        <v/>
      </c>
      <c r="M399" s="1" t="str">
        <f>IF(K399&gt;=50%,"50% or More","&lt;50%")</f>
        <v>&lt;50%</v>
      </c>
      <c r="N399">
        <v>3.8</v>
      </c>
      <c r="O399" s="10">
        <f>N399*R399</f>
        <v>59249.599999999999</v>
      </c>
      <c r="P399" s="9">
        <f>SUM(O398)/SUM(R398)</f>
        <v>3.5</v>
      </c>
      <c r="Q399" s="10">
        <f>P399+(R399/1000)</f>
        <v>19.091999999999999</v>
      </c>
      <c r="R399" s="2">
        <v>15592</v>
      </c>
      <c r="S399" s="2" t="str">
        <f>IF(R399&lt;1000,R399, "")</f>
        <v/>
      </c>
      <c r="T399" s="4">
        <f>R399*J399</f>
        <v>20971240</v>
      </c>
      <c r="U399" t="s">
        <v>8658</v>
      </c>
      <c r="V399" t="s">
        <v>8659</v>
      </c>
      <c r="W399" t="s">
        <v>8660</v>
      </c>
      <c r="X399" t="s">
        <v>8661</v>
      </c>
      <c r="Y399" t="s">
        <v>8662</v>
      </c>
      <c r="Z399" t="s">
        <v>8663</v>
      </c>
      <c r="AA399" t="s">
        <v>8664</v>
      </c>
      <c r="AB399" t="s">
        <v>8665</v>
      </c>
    </row>
    <row r="400" spans="1:28" x14ac:dyDescent="0.25">
      <c r="A400" t="s">
        <v>9426</v>
      </c>
      <c r="B400" t="s">
        <v>9427</v>
      </c>
      <c r="C400" t="s">
        <v>8585</v>
      </c>
      <c r="D400" t="s">
        <v>13166</v>
      </c>
      <c r="E400" t="s">
        <v>13286</v>
      </c>
      <c r="F400" t="s">
        <v>13287</v>
      </c>
      <c r="G400" t="s">
        <v>13297</v>
      </c>
      <c r="H400" s="3">
        <v>1099</v>
      </c>
      <c r="I400" s="3" t="str">
        <f>IF(H400&lt;200,"&lt;₹200",IF(OR(H400=200,H400&lt;=500),"₹200-₹500","&gt;₹500"))</f>
        <v>&gt;₹500</v>
      </c>
      <c r="J400" s="3">
        <v>1899</v>
      </c>
      <c r="K400" s="1">
        <v>0.42</v>
      </c>
      <c r="L400" s="1" t="str">
        <f t="shared" si="6"/>
        <v/>
      </c>
      <c r="M400" s="1" t="str">
        <f>IF(K400&gt;=50%,"50% or More","&lt;50%")</f>
        <v>&lt;50%</v>
      </c>
      <c r="N400">
        <v>4.3</v>
      </c>
      <c r="O400" s="10">
        <f>N400*R400</f>
        <v>65686.8</v>
      </c>
      <c r="P400" s="9">
        <f>SUM(O399)/SUM(R399)</f>
        <v>3.8</v>
      </c>
      <c r="Q400" s="10">
        <f>P400+(R400/1000)</f>
        <v>19.076000000000001</v>
      </c>
      <c r="R400" s="2">
        <v>15276</v>
      </c>
      <c r="S400" s="2" t="str">
        <f>IF(R400&lt;1000,R400, "")</f>
        <v/>
      </c>
      <c r="T400" s="4">
        <f>R400*J400</f>
        <v>29009124</v>
      </c>
      <c r="U400" t="s">
        <v>9428</v>
      </c>
      <c r="V400" t="s">
        <v>9429</v>
      </c>
      <c r="W400" t="s">
        <v>9430</v>
      </c>
      <c r="X400" t="s">
        <v>9431</v>
      </c>
      <c r="Y400" t="s">
        <v>9432</v>
      </c>
      <c r="Z400" t="s">
        <v>9433</v>
      </c>
      <c r="AA400" t="s">
        <v>9434</v>
      </c>
      <c r="AB400" t="s">
        <v>9435</v>
      </c>
    </row>
    <row r="401" spans="1:28" x14ac:dyDescent="0.25">
      <c r="A401" t="s">
        <v>5727</v>
      </c>
      <c r="B401" t="s">
        <v>5728</v>
      </c>
      <c r="C401" t="s">
        <v>5729</v>
      </c>
      <c r="D401" t="s">
        <v>13081</v>
      </c>
      <c r="E401" t="s">
        <v>13172</v>
      </c>
      <c r="F401" t="s">
        <v>13083</v>
      </c>
      <c r="G401" t="s">
        <v>13174</v>
      </c>
      <c r="H401" s="3">
        <v>1549</v>
      </c>
      <c r="I401" s="3" t="str">
        <f>IF(H401&lt;200,"&lt;₹200",IF(OR(H401=200,H401&lt;=500),"₹200-₹500","&gt;₹500"))</f>
        <v>&gt;₹500</v>
      </c>
      <c r="J401" s="3">
        <v>2495</v>
      </c>
      <c r="K401" s="1">
        <v>0.38</v>
      </c>
      <c r="L401" s="1" t="str">
        <f t="shared" si="6"/>
        <v/>
      </c>
      <c r="M401" s="1" t="str">
        <f>IF(K401&gt;=50%,"50% or More","&lt;50%")</f>
        <v>&lt;50%</v>
      </c>
      <c r="N401">
        <v>4.4000000000000004</v>
      </c>
      <c r="O401" s="10">
        <f>N401*R401</f>
        <v>66602.8</v>
      </c>
      <c r="P401" s="9">
        <f>SUM(O400)/SUM(R400)</f>
        <v>4.3</v>
      </c>
      <c r="Q401" s="10">
        <f>P401+(R401/1000)</f>
        <v>19.437000000000001</v>
      </c>
      <c r="R401" s="2">
        <v>15137</v>
      </c>
      <c r="S401" s="2" t="str">
        <f>IF(R401&lt;1000,R401, "")</f>
        <v/>
      </c>
      <c r="T401" s="4">
        <f>R401*J401</f>
        <v>37766815</v>
      </c>
      <c r="U401" t="s">
        <v>5730</v>
      </c>
      <c r="V401" t="s">
        <v>5731</v>
      </c>
      <c r="W401" t="s">
        <v>5732</v>
      </c>
      <c r="X401" t="s">
        <v>5733</v>
      </c>
      <c r="Y401" t="s">
        <v>5734</v>
      </c>
      <c r="Z401" t="s">
        <v>5735</v>
      </c>
      <c r="AA401" t="s">
        <v>5736</v>
      </c>
      <c r="AB401" t="s">
        <v>5737</v>
      </c>
    </row>
    <row r="402" spans="1:28" x14ac:dyDescent="0.25">
      <c r="A402" t="s">
        <v>9090</v>
      </c>
      <c r="B402" t="s">
        <v>9091</v>
      </c>
      <c r="C402" t="s">
        <v>8699</v>
      </c>
      <c r="D402" t="s">
        <v>13166</v>
      </c>
      <c r="E402" t="s">
        <v>13286</v>
      </c>
      <c r="F402" t="s">
        <v>13294</v>
      </c>
      <c r="G402" t="s">
        <v>13295</v>
      </c>
      <c r="H402" s="3">
        <v>1321</v>
      </c>
      <c r="I402" s="3" t="str">
        <f>IF(H402&lt;200,"&lt;₹200",IF(OR(H402=200,H402&lt;=500),"₹200-₹500","&gt;₹500"))</f>
        <v>&gt;₹500</v>
      </c>
      <c r="J402" s="3">
        <v>1545</v>
      </c>
      <c r="K402" s="1">
        <v>0.14000000000000001</v>
      </c>
      <c r="L402" s="1" t="str">
        <f t="shared" si="6"/>
        <v/>
      </c>
      <c r="M402" s="1" t="str">
        <f>IF(K402&gt;=50%,"50% or More","&lt;50%")</f>
        <v>&lt;50%</v>
      </c>
      <c r="N402">
        <v>4.3</v>
      </c>
      <c r="O402" s="10">
        <f>N402*R402</f>
        <v>66447.899999999994</v>
      </c>
      <c r="P402" s="9">
        <f>SUM(O401)/SUM(R401)</f>
        <v>4.4000000000000004</v>
      </c>
      <c r="Q402" s="10">
        <f>P402+(R402/1000)</f>
        <v>19.853000000000002</v>
      </c>
      <c r="R402" s="2">
        <v>15453</v>
      </c>
      <c r="S402" s="2" t="str">
        <f>IF(R402&lt;1000,R402, "")</f>
        <v/>
      </c>
      <c r="T402" s="4">
        <f>R402*J402</f>
        <v>23874885</v>
      </c>
      <c r="U402" t="s">
        <v>9092</v>
      </c>
      <c r="V402" t="s">
        <v>9093</v>
      </c>
      <c r="W402" t="s">
        <v>9094</v>
      </c>
      <c r="X402" t="s">
        <v>9095</v>
      </c>
      <c r="Y402" t="s">
        <v>9096</v>
      </c>
      <c r="Z402" t="s">
        <v>9097</v>
      </c>
      <c r="AA402" t="s">
        <v>9098</v>
      </c>
      <c r="AB402" t="s">
        <v>9099</v>
      </c>
    </row>
    <row r="403" spans="1:28" x14ac:dyDescent="0.25">
      <c r="A403" t="s">
        <v>2580</v>
      </c>
      <c r="B403" t="s">
        <v>2581</v>
      </c>
      <c r="C403" t="s">
        <v>18</v>
      </c>
      <c r="D403" t="s">
        <v>13073</v>
      </c>
      <c r="E403" t="s">
        <v>13074</v>
      </c>
      <c r="F403" t="s">
        <v>13075</v>
      </c>
      <c r="G403" t="s">
        <v>13076</v>
      </c>
      <c r="H403" s="3">
        <v>349</v>
      </c>
      <c r="I403" s="3" t="str">
        <f>IF(H403&lt;200,"&lt;₹200",IF(OR(H403=200,H403&lt;=500),"₹200-₹500","&gt;₹500"))</f>
        <v>₹200-₹500</v>
      </c>
      <c r="J403" s="3">
        <v>899</v>
      </c>
      <c r="K403" s="1">
        <v>0.61</v>
      </c>
      <c r="L403" s="1" t="str">
        <f t="shared" si="6"/>
        <v>high discount</v>
      </c>
      <c r="M403" s="1" t="str">
        <f>IF(K403&gt;=50%,"50% or More","&lt;50%")</f>
        <v>50% or More</v>
      </c>
      <c r="N403">
        <v>4.0999999999999996</v>
      </c>
      <c r="O403" s="10">
        <f>N403*R403</f>
        <v>61073.599999999991</v>
      </c>
      <c r="P403" s="9">
        <f>SUM(O402)/SUM(R402)</f>
        <v>4.3</v>
      </c>
      <c r="Q403" s="10">
        <f>P403+(R403/1000)</f>
        <v>19.196000000000002</v>
      </c>
      <c r="R403" s="2">
        <v>14896</v>
      </c>
      <c r="S403" s="2" t="str">
        <f>IF(R403&lt;1000,R403, "")</f>
        <v/>
      </c>
      <c r="T403" s="4">
        <f>R403*J403</f>
        <v>13391504</v>
      </c>
      <c r="U403" t="s">
        <v>2582</v>
      </c>
      <c r="V403" t="s">
        <v>2583</v>
      </c>
      <c r="W403" t="s">
        <v>2584</v>
      </c>
      <c r="X403" t="s">
        <v>2585</v>
      </c>
      <c r="Y403" t="s">
        <v>2586</v>
      </c>
      <c r="Z403" t="s">
        <v>2587</v>
      </c>
      <c r="AA403" t="s">
        <v>2588</v>
      </c>
      <c r="AB403" t="s">
        <v>2589</v>
      </c>
    </row>
    <row r="404" spans="1:28" x14ac:dyDescent="0.25">
      <c r="A404" t="s">
        <v>76</v>
      </c>
      <c r="B404" t="s">
        <v>77</v>
      </c>
      <c r="C404" t="s">
        <v>18</v>
      </c>
      <c r="D404" t="s">
        <v>13073</v>
      </c>
      <c r="E404" t="s">
        <v>13074</v>
      </c>
      <c r="F404" t="s">
        <v>13075</v>
      </c>
      <c r="G404" t="s">
        <v>13076</v>
      </c>
      <c r="H404" s="3">
        <v>176.63</v>
      </c>
      <c r="I404" s="3" t="str">
        <f>IF(H404&lt;200,"&lt;₹200",IF(OR(H404=200,H404&lt;=500),"₹200-₹500","&gt;₹500"))</f>
        <v>&lt;₹200</v>
      </c>
      <c r="J404" s="3">
        <v>499</v>
      </c>
      <c r="K404" s="1">
        <v>0.65</v>
      </c>
      <c r="L404" s="1" t="str">
        <f t="shared" si="6"/>
        <v>high discount</v>
      </c>
      <c r="M404" s="1" t="str">
        <f>IF(K404&gt;=50%,"50% or More","&lt;50%")</f>
        <v>50% or More</v>
      </c>
      <c r="N404">
        <v>4.0999999999999996</v>
      </c>
      <c r="O404" s="10">
        <f>N404*R404</f>
        <v>62274.899999999994</v>
      </c>
      <c r="P404" s="9">
        <f>SUM(O403)/SUM(R403)</f>
        <v>4.0999999999999996</v>
      </c>
      <c r="Q404" s="10">
        <f>P404+(R404/1000)</f>
        <v>19.289000000000001</v>
      </c>
      <c r="R404" s="2">
        <v>15189</v>
      </c>
      <c r="S404" s="2" t="str">
        <f>IF(R404&lt;1000,R404, "")</f>
        <v/>
      </c>
      <c r="T404" s="4">
        <f>R404*J404</f>
        <v>7579311</v>
      </c>
      <c r="U404" t="s">
        <v>78</v>
      </c>
      <c r="V404" t="s">
        <v>79</v>
      </c>
      <c r="W404" t="s">
        <v>80</v>
      </c>
      <c r="X404" t="s">
        <v>81</v>
      </c>
      <c r="Y404" t="s">
        <v>82</v>
      </c>
      <c r="Z404" t="s">
        <v>83</v>
      </c>
      <c r="AA404" t="s">
        <v>84</v>
      </c>
      <c r="AB404" t="s">
        <v>5399</v>
      </c>
    </row>
    <row r="405" spans="1:28" x14ac:dyDescent="0.25">
      <c r="A405" t="s">
        <v>76</v>
      </c>
      <c r="B405" t="s">
        <v>77</v>
      </c>
      <c r="C405" t="s">
        <v>18</v>
      </c>
      <c r="D405" t="s">
        <v>13073</v>
      </c>
      <c r="E405" t="s">
        <v>13074</v>
      </c>
      <c r="F405" t="s">
        <v>13075</v>
      </c>
      <c r="G405" t="s">
        <v>13076</v>
      </c>
      <c r="H405" s="3">
        <v>176.63</v>
      </c>
      <c r="I405" s="3" t="str">
        <f>IF(H405&lt;200,"&lt;₹200",IF(OR(H405=200,H405&lt;=500),"₹200-₹500","&gt;₹500"))</f>
        <v>&lt;₹200</v>
      </c>
      <c r="J405" s="3">
        <v>499</v>
      </c>
      <c r="K405" s="1">
        <v>0.65</v>
      </c>
      <c r="L405" s="1" t="str">
        <f t="shared" si="6"/>
        <v>high discount</v>
      </c>
      <c r="M405" s="1" t="str">
        <f>IF(K405&gt;=50%,"50% or More","&lt;50%")</f>
        <v>50% or More</v>
      </c>
      <c r="N405">
        <v>4.0999999999999996</v>
      </c>
      <c r="O405" s="10">
        <f>N405*R405</f>
        <v>62270.799999999996</v>
      </c>
      <c r="P405" s="9">
        <f>SUM(O404)/SUM(R404)</f>
        <v>4.0999999999999996</v>
      </c>
      <c r="Q405" s="10">
        <f>P405+(R405/1000)</f>
        <v>19.288</v>
      </c>
      <c r="R405" s="2">
        <v>15188</v>
      </c>
      <c r="S405" s="2" t="str">
        <f>IF(R405&lt;1000,R405, "")</f>
        <v/>
      </c>
      <c r="T405" s="4">
        <f>R405*J405</f>
        <v>7578812</v>
      </c>
      <c r="U405" t="s">
        <v>78</v>
      </c>
      <c r="V405" t="s">
        <v>79</v>
      </c>
      <c r="W405" t="s">
        <v>80</v>
      </c>
      <c r="X405" t="s">
        <v>81</v>
      </c>
      <c r="Y405" t="s">
        <v>82</v>
      </c>
      <c r="Z405" t="s">
        <v>83</v>
      </c>
      <c r="AA405" t="s">
        <v>84</v>
      </c>
      <c r="AB405" t="s">
        <v>85</v>
      </c>
    </row>
    <row r="406" spans="1:28" x14ac:dyDescent="0.25">
      <c r="A406" t="s">
        <v>6137</v>
      </c>
      <c r="B406" t="s">
        <v>6138</v>
      </c>
      <c r="C406" t="s">
        <v>6139</v>
      </c>
      <c r="D406" t="s">
        <v>13073</v>
      </c>
      <c r="E406" t="s">
        <v>13074</v>
      </c>
      <c r="F406" t="s">
        <v>13216</v>
      </c>
      <c r="G406" t="s">
        <v>13217</v>
      </c>
      <c r="H406" s="3">
        <v>949</v>
      </c>
      <c r="I406" s="3" t="str">
        <f>IF(H406&lt;200,"&lt;₹200",IF(OR(H406=200,H406&lt;=500),"₹200-₹500","&gt;₹500"))</f>
        <v>&gt;₹500</v>
      </c>
      <c r="J406" s="3">
        <v>2000</v>
      </c>
      <c r="K406" s="1">
        <v>0.53</v>
      </c>
      <c r="L406" s="1" t="str">
        <f t="shared" si="6"/>
        <v>high discount</v>
      </c>
      <c r="M406" s="1" t="str">
        <f>IF(K406&gt;=50%,"50% or More","&lt;50%")</f>
        <v>50% or More</v>
      </c>
      <c r="N406">
        <v>3.9</v>
      </c>
      <c r="O406" s="10">
        <f>N406*R406</f>
        <v>58379.1</v>
      </c>
      <c r="P406" s="9">
        <f>SUM(O405)/SUM(R405)</f>
        <v>4.0999999999999996</v>
      </c>
      <c r="Q406" s="10">
        <f>P406+(R406/1000)</f>
        <v>19.068999999999999</v>
      </c>
      <c r="R406" s="2">
        <v>14969</v>
      </c>
      <c r="S406" s="2" t="str">
        <f>IF(R406&lt;1000,R406, "")</f>
        <v/>
      </c>
      <c r="T406" s="4">
        <f>R406*J406</f>
        <v>29938000</v>
      </c>
      <c r="U406" t="s">
        <v>6140</v>
      </c>
      <c r="V406" t="s">
        <v>6141</v>
      </c>
      <c r="W406" t="s">
        <v>6142</v>
      </c>
      <c r="X406" t="s">
        <v>6143</v>
      </c>
      <c r="Y406" t="s">
        <v>6144</v>
      </c>
      <c r="Z406" t="s">
        <v>6145</v>
      </c>
      <c r="AA406" t="s">
        <v>6146</v>
      </c>
      <c r="AB406" t="s">
        <v>6147</v>
      </c>
    </row>
    <row r="407" spans="1:28" x14ac:dyDescent="0.25">
      <c r="A407" t="s">
        <v>10021</v>
      </c>
      <c r="B407" t="s">
        <v>10022</v>
      </c>
      <c r="C407" t="s">
        <v>8647</v>
      </c>
      <c r="D407" t="s">
        <v>13166</v>
      </c>
      <c r="E407" t="s">
        <v>13286</v>
      </c>
      <c r="F407" t="s">
        <v>13287</v>
      </c>
      <c r="G407" t="s">
        <v>13302</v>
      </c>
      <c r="H407" s="3">
        <v>2698</v>
      </c>
      <c r="I407" s="3" t="str">
        <f>IF(H407&lt;200,"&lt;₹200",IF(OR(H407=200,H407&lt;=500),"₹200-₹500","&gt;₹500"))</f>
        <v>&gt;₹500</v>
      </c>
      <c r="J407" s="3">
        <v>3945</v>
      </c>
      <c r="K407" s="1">
        <v>0.32</v>
      </c>
      <c r="L407" s="1" t="str">
        <f t="shared" si="6"/>
        <v/>
      </c>
      <c r="M407" s="1" t="str">
        <f>IF(K407&gt;=50%,"50% or More","&lt;50%")</f>
        <v>&lt;50%</v>
      </c>
      <c r="N407">
        <v>4</v>
      </c>
      <c r="O407" s="10">
        <f>N407*R407</f>
        <v>60136</v>
      </c>
      <c r="P407" s="9">
        <f>SUM(O406)/SUM(R406)</f>
        <v>3.9</v>
      </c>
      <c r="Q407" s="10">
        <f>P407+(R407/1000)</f>
        <v>18.934000000000001</v>
      </c>
      <c r="R407" s="2">
        <v>15034</v>
      </c>
      <c r="S407" s="2" t="str">
        <f>IF(R407&lt;1000,R407, "")</f>
        <v/>
      </c>
      <c r="T407" s="4">
        <f>R407*J407</f>
        <v>59309130</v>
      </c>
      <c r="U407" t="s">
        <v>10023</v>
      </c>
      <c r="V407" t="s">
        <v>10024</v>
      </c>
      <c r="W407" t="s">
        <v>10025</v>
      </c>
      <c r="X407" t="s">
        <v>10026</v>
      </c>
      <c r="Y407" t="s">
        <v>10027</v>
      </c>
      <c r="Z407" t="s">
        <v>10028</v>
      </c>
      <c r="AA407" t="s">
        <v>10029</v>
      </c>
      <c r="AB407" t="s">
        <v>10030</v>
      </c>
    </row>
    <row r="408" spans="1:28" x14ac:dyDescent="0.25">
      <c r="A408" t="s">
        <v>5273</v>
      </c>
      <c r="B408" t="s">
        <v>5274</v>
      </c>
      <c r="C408" t="s">
        <v>5275</v>
      </c>
      <c r="D408" t="s">
        <v>13073</v>
      </c>
      <c r="E408" t="s">
        <v>13074</v>
      </c>
      <c r="F408" t="s">
        <v>13148</v>
      </c>
      <c r="G408" t="s">
        <v>13184</v>
      </c>
      <c r="H408" s="3">
        <v>39</v>
      </c>
      <c r="I408" s="3" t="str">
        <f>IF(H408&lt;200,"&lt;₹200",IF(OR(H408=200,H408&lt;=500),"₹200-₹500","&gt;₹500"))</f>
        <v>&lt;₹200</v>
      </c>
      <c r="J408" s="3">
        <v>299</v>
      </c>
      <c r="K408" s="1">
        <v>0.87</v>
      </c>
      <c r="L408" s="1" t="str">
        <f t="shared" si="6"/>
        <v>high discount</v>
      </c>
      <c r="M408" s="1" t="str">
        <f>IF(K408&gt;=50%,"50% or More","&lt;50%")</f>
        <v>50% or More</v>
      </c>
      <c r="N408">
        <v>3.5</v>
      </c>
      <c r="O408" s="10">
        <f>N408*R408</f>
        <v>53315.5</v>
      </c>
      <c r="P408" s="9">
        <f>SUM(O407)/SUM(R407)</f>
        <v>4</v>
      </c>
      <c r="Q408" s="10">
        <f>P408+(R408/1000)</f>
        <v>19.233000000000001</v>
      </c>
      <c r="R408" s="2">
        <v>15233</v>
      </c>
      <c r="S408" s="2" t="str">
        <f>IF(R408&lt;1000,R408, "")</f>
        <v/>
      </c>
      <c r="T408" s="4">
        <f>R408*J408</f>
        <v>4554667</v>
      </c>
      <c r="U408" t="s">
        <v>5276</v>
      </c>
      <c r="V408" t="s">
        <v>5277</v>
      </c>
      <c r="W408" t="s">
        <v>5278</v>
      </c>
      <c r="X408" t="s">
        <v>5279</v>
      </c>
      <c r="Y408" t="s">
        <v>5280</v>
      </c>
      <c r="Z408" t="s">
        <v>5281</v>
      </c>
      <c r="AA408" t="s">
        <v>5282</v>
      </c>
      <c r="AB408" t="s">
        <v>5283</v>
      </c>
    </row>
    <row r="409" spans="1:28" x14ac:dyDescent="0.25">
      <c r="A409" t="s">
        <v>76</v>
      </c>
      <c r="B409" t="s">
        <v>77</v>
      </c>
      <c r="C409" t="s">
        <v>18</v>
      </c>
      <c r="D409" t="s">
        <v>13073</v>
      </c>
      <c r="E409" t="s">
        <v>13074</v>
      </c>
      <c r="F409" t="s">
        <v>13075</v>
      </c>
      <c r="G409" t="s">
        <v>13076</v>
      </c>
      <c r="H409" s="3">
        <v>176.63</v>
      </c>
      <c r="I409" s="3" t="str">
        <f>IF(H409&lt;200,"&lt;₹200",IF(OR(H409=200,H409&lt;=500),"₹200-₹500","&gt;₹500"))</f>
        <v>&lt;₹200</v>
      </c>
      <c r="J409" s="3">
        <v>499</v>
      </c>
      <c r="K409" s="1">
        <v>0.65</v>
      </c>
      <c r="L409" s="1" t="str">
        <f t="shared" si="6"/>
        <v>high discount</v>
      </c>
      <c r="M409" s="1" t="str">
        <f>IF(K409&gt;=50%,"50% or More","&lt;50%")</f>
        <v>50% or More</v>
      </c>
      <c r="N409">
        <v>4.0999999999999996</v>
      </c>
      <c r="O409" s="10">
        <f>N409*R409</f>
        <v>62274.899999999994</v>
      </c>
      <c r="P409" s="9">
        <f>SUM(O408)/SUM(R408)</f>
        <v>3.5</v>
      </c>
      <c r="Q409" s="10">
        <f>P409+(R409/1000)</f>
        <v>18.689</v>
      </c>
      <c r="R409" s="2">
        <v>15189</v>
      </c>
      <c r="S409" s="2" t="str">
        <f>IF(R409&lt;1000,R409, "")</f>
        <v/>
      </c>
      <c r="T409" s="4">
        <f>R409*J409</f>
        <v>7579311</v>
      </c>
      <c r="U409" t="s">
        <v>78</v>
      </c>
      <c r="V409" t="s">
        <v>79</v>
      </c>
      <c r="W409" t="s">
        <v>80</v>
      </c>
      <c r="X409" t="s">
        <v>81</v>
      </c>
      <c r="Y409" t="s">
        <v>82</v>
      </c>
      <c r="Z409" t="s">
        <v>83</v>
      </c>
      <c r="AA409" t="s">
        <v>3601</v>
      </c>
      <c r="AB409" t="s">
        <v>3602</v>
      </c>
    </row>
    <row r="410" spans="1:28" x14ac:dyDescent="0.25">
      <c r="A410" t="s">
        <v>6482</v>
      </c>
      <c r="B410" t="s">
        <v>6483</v>
      </c>
      <c r="C410" t="s">
        <v>3066</v>
      </c>
      <c r="D410" t="s">
        <v>13081</v>
      </c>
      <c r="E410" t="s">
        <v>13119</v>
      </c>
      <c r="F410" t="s">
        <v>13120</v>
      </c>
      <c r="G410" t="s">
        <v>13121</v>
      </c>
      <c r="H410" s="3">
        <v>1299</v>
      </c>
      <c r="I410" s="3" t="str">
        <f>IF(H410&lt;200,"&lt;₹200",IF(OR(H410=200,H410&lt;=500),"₹200-₹500","&gt;₹500"))</f>
        <v>&gt;₹500</v>
      </c>
      <c r="J410" s="3">
        <v>2999</v>
      </c>
      <c r="K410" s="1">
        <v>0.56999999999999995</v>
      </c>
      <c r="L410" s="1" t="str">
        <f t="shared" si="6"/>
        <v>high discount</v>
      </c>
      <c r="M410" s="1" t="str">
        <f>IF(K410&gt;=50%,"50% or More","&lt;50%")</f>
        <v>50% or More</v>
      </c>
      <c r="N410">
        <v>3.8</v>
      </c>
      <c r="O410" s="10">
        <f>N410*R410</f>
        <v>55590.2</v>
      </c>
      <c r="P410" s="9">
        <f>SUM(O409)/SUM(R409)</f>
        <v>4.0999999999999996</v>
      </c>
      <c r="Q410" s="10">
        <f>P410+(R410/1000)</f>
        <v>18.728999999999999</v>
      </c>
      <c r="R410" s="2">
        <v>14629</v>
      </c>
      <c r="S410" s="2" t="str">
        <f>IF(R410&lt;1000,R410, "")</f>
        <v/>
      </c>
      <c r="T410" s="4">
        <f>R410*J410</f>
        <v>43872371</v>
      </c>
      <c r="U410" t="s">
        <v>6484</v>
      </c>
      <c r="V410" t="s">
        <v>6485</v>
      </c>
      <c r="W410" t="s">
        <v>6486</v>
      </c>
      <c r="X410" t="s">
        <v>6487</v>
      </c>
      <c r="Y410" t="s">
        <v>6488</v>
      </c>
      <c r="Z410" t="s">
        <v>6489</v>
      </c>
      <c r="AA410" t="s">
        <v>6490</v>
      </c>
      <c r="AB410" t="s">
        <v>6491</v>
      </c>
    </row>
    <row r="411" spans="1:28" x14ac:dyDescent="0.25">
      <c r="A411" t="s">
        <v>5067</v>
      </c>
      <c r="B411" t="s">
        <v>5068</v>
      </c>
      <c r="C411" t="s">
        <v>5069</v>
      </c>
      <c r="D411" t="s">
        <v>13166</v>
      </c>
      <c r="E411" t="s">
        <v>13167</v>
      </c>
      <c r="F411" t="s">
        <v>13168</v>
      </c>
      <c r="G411" t="s">
        <v>13169</v>
      </c>
      <c r="H411" s="3">
        <v>130</v>
      </c>
      <c r="I411" s="3" t="str">
        <f>IF(H411&lt;200,"&lt;₹200",IF(OR(H411=200,H411&lt;=500),"₹200-₹500","&gt;₹500"))</f>
        <v>&lt;₹200</v>
      </c>
      <c r="J411" s="3">
        <v>165</v>
      </c>
      <c r="K411" s="1">
        <v>0.21</v>
      </c>
      <c r="L411" s="1" t="str">
        <f t="shared" si="6"/>
        <v/>
      </c>
      <c r="M411" s="1" t="str">
        <f>IF(K411&gt;=50%,"50% or More","&lt;50%")</f>
        <v>&lt;50%</v>
      </c>
      <c r="N411">
        <v>3.9</v>
      </c>
      <c r="O411" s="10">
        <f>N411*R411</f>
        <v>57634.2</v>
      </c>
      <c r="P411" s="9">
        <f>SUM(O410)/SUM(R410)</f>
        <v>3.8</v>
      </c>
      <c r="Q411" s="10">
        <f>P411+(R411/1000)</f>
        <v>18.577999999999999</v>
      </c>
      <c r="R411" s="2">
        <v>14778</v>
      </c>
      <c r="S411" s="2" t="str">
        <f>IF(R411&lt;1000,R411, "")</f>
        <v/>
      </c>
      <c r="T411" s="4">
        <f>R411*J411</f>
        <v>2438370</v>
      </c>
      <c r="U411" t="s">
        <v>5070</v>
      </c>
      <c r="V411" t="s">
        <v>5071</v>
      </c>
      <c r="W411" t="s">
        <v>5072</v>
      </c>
      <c r="X411" t="s">
        <v>5073</v>
      </c>
      <c r="Y411" t="s">
        <v>5074</v>
      </c>
      <c r="Z411" t="s">
        <v>5075</v>
      </c>
      <c r="AA411" t="s">
        <v>5076</v>
      </c>
      <c r="AB411" t="s">
        <v>5077</v>
      </c>
    </row>
    <row r="412" spans="1:28" x14ac:dyDescent="0.25">
      <c r="A412" t="s">
        <v>5294</v>
      </c>
      <c r="B412" t="s">
        <v>5295</v>
      </c>
      <c r="C412" t="s">
        <v>3066</v>
      </c>
      <c r="D412" t="s">
        <v>13081</v>
      </c>
      <c r="E412" t="s">
        <v>13119</v>
      </c>
      <c r="F412" t="s">
        <v>13120</v>
      </c>
      <c r="G412" t="s">
        <v>13121</v>
      </c>
      <c r="H412" s="3">
        <v>1199</v>
      </c>
      <c r="I412" s="3" t="str">
        <f>IF(H412&lt;200,"&lt;₹200",IF(OR(H412=200,H412&lt;=500),"₹200-₹500","&gt;₹500"))</f>
        <v>&gt;₹500</v>
      </c>
      <c r="J412" s="3">
        <v>4999</v>
      </c>
      <c r="K412" s="1">
        <v>0.76</v>
      </c>
      <c r="L412" s="1" t="str">
        <f t="shared" si="6"/>
        <v>high discount</v>
      </c>
      <c r="M412" s="1" t="str">
        <f>IF(K412&gt;=50%,"50% or More","&lt;50%")</f>
        <v>50% or More</v>
      </c>
      <c r="N412">
        <v>3.8</v>
      </c>
      <c r="O412" s="10">
        <f>N412*R412</f>
        <v>56851.799999999996</v>
      </c>
      <c r="P412" s="9">
        <f>SUM(O411)/SUM(R411)</f>
        <v>3.9</v>
      </c>
      <c r="Q412" s="10">
        <f>P412+(R412/1000)</f>
        <v>18.861000000000001</v>
      </c>
      <c r="R412" s="2">
        <v>14961</v>
      </c>
      <c r="S412" s="2" t="str">
        <f>IF(R412&lt;1000,R412, "")</f>
        <v/>
      </c>
      <c r="T412" s="4">
        <f>R412*J412</f>
        <v>74790039</v>
      </c>
      <c r="U412" t="s">
        <v>5296</v>
      </c>
      <c r="V412" t="s">
        <v>5297</v>
      </c>
      <c r="W412" t="s">
        <v>5298</v>
      </c>
      <c r="X412" t="s">
        <v>5299</v>
      </c>
      <c r="Y412" t="s">
        <v>5300</v>
      </c>
      <c r="Z412" t="s">
        <v>5301</v>
      </c>
      <c r="AA412" t="s">
        <v>5302</v>
      </c>
      <c r="AB412" t="s">
        <v>5303</v>
      </c>
    </row>
    <row r="413" spans="1:28" x14ac:dyDescent="0.25">
      <c r="A413" t="s">
        <v>11795</v>
      </c>
      <c r="B413" t="s">
        <v>11796</v>
      </c>
      <c r="C413" t="s">
        <v>10358</v>
      </c>
      <c r="D413" t="s">
        <v>13166</v>
      </c>
      <c r="E413" t="s">
        <v>13286</v>
      </c>
      <c r="F413" t="s">
        <v>13287</v>
      </c>
      <c r="G413" t="s">
        <v>13356</v>
      </c>
      <c r="H413" s="3">
        <v>979</v>
      </c>
      <c r="I413" s="3" t="str">
        <f>IF(H413&lt;200,"&lt;₹200",IF(OR(H413=200,H413&lt;=500),"₹200-₹500","&gt;₹500"))</f>
        <v>&gt;₹500</v>
      </c>
      <c r="J413" s="3">
        <v>1395</v>
      </c>
      <c r="K413" s="1">
        <v>0.3</v>
      </c>
      <c r="L413" s="1" t="str">
        <f t="shared" si="6"/>
        <v/>
      </c>
      <c r="M413" s="1" t="str">
        <f>IF(K413&gt;=50%,"50% or More","&lt;50%")</f>
        <v>&lt;50%</v>
      </c>
      <c r="N413">
        <v>4.2</v>
      </c>
      <c r="O413" s="10">
        <f>N413*R413</f>
        <v>64058.400000000001</v>
      </c>
      <c r="P413" s="9">
        <f>SUM(O412)/SUM(R412)</f>
        <v>3.8</v>
      </c>
      <c r="Q413" s="10">
        <f>P413+(R413/1000)</f>
        <v>19.052</v>
      </c>
      <c r="R413" s="2">
        <v>15252</v>
      </c>
      <c r="S413" s="2" t="str">
        <f>IF(R413&lt;1000,R413, "")</f>
        <v/>
      </c>
      <c r="T413" s="4">
        <f>R413*J413</f>
        <v>21276540</v>
      </c>
      <c r="U413" t="s">
        <v>11797</v>
      </c>
      <c r="V413" t="s">
        <v>11798</v>
      </c>
      <c r="W413" t="s">
        <v>11799</v>
      </c>
      <c r="X413" t="s">
        <v>11800</v>
      </c>
      <c r="Y413" t="s">
        <v>11801</v>
      </c>
      <c r="Z413" t="s">
        <v>11802</v>
      </c>
      <c r="AA413" t="s">
        <v>11803</v>
      </c>
      <c r="AB413" t="s">
        <v>11804</v>
      </c>
    </row>
    <row r="414" spans="1:28" x14ac:dyDescent="0.25">
      <c r="A414" t="s">
        <v>3343</v>
      </c>
      <c r="B414" t="s">
        <v>3344</v>
      </c>
      <c r="C414" t="s">
        <v>3345</v>
      </c>
      <c r="D414" t="s">
        <v>13081</v>
      </c>
      <c r="E414" t="s">
        <v>13110</v>
      </c>
      <c r="F414" t="s">
        <v>13111</v>
      </c>
      <c r="G414" t="s">
        <v>13128</v>
      </c>
      <c r="H414" s="3">
        <v>539</v>
      </c>
      <c r="I414" s="3" t="str">
        <f>IF(H414&lt;200,"&lt;₹200",IF(OR(H414=200,H414&lt;=500),"₹200-₹500","&gt;₹500"))</f>
        <v>&gt;₹500</v>
      </c>
      <c r="J414" s="3">
        <v>1599</v>
      </c>
      <c r="K414" s="1">
        <v>0.66</v>
      </c>
      <c r="L414" s="1" t="str">
        <f t="shared" si="6"/>
        <v>high discount</v>
      </c>
      <c r="M414" s="1" t="str">
        <f>IF(K414&gt;=50%,"50% or More","&lt;50%")</f>
        <v>50% or More</v>
      </c>
      <c r="N414">
        <v>3.8</v>
      </c>
      <c r="O414" s="10">
        <f>N414*R414</f>
        <v>55662.399999999994</v>
      </c>
      <c r="P414" s="9">
        <f>SUM(O413)/SUM(R413)</f>
        <v>4.2</v>
      </c>
      <c r="Q414" s="10">
        <f>P414+(R414/1000)</f>
        <v>18.847999999999999</v>
      </c>
      <c r="R414" s="2">
        <v>14648</v>
      </c>
      <c r="S414" s="2" t="str">
        <f>IF(R414&lt;1000,R414, "")</f>
        <v/>
      </c>
      <c r="T414" s="4">
        <f>R414*J414</f>
        <v>23422152</v>
      </c>
      <c r="U414" t="s">
        <v>3346</v>
      </c>
      <c r="V414" t="s">
        <v>3347</v>
      </c>
      <c r="W414" t="s">
        <v>3348</v>
      </c>
      <c r="X414" t="s">
        <v>3349</v>
      </c>
      <c r="Y414" t="s">
        <v>3350</v>
      </c>
      <c r="Z414" t="s">
        <v>3351</v>
      </c>
      <c r="AA414" t="s">
        <v>3352</v>
      </c>
      <c r="AB414" t="s">
        <v>3353</v>
      </c>
    </row>
    <row r="415" spans="1:28" x14ac:dyDescent="0.25">
      <c r="A415" t="s">
        <v>9853</v>
      </c>
      <c r="B415" t="s">
        <v>9854</v>
      </c>
      <c r="C415" t="s">
        <v>8721</v>
      </c>
      <c r="D415" t="s">
        <v>13166</v>
      </c>
      <c r="E415" t="s">
        <v>13290</v>
      </c>
      <c r="F415" t="s">
        <v>13307</v>
      </c>
      <c r="G415" t="s">
        <v>13308</v>
      </c>
      <c r="H415" s="3">
        <v>2599</v>
      </c>
      <c r="I415" s="3" t="str">
        <f>IF(H415&lt;200,"&lt;₹200",IF(OR(H415=200,H415&lt;=500),"₹200-₹500","&gt;₹500"))</f>
        <v>&gt;₹500</v>
      </c>
      <c r="J415" s="3">
        <v>4400</v>
      </c>
      <c r="K415" s="1">
        <v>0.41</v>
      </c>
      <c r="L415" s="1" t="str">
        <f t="shared" si="6"/>
        <v/>
      </c>
      <c r="M415" s="1" t="str">
        <f>IF(K415&gt;=50%,"50% or More","&lt;50%")</f>
        <v>&lt;50%</v>
      </c>
      <c r="N415">
        <v>4.0999999999999996</v>
      </c>
      <c r="O415" s="10">
        <f>N415*R415</f>
        <v>61282.7</v>
      </c>
      <c r="P415" s="9">
        <f>SUM(O414)/SUM(R414)</f>
        <v>3.8</v>
      </c>
      <c r="Q415" s="10">
        <f>P415+(R415/1000)</f>
        <v>18.747</v>
      </c>
      <c r="R415" s="2">
        <v>14947</v>
      </c>
      <c r="S415" s="2" t="str">
        <f>IF(R415&lt;1000,R415, "")</f>
        <v/>
      </c>
      <c r="T415" s="4">
        <f>R415*J415</f>
        <v>65766800</v>
      </c>
      <c r="U415" t="s">
        <v>9855</v>
      </c>
      <c r="V415" t="s">
        <v>9856</v>
      </c>
      <c r="W415" t="s">
        <v>9857</v>
      </c>
      <c r="X415" t="s">
        <v>9858</v>
      </c>
      <c r="Y415" t="s">
        <v>9859</v>
      </c>
      <c r="Z415" t="s">
        <v>9860</v>
      </c>
      <c r="AA415" t="s">
        <v>9861</v>
      </c>
      <c r="AB415" t="s">
        <v>9862</v>
      </c>
    </row>
    <row r="416" spans="1:28" x14ac:dyDescent="0.25">
      <c r="A416" t="s">
        <v>3663</v>
      </c>
      <c r="B416" t="s">
        <v>3664</v>
      </c>
      <c r="C416" t="s">
        <v>3162</v>
      </c>
      <c r="D416" t="s">
        <v>13081</v>
      </c>
      <c r="E416" t="s">
        <v>13110</v>
      </c>
      <c r="F416" t="s">
        <v>13111</v>
      </c>
      <c r="G416" t="s">
        <v>13112</v>
      </c>
      <c r="H416" s="3">
        <v>249</v>
      </c>
      <c r="I416" s="3" t="str">
        <f>IF(H416&lt;200,"&lt;₹200",IF(OR(H416=200,H416&lt;=500),"₹200-₹500","&gt;₹500"))</f>
        <v>₹200-₹500</v>
      </c>
      <c r="J416" s="3">
        <v>649</v>
      </c>
      <c r="K416" s="1">
        <v>0.62</v>
      </c>
      <c r="L416" s="1" t="str">
        <f t="shared" si="6"/>
        <v>high discount</v>
      </c>
      <c r="M416" s="1" t="str">
        <f>IF(K416&gt;=50%,"50% or More","&lt;50%")</f>
        <v>50% or More</v>
      </c>
      <c r="N416">
        <v>4</v>
      </c>
      <c r="O416" s="10">
        <f>N416*R416</f>
        <v>57616</v>
      </c>
      <c r="P416" s="9">
        <f>SUM(O415)/SUM(R415)</f>
        <v>4.0999999999999996</v>
      </c>
      <c r="Q416" s="10">
        <f>P416+(R416/1000)</f>
        <v>18.503999999999998</v>
      </c>
      <c r="R416" s="2">
        <v>14404</v>
      </c>
      <c r="S416" s="2" t="str">
        <f>IF(R416&lt;1000,R416, "")</f>
        <v/>
      </c>
      <c r="T416" s="4">
        <f>R416*J416</f>
        <v>9348196</v>
      </c>
      <c r="U416" t="s">
        <v>3665</v>
      </c>
      <c r="V416" t="s">
        <v>3666</v>
      </c>
      <c r="W416" t="s">
        <v>3667</v>
      </c>
      <c r="X416" t="s">
        <v>3668</v>
      </c>
      <c r="Y416" t="s">
        <v>3669</v>
      </c>
      <c r="Z416" t="s">
        <v>3670</v>
      </c>
      <c r="AA416" t="s">
        <v>3671</v>
      </c>
      <c r="AB416" t="s">
        <v>3672</v>
      </c>
    </row>
    <row r="417" spans="1:28" x14ac:dyDescent="0.25">
      <c r="A417" t="s">
        <v>4604</v>
      </c>
      <c r="B417" t="s">
        <v>4605</v>
      </c>
      <c r="C417" t="s">
        <v>3162</v>
      </c>
      <c r="D417" t="s">
        <v>13081</v>
      </c>
      <c r="E417" t="s">
        <v>13110</v>
      </c>
      <c r="F417" t="s">
        <v>13111</v>
      </c>
      <c r="G417" t="s">
        <v>13112</v>
      </c>
      <c r="H417" s="3">
        <v>699</v>
      </c>
      <c r="I417" s="3" t="str">
        <f>IF(H417&lt;200,"&lt;₹200",IF(OR(H417=200,H417&lt;=500),"₹200-₹500","&gt;₹500"))</f>
        <v>&gt;₹500</v>
      </c>
      <c r="J417" s="3">
        <v>1199</v>
      </c>
      <c r="K417" s="1">
        <v>0.42</v>
      </c>
      <c r="L417" s="1" t="str">
        <f t="shared" si="6"/>
        <v/>
      </c>
      <c r="M417" s="1" t="str">
        <f>IF(K417&gt;=50%,"50% or More","&lt;50%")</f>
        <v>&lt;50%</v>
      </c>
      <c r="N417">
        <v>4</v>
      </c>
      <c r="O417" s="10">
        <f>N417*R417</f>
        <v>57612</v>
      </c>
      <c r="P417" s="9">
        <f>SUM(O416)/SUM(R416)</f>
        <v>4</v>
      </c>
      <c r="Q417" s="10">
        <f>P417+(R417/1000)</f>
        <v>18.402999999999999</v>
      </c>
      <c r="R417" s="2">
        <v>14403</v>
      </c>
      <c r="S417" s="2" t="str">
        <f>IF(R417&lt;1000,R417, "")</f>
        <v/>
      </c>
      <c r="T417" s="4">
        <f>R417*J417</f>
        <v>17269197</v>
      </c>
      <c r="U417" t="s">
        <v>4606</v>
      </c>
      <c r="V417" t="s">
        <v>3666</v>
      </c>
      <c r="W417" t="s">
        <v>3667</v>
      </c>
      <c r="X417" t="s">
        <v>3668</v>
      </c>
      <c r="Y417" t="s">
        <v>3669</v>
      </c>
      <c r="Z417" t="s">
        <v>3670</v>
      </c>
      <c r="AA417" t="s">
        <v>8026</v>
      </c>
      <c r="AB417" t="s">
        <v>8027</v>
      </c>
    </row>
    <row r="418" spans="1:28" x14ac:dyDescent="0.25">
      <c r="A418" t="s">
        <v>3105</v>
      </c>
      <c r="B418" t="s">
        <v>3106</v>
      </c>
      <c r="C418" t="s">
        <v>3107</v>
      </c>
      <c r="D418" t="s">
        <v>13081</v>
      </c>
      <c r="E418" t="s">
        <v>13110</v>
      </c>
      <c r="F418" t="s">
        <v>13111</v>
      </c>
      <c r="G418" t="s">
        <v>13112</v>
      </c>
      <c r="H418" s="3">
        <v>349</v>
      </c>
      <c r="I418" s="3" t="str">
        <f>IF(H418&lt;200,"&lt;₹200",IF(OR(H418=200,H418&lt;=500),"₹200-₹500","&gt;₹500"))</f>
        <v>₹200-₹500</v>
      </c>
      <c r="J418" s="3">
        <v>1299</v>
      </c>
      <c r="K418" s="1">
        <v>0.73</v>
      </c>
      <c r="L418" s="1" t="str">
        <f t="shared" si="6"/>
        <v>high discount</v>
      </c>
      <c r="M418" s="1" t="str">
        <f>IF(K418&gt;=50%,"50% or More","&lt;50%")</f>
        <v>50% or More</v>
      </c>
      <c r="N418">
        <v>4</v>
      </c>
      <c r="O418" s="10">
        <f>N418*R418</f>
        <v>57128</v>
      </c>
      <c r="P418" s="9">
        <f>SUM(O417)/SUM(R417)</f>
        <v>4</v>
      </c>
      <c r="Q418" s="10">
        <f>P418+(R418/1000)</f>
        <v>18.282</v>
      </c>
      <c r="R418" s="2">
        <v>14282</v>
      </c>
      <c r="S418" s="2" t="str">
        <f>IF(R418&lt;1000,R418, "")</f>
        <v/>
      </c>
      <c r="T418" s="4">
        <f>R418*J418</f>
        <v>18552318</v>
      </c>
      <c r="U418" t="s">
        <v>3108</v>
      </c>
      <c r="V418" t="s">
        <v>3109</v>
      </c>
      <c r="W418" t="s">
        <v>3110</v>
      </c>
      <c r="X418" t="s">
        <v>3111</v>
      </c>
      <c r="Y418" t="s">
        <v>3112</v>
      </c>
      <c r="Z418" t="s">
        <v>3113</v>
      </c>
      <c r="AA418" t="s">
        <v>3114</v>
      </c>
      <c r="AB418" t="s">
        <v>3115</v>
      </c>
    </row>
    <row r="419" spans="1:28" x14ac:dyDescent="0.25">
      <c r="A419" t="s">
        <v>9549</v>
      </c>
      <c r="B419" t="s">
        <v>9550</v>
      </c>
      <c r="C419" t="s">
        <v>8541</v>
      </c>
      <c r="D419" t="s">
        <v>13166</v>
      </c>
      <c r="E419" t="s">
        <v>13286</v>
      </c>
      <c r="F419" t="s">
        <v>13287</v>
      </c>
      <c r="G419" t="s">
        <v>13288</v>
      </c>
      <c r="H419" s="3">
        <v>1499</v>
      </c>
      <c r="I419" s="3" t="str">
        <f>IF(H419&lt;200,"&lt;₹200",IF(OR(H419=200,H419&lt;=500),"₹200-₹500","&gt;₹500"))</f>
        <v>&gt;₹500</v>
      </c>
      <c r="J419" s="3">
        <v>1775</v>
      </c>
      <c r="K419" s="1">
        <v>0.16</v>
      </c>
      <c r="L419" s="1" t="str">
        <f t="shared" si="6"/>
        <v/>
      </c>
      <c r="M419" s="1" t="str">
        <f>IF(K419&gt;=50%,"50% or More","&lt;50%")</f>
        <v>&lt;50%</v>
      </c>
      <c r="N419">
        <v>3.9</v>
      </c>
      <c r="O419" s="10">
        <f>N419*R419</f>
        <v>57201.299999999996</v>
      </c>
      <c r="P419" s="9">
        <f>SUM(O418)/SUM(R418)</f>
        <v>4</v>
      </c>
      <c r="Q419" s="10">
        <f>P419+(R419/1000)</f>
        <v>18.667000000000002</v>
      </c>
      <c r="R419" s="2">
        <v>14667</v>
      </c>
      <c r="S419" s="2" t="str">
        <f>IF(R419&lt;1000,R419, "")</f>
        <v/>
      </c>
      <c r="T419" s="4">
        <f>R419*J419</f>
        <v>26033925</v>
      </c>
      <c r="U419" t="s">
        <v>9551</v>
      </c>
      <c r="V419" t="s">
        <v>9552</v>
      </c>
      <c r="W419" t="s">
        <v>9553</v>
      </c>
      <c r="X419" t="s">
        <v>9554</v>
      </c>
      <c r="Y419" t="s">
        <v>9555</v>
      </c>
      <c r="Z419" t="s">
        <v>9556</v>
      </c>
      <c r="AA419" t="s">
        <v>9557</v>
      </c>
      <c r="AB419" t="s">
        <v>9558</v>
      </c>
    </row>
    <row r="420" spans="1:28" x14ac:dyDescent="0.25">
      <c r="A420" t="s">
        <v>6502</v>
      </c>
      <c r="B420" t="s">
        <v>6503</v>
      </c>
      <c r="C420" t="s">
        <v>6504</v>
      </c>
      <c r="D420" t="s">
        <v>13081</v>
      </c>
      <c r="E420" t="s">
        <v>13119</v>
      </c>
      <c r="F420" t="s">
        <v>13229</v>
      </c>
      <c r="H420" s="3">
        <v>119</v>
      </c>
      <c r="I420" s="3" t="str">
        <f>IF(H420&lt;200,"&lt;₹200",IF(OR(H420=200,H420&lt;=500),"₹200-₹500","&gt;₹500"))</f>
        <v>&lt;₹200</v>
      </c>
      <c r="J420" s="3">
        <v>499</v>
      </c>
      <c r="K420" s="1">
        <v>0.76</v>
      </c>
      <c r="L420" s="1" t="str">
        <f t="shared" si="6"/>
        <v>high discount</v>
      </c>
      <c r="M420" s="1" t="str">
        <f>IF(K420&gt;=50%,"50% or More","&lt;50%")</f>
        <v>50% or More</v>
      </c>
      <c r="N420">
        <v>4.3</v>
      </c>
      <c r="O420" s="10">
        <f>N420*R420</f>
        <v>64637.599999999999</v>
      </c>
      <c r="P420" s="9">
        <f>SUM(O419)/SUM(R419)</f>
        <v>3.9</v>
      </c>
      <c r="Q420" s="10">
        <f>P420+(R420/1000)</f>
        <v>18.931999999999999</v>
      </c>
      <c r="R420" s="2">
        <v>15032</v>
      </c>
      <c r="S420" s="2" t="str">
        <f>IF(R420&lt;1000,R420, "")</f>
        <v/>
      </c>
      <c r="T420" s="4">
        <f>R420*J420</f>
        <v>7500968</v>
      </c>
      <c r="U420" t="s">
        <v>6505</v>
      </c>
      <c r="V420" t="s">
        <v>6506</v>
      </c>
      <c r="W420" t="s">
        <v>6507</v>
      </c>
      <c r="X420" t="s">
        <v>6508</v>
      </c>
      <c r="Y420" t="s">
        <v>6509</v>
      </c>
      <c r="Z420" t="s">
        <v>6510</v>
      </c>
      <c r="AA420" t="s">
        <v>6511</v>
      </c>
      <c r="AB420" t="s">
        <v>6512</v>
      </c>
    </row>
    <row r="421" spans="1:28" x14ac:dyDescent="0.25">
      <c r="A421" t="s">
        <v>4604</v>
      </c>
      <c r="B421" t="s">
        <v>4605</v>
      </c>
      <c r="C421" t="s">
        <v>3162</v>
      </c>
      <c r="D421" t="s">
        <v>13081</v>
      </c>
      <c r="E421" t="s">
        <v>13110</v>
      </c>
      <c r="F421" t="s">
        <v>13111</v>
      </c>
      <c r="G421" t="s">
        <v>13112</v>
      </c>
      <c r="H421" s="3">
        <v>699</v>
      </c>
      <c r="I421" s="3" t="str">
        <f>IF(H421&lt;200,"&lt;₹200",IF(OR(H421=200,H421&lt;=500),"₹200-₹500","&gt;₹500"))</f>
        <v>&gt;₹500</v>
      </c>
      <c r="J421" s="3">
        <v>1199</v>
      </c>
      <c r="K421" s="1">
        <v>0.42</v>
      </c>
      <c r="L421" s="1" t="str">
        <f t="shared" si="6"/>
        <v/>
      </c>
      <c r="M421" s="1" t="str">
        <f>IF(K421&gt;=50%,"50% or More","&lt;50%")</f>
        <v>&lt;50%</v>
      </c>
      <c r="N421">
        <v>4</v>
      </c>
      <c r="O421" s="10">
        <f>N421*R421</f>
        <v>57616</v>
      </c>
      <c r="P421" s="9">
        <f>SUM(O420)/SUM(R420)</f>
        <v>4.3</v>
      </c>
      <c r="Q421" s="10">
        <f>P421+(R421/1000)</f>
        <v>18.704000000000001</v>
      </c>
      <c r="R421" s="2">
        <v>14404</v>
      </c>
      <c r="S421" s="2" t="str">
        <f>IF(R421&lt;1000,R421, "")</f>
        <v/>
      </c>
      <c r="T421" s="4">
        <f>R421*J421</f>
        <v>17270396</v>
      </c>
      <c r="U421" t="s">
        <v>4606</v>
      </c>
      <c r="V421" t="s">
        <v>3666</v>
      </c>
      <c r="W421" t="s">
        <v>3667</v>
      </c>
      <c r="X421" t="s">
        <v>3668</v>
      </c>
      <c r="Y421" t="s">
        <v>3669</v>
      </c>
      <c r="Z421" t="s">
        <v>3670</v>
      </c>
      <c r="AA421" t="s">
        <v>4607</v>
      </c>
      <c r="AB421" t="s">
        <v>4608</v>
      </c>
    </row>
    <row r="422" spans="1:28" x14ac:dyDescent="0.25">
      <c r="A422" t="s">
        <v>3105</v>
      </c>
      <c r="B422" t="s">
        <v>3106</v>
      </c>
      <c r="C422" t="s">
        <v>3107</v>
      </c>
      <c r="D422" t="s">
        <v>13081</v>
      </c>
      <c r="E422" t="s">
        <v>13110</v>
      </c>
      <c r="F422" t="s">
        <v>13111</v>
      </c>
      <c r="G422" t="s">
        <v>13112</v>
      </c>
      <c r="H422" s="3">
        <v>349</v>
      </c>
      <c r="I422" s="3" t="str">
        <f>IF(H422&lt;200,"&lt;₹200",IF(OR(H422=200,H422&lt;=500),"₹200-₹500","&gt;₹500"))</f>
        <v>₹200-₹500</v>
      </c>
      <c r="J422" s="3">
        <v>1299</v>
      </c>
      <c r="K422" s="1">
        <v>0.73</v>
      </c>
      <c r="L422" s="1" t="str">
        <f t="shared" si="6"/>
        <v>high discount</v>
      </c>
      <c r="M422" s="1" t="str">
        <f>IF(K422&gt;=50%,"50% or More","&lt;50%")</f>
        <v>50% or More</v>
      </c>
      <c r="N422">
        <v>4</v>
      </c>
      <c r="O422" s="10">
        <f>N422*R422</f>
        <v>57132</v>
      </c>
      <c r="P422" s="9">
        <f>SUM(O421)/SUM(R421)</f>
        <v>4</v>
      </c>
      <c r="Q422" s="10">
        <f>P422+(R422/1000)</f>
        <v>18.283000000000001</v>
      </c>
      <c r="R422" s="2">
        <v>14283</v>
      </c>
      <c r="S422" s="2" t="str">
        <f>IF(R422&lt;1000,R422, "")</f>
        <v/>
      </c>
      <c r="T422" s="4">
        <f>R422*J422</f>
        <v>18553617</v>
      </c>
      <c r="U422" t="s">
        <v>3108</v>
      </c>
      <c r="V422" t="s">
        <v>3109</v>
      </c>
      <c r="W422" t="s">
        <v>3110</v>
      </c>
      <c r="X422" t="s">
        <v>3111</v>
      </c>
      <c r="Y422" t="s">
        <v>3112</v>
      </c>
      <c r="Z422" t="s">
        <v>3113</v>
      </c>
      <c r="AA422" t="s">
        <v>4958</v>
      </c>
      <c r="AB422" t="s">
        <v>4959</v>
      </c>
    </row>
    <row r="423" spans="1:28" x14ac:dyDescent="0.25">
      <c r="A423" t="s">
        <v>6524</v>
      </c>
      <c r="B423" t="s">
        <v>6525</v>
      </c>
      <c r="C423" t="s">
        <v>6526</v>
      </c>
      <c r="D423" t="s">
        <v>13081</v>
      </c>
      <c r="E423" t="s">
        <v>13110</v>
      </c>
      <c r="F423" t="s">
        <v>13111</v>
      </c>
      <c r="G423" t="s">
        <v>13128</v>
      </c>
      <c r="H423" s="3">
        <v>1699</v>
      </c>
      <c r="I423" s="3" t="str">
        <f>IF(H423&lt;200,"&lt;₹200",IF(OR(H423=200,H423&lt;=500),"₹200-₹500","&gt;₹500"))</f>
        <v>&gt;₹500</v>
      </c>
      <c r="J423" s="3">
        <v>3495</v>
      </c>
      <c r="K423" s="1">
        <v>0.51</v>
      </c>
      <c r="L423" s="1" t="str">
        <f t="shared" si="6"/>
        <v>high discount</v>
      </c>
      <c r="M423" s="1" t="str">
        <f>IF(K423&gt;=50%,"50% or More","&lt;50%")</f>
        <v>50% or More</v>
      </c>
      <c r="N423">
        <v>4.0999999999999996</v>
      </c>
      <c r="O423" s="10">
        <f>N423*R423</f>
        <v>58921.099999999991</v>
      </c>
      <c r="P423" s="9">
        <f>SUM(O422)/SUM(R422)</f>
        <v>4</v>
      </c>
      <c r="Q423" s="10">
        <f>P423+(R423/1000)</f>
        <v>18.371000000000002</v>
      </c>
      <c r="R423" s="2">
        <v>14371</v>
      </c>
      <c r="S423" s="2" t="str">
        <f>IF(R423&lt;1000,R423, "")</f>
        <v/>
      </c>
      <c r="T423" s="4">
        <f>R423*J423</f>
        <v>50226645</v>
      </c>
      <c r="U423" t="s">
        <v>6527</v>
      </c>
      <c r="V423" t="s">
        <v>6528</v>
      </c>
      <c r="W423" t="s">
        <v>6529</v>
      </c>
      <c r="X423" t="s">
        <v>6530</v>
      </c>
      <c r="Y423" t="s">
        <v>6531</v>
      </c>
      <c r="Z423" t="s">
        <v>6532</v>
      </c>
      <c r="AA423" t="s">
        <v>6533</v>
      </c>
      <c r="AB423" t="s">
        <v>6534</v>
      </c>
    </row>
    <row r="424" spans="1:28" x14ac:dyDescent="0.25">
      <c r="A424" t="s">
        <v>9180</v>
      </c>
      <c r="B424" t="s">
        <v>9181</v>
      </c>
      <c r="C424" t="s">
        <v>8773</v>
      </c>
      <c r="D424" t="s">
        <v>13166</v>
      </c>
      <c r="E424" t="s">
        <v>13290</v>
      </c>
      <c r="F424" t="s">
        <v>13307</v>
      </c>
      <c r="G424" t="s">
        <v>13310</v>
      </c>
      <c r="H424" s="3">
        <v>6199</v>
      </c>
      <c r="I424" s="3" t="str">
        <f>IF(H424&lt;200,"&lt;₹200",IF(OR(H424=200,H424&lt;=500),"₹200-₹500","&gt;₹500"))</f>
        <v>&gt;₹500</v>
      </c>
      <c r="J424" s="3">
        <v>10400</v>
      </c>
      <c r="K424" s="1">
        <v>0.4</v>
      </c>
      <c r="L424" s="1" t="str">
        <f t="shared" si="6"/>
        <v/>
      </c>
      <c r="M424" s="1" t="str">
        <f>IF(K424&gt;=50%,"50% or More","&lt;50%")</f>
        <v>&lt;50%</v>
      </c>
      <c r="N424">
        <v>4.0999999999999996</v>
      </c>
      <c r="O424" s="10">
        <f>N424*R424</f>
        <v>59003.099999999991</v>
      </c>
      <c r="P424" s="9">
        <f>SUM(O423)/SUM(R423)</f>
        <v>4.0999999999999996</v>
      </c>
      <c r="Q424" s="10">
        <f>P424+(R424/1000)</f>
        <v>18.491</v>
      </c>
      <c r="R424" s="2">
        <v>14391</v>
      </c>
      <c r="S424" s="2" t="str">
        <f>IF(R424&lt;1000,R424, "")</f>
        <v/>
      </c>
      <c r="T424" s="4">
        <f>R424*J424</f>
        <v>149666400</v>
      </c>
      <c r="U424" t="s">
        <v>9182</v>
      </c>
      <c r="V424" t="s">
        <v>9183</v>
      </c>
      <c r="W424" t="s">
        <v>9184</v>
      </c>
      <c r="X424" t="s">
        <v>9185</v>
      </c>
      <c r="Y424" t="s">
        <v>9186</v>
      </c>
      <c r="Z424" t="s">
        <v>9187</v>
      </c>
      <c r="AA424" t="s">
        <v>9188</v>
      </c>
      <c r="AB424" t="s">
        <v>9189</v>
      </c>
    </row>
    <row r="425" spans="1:28" x14ac:dyDescent="0.25">
      <c r="A425" t="s">
        <v>8967</v>
      </c>
      <c r="B425" t="s">
        <v>8968</v>
      </c>
      <c r="C425" t="s">
        <v>8969</v>
      </c>
      <c r="D425" t="s">
        <v>13166</v>
      </c>
      <c r="E425" t="s">
        <v>13286</v>
      </c>
      <c r="F425" t="s">
        <v>13294</v>
      </c>
      <c r="G425" t="s">
        <v>13319</v>
      </c>
      <c r="H425" s="3">
        <v>1665</v>
      </c>
      <c r="I425" s="3" t="str">
        <f>IF(H425&lt;200,"&lt;₹200",IF(OR(H425=200,H425&lt;=500),"₹200-₹500","&gt;₹500"))</f>
        <v>&gt;₹500</v>
      </c>
      <c r="J425" s="3">
        <v>2099</v>
      </c>
      <c r="K425" s="1">
        <v>0.21</v>
      </c>
      <c r="L425" s="1" t="str">
        <f t="shared" si="6"/>
        <v/>
      </c>
      <c r="M425" s="1" t="str">
        <f>IF(K425&gt;=50%,"50% or More","&lt;50%")</f>
        <v>&lt;50%</v>
      </c>
      <c r="N425">
        <v>4</v>
      </c>
      <c r="O425" s="10">
        <f>N425*R425</f>
        <v>57472</v>
      </c>
      <c r="P425" s="9">
        <f>SUM(O424)/SUM(R424)</f>
        <v>4.0999999999999996</v>
      </c>
      <c r="Q425" s="10">
        <f>P425+(R425/1000)</f>
        <v>18.468</v>
      </c>
      <c r="R425" s="2">
        <v>14368</v>
      </c>
      <c r="S425" s="2" t="str">
        <f>IF(R425&lt;1000,R425, "")</f>
        <v/>
      </c>
      <c r="T425" s="4">
        <f>R425*J425</f>
        <v>30158432</v>
      </c>
      <c r="U425" t="s">
        <v>8970</v>
      </c>
      <c r="V425" t="s">
        <v>8971</v>
      </c>
      <c r="W425" t="s">
        <v>8972</v>
      </c>
      <c r="X425" t="s">
        <v>8973</v>
      </c>
      <c r="Y425" t="s">
        <v>8974</v>
      </c>
      <c r="Z425" t="s">
        <v>8975</v>
      </c>
      <c r="AA425" t="s">
        <v>8976</v>
      </c>
      <c r="AB425" t="s">
        <v>8977</v>
      </c>
    </row>
    <row r="426" spans="1:28" x14ac:dyDescent="0.25">
      <c r="A426" t="s">
        <v>4403</v>
      </c>
      <c r="B426" t="s">
        <v>4404</v>
      </c>
      <c r="C426" t="s">
        <v>3045</v>
      </c>
      <c r="D426" t="s">
        <v>13081</v>
      </c>
      <c r="E426" t="s">
        <v>13110</v>
      </c>
      <c r="F426" t="s">
        <v>13114</v>
      </c>
      <c r="G426" t="s">
        <v>13118</v>
      </c>
      <c r="H426" s="3">
        <v>2599</v>
      </c>
      <c r="I426" s="3" t="str">
        <f>IF(H426&lt;200,"&lt;₹200",IF(OR(H426=200,H426&lt;=500),"₹200-₹500","&gt;₹500"))</f>
        <v>&gt;₹500</v>
      </c>
      <c r="J426" s="3">
        <v>2999</v>
      </c>
      <c r="K426" s="1">
        <v>0.13</v>
      </c>
      <c r="L426" s="1" t="str">
        <f t="shared" si="6"/>
        <v/>
      </c>
      <c r="M426" s="1" t="str">
        <f>IF(K426&gt;=50%,"50% or More","&lt;50%")</f>
        <v>&lt;50%</v>
      </c>
      <c r="N426">
        <v>3.9</v>
      </c>
      <c r="O426" s="10">
        <f>N426*R426</f>
        <v>55637.4</v>
      </c>
      <c r="P426" s="9">
        <f>SUM(O425)/SUM(R425)</f>
        <v>4</v>
      </c>
      <c r="Q426" s="10">
        <f>P426+(R426/1000)</f>
        <v>18.265999999999998</v>
      </c>
      <c r="R426" s="2">
        <v>14266</v>
      </c>
      <c r="S426" s="2" t="str">
        <f>IF(R426&lt;1000,R426, "")</f>
        <v/>
      </c>
      <c r="T426" s="4">
        <f>R426*J426</f>
        <v>42783734</v>
      </c>
      <c r="U426" t="s">
        <v>4405</v>
      </c>
      <c r="V426" t="s">
        <v>4406</v>
      </c>
      <c r="W426" t="s">
        <v>4407</v>
      </c>
      <c r="X426" t="s">
        <v>4408</v>
      </c>
      <c r="Y426" t="s">
        <v>4409</v>
      </c>
      <c r="Z426" t="s">
        <v>4410</v>
      </c>
      <c r="AA426" t="s">
        <v>4411</v>
      </c>
      <c r="AB426" t="s">
        <v>4412</v>
      </c>
    </row>
    <row r="427" spans="1:28" x14ac:dyDescent="0.25">
      <c r="A427" t="s">
        <v>4745</v>
      </c>
      <c r="B427" t="s">
        <v>4746</v>
      </c>
      <c r="C427" t="s">
        <v>3433</v>
      </c>
      <c r="D427" t="s">
        <v>13081</v>
      </c>
      <c r="E427" t="s">
        <v>13110</v>
      </c>
      <c r="F427" t="s">
        <v>13111</v>
      </c>
      <c r="G427" t="s">
        <v>13128</v>
      </c>
      <c r="H427" s="3">
        <v>599</v>
      </c>
      <c r="I427" s="3" t="str">
        <f>IF(H427&lt;200,"&lt;₹200",IF(OR(H427=200,H427&lt;=500),"₹200-₹500","&gt;₹500"))</f>
        <v>&gt;₹500</v>
      </c>
      <c r="J427" s="3">
        <v>1399</v>
      </c>
      <c r="K427" s="1">
        <v>0.56999999999999995</v>
      </c>
      <c r="L427" s="1" t="str">
        <f t="shared" si="6"/>
        <v>high discount</v>
      </c>
      <c r="M427" s="1" t="str">
        <f>IF(K427&gt;=50%,"50% or More","&lt;50%")</f>
        <v>50% or More</v>
      </c>
      <c r="N427">
        <v>4.0999999999999996</v>
      </c>
      <c r="O427" s="10">
        <f>N427*R427</f>
        <v>59695.999999999993</v>
      </c>
      <c r="P427" s="9">
        <f>SUM(O426)/SUM(R426)</f>
        <v>3.9</v>
      </c>
      <c r="Q427" s="10">
        <f>P427+(R427/1000)</f>
        <v>18.46</v>
      </c>
      <c r="R427" s="2">
        <v>14560</v>
      </c>
      <c r="S427" s="2" t="str">
        <f>IF(R427&lt;1000,R427, "")</f>
        <v/>
      </c>
      <c r="T427" s="4">
        <f>R427*J427</f>
        <v>20369440</v>
      </c>
      <c r="U427" t="s">
        <v>4747</v>
      </c>
      <c r="V427" t="s">
        <v>4748</v>
      </c>
      <c r="W427" t="s">
        <v>4749</v>
      </c>
      <c r="X427" t="s">
        <v>4750</v>
      </c>
      <c r="Y427" t="s">
        <v>4751</v>
      </c>
      <c r="Z427" t="s">
        <v>4752</v>
      </c>
      <c r="AA427" t="s">
        <v>4753</v>
      </c>
      <c r="AB427" t="s">
        <v>4754</v>
      </c>
    </row>
    <row r="428" spans="1:28" x14ac:dyDescent="0.25">
      <c r="A428" t="s">
        <v>8051</v>
      </c>
      <c r="B428" t="s">
        <v>8052</v>
      </c>
      <c r="C428" t="s">
        <v>5122</v>
      </c>
      <c r="D428" t="s">
        <v>13073</v>
      </c>
      <c r="E428" t="s">
        <v>13146</v>
      </c>
      <c r="F428" t="s">
        <v>13171</v>
      </c>
      <c r="H428" s="3">
        <v>657</v>
      </c>
      <c r="I428" s="3" t="str">
        <f>IF(H428&lt;200,"&lt;₹200",IF(OR(H428=200,H428&lt;=500),"₹200-₹500","&gt;₹500"))</f>
        <v>&gt;₹500</v>
      </c>
      <c r="J428" s="3">
        <v>999</v>
      </c>
      <c r="K428" s="1">
        <v>0.34</v>
      </c>
      <c r="L428" s="1" t="str">
        <f t="shared" si="6"/>
        <v/>
      </c>
      <c r="M428" s="1" t="str">
        <f>IF(K428&gt;=50%,"50% or More","&lt;50%")</f>
        <v>&lt;50%</v>
      </c>
      <c r="N428">
        <v>4.3</v>
      </c>
      <c r="O428" s="10">
        <f>N428*R428</f>
        <v>59959.199999999997</v>
      </c>
      <c r="P428" s="9">
        <f>SUM(O427)/SUM(R427)</f>
        <v>4.0999999999999996</v>
      </c>
      <c r="Q428" s="10">
        <f>P428+(R428/1000)</f>
        <v>18.044</v>
      </c>
      <c r="R428" s="2">
        <v>13944</v>
      </c>
      <c r="S428" s="2" t="str">
        <f>IF(R428&lt;1000,R428, "")</f>
        <v/>
      </c>
      <c r="T428" s="4">
        <f>R428*J428</f>
        <v>13930056</v>
      </c>
      <c r="U428" t="s">
        <v>8053</v>
      </c>
      <c r="V428" t="s">
        <v>8054</v>
      </c>
      <c r="W428" t="s">
        <v>8055</v>
      </c>
      <c r="X428" t="s">
        <v>8056</v>
      </c>
      <c r="Y428" t="s">
        <v>8057</v>
      </c>
      <c r="Z428" t="s">
        <v>8058</v>
      </c>
      <c r="AA428" t="s">
        <v>8059</v>
      </c>
      <c r="AB428" t="s">
        <v>8060</v>
      </c>
    </row>
    <row r="429" spans="1:28" x14ac:dyDescent="0.25">
      <c r="A429" t="s">
        <v>3216</v>
      </c>
      <c r="B429" t="s">
        <v>2947</v>
      </c>
      <c r="C429" t="s">
        <v>2948</v>
      </c>
      <c r="D429" t="s">
        <v>13081</v>
      </c>
      <c r="E429" t="s">
        <v>13108</v>
      </c>
      <c r="F429" t="s">
        <v>13109</v>
      </c>
      <c r="H429" s="3">
        <v>1799</v>
      </c>
      <c r="I429" s="3" t="str">
        <f>IF(H429&lt;200,"&lt;₹200",IF(OR(H429=200,H429&lt;=500),"₹200-₹500","&gt;₹500"))</f>
        <v>&gt;₹500</v>
      </c>
      <c r="J429" s="3">
        <v>19999</v>
      </c>
      <c r="K429" s="1">
        <v>0.91</v>
      </c>
      <c r="L429" s="1" t="str">
        <f t="shared" si="6"/>
        <v>high discount</v>
      </c>
      <c r="M429" s="1" t="str">
        <f>IF(K429&gt;=50%,"50% or More","&lt;50%")</f>
        <v>50% or More</v>
      </c>
      <c r="N429">
        <v>4.2</v>
      </c>
      <c r="O429" s="10">
        <f>N429*R429</f>
        <v>58535.4</v>
      </c>
      <c r="P429" s="9">
        <f>SUM(O428)/SUM(R428)</f>
        <v>4.3</v>
      </c>
      <c r="Q429" s="10">
        <f>P429+(R429/1000)</f>
        <v>18.236999999999998</v>
      </c>
      <c r="R429" s="2">
        <v>13937</v>
      </c>
      <c r="S429" s="2" t="str">
        <f>IF(R429&lt;1000,R429, "")</f>
        <v/>
      </c>
      <c r="T429" s="4">
        <f>R429*J429</f>
        <v>278726063</v>
      </c>
      <c r="U429" t="s">
        <v>3217</v>
      </c>
      <c r="V429" t="s">
        <v>2950</v>
      </c>
      <c r="W429" t="s">
        <v>2951</v>
      </c>
      <c r="X429" t="s">
        <v>2952</v>
      </c>
      <c r="Y429" t="s">
        <v>2953</v>
      </c>
      <c r="Z429" t="s">
        <v>2954</v>
      </c>
      <c r="AA429" t="s">
        <v>3218</v>
      </c>
      <c r="AB429" t="s">
        <v>3219</v>
      </c>
    </row>
    <row r="430" spans="1:28" x14ac:dyDescent="0.25">
      <c r="A430" t="s">
        <v>8676</v>
      </c>
      <c r="B430" t="s">
        <v>8677</v>
      </c>
      <c r="C430" t="s">
        <v>8563</v>
      </c>
      <c r="D430" t="s">
        <v>13166</v>
      </c>
      <c r="E430" t="s">
        <v>13290</v>
      </c>
      <c r="F430" t="s">
        <v>13291</v>
      </c>
      <c r="G430" t="s">
        <v>13293</v>
      </c>
      <c r="H430" s="3">
        <v>1464</v>
      </c>
      <c r="I430" s="3" t="str">
        <f>IF(H430&lt;200,"&lt;₹200",IF(OR(H430=200,H430&lt;=500),"₹200-₹500","&gt;₹500"))</f>
        <v>&gt;₹500</v>
      </c>
      <c r="J430" s="3">
        <v>1650</v>
      </c>
      <c r="K430" s="1">
        <v>0.11</v>
      </c>
      <c r="L430" s="1" t="str">
        <f t="shared" si="6"/>
        <v/>
      </c>
      <c r="M430" s="1" t="str">
        <f>IF(K430&gt;=50%,"50% or More","&lt;50%")</f>
        <v>&lt;50%</v>
      </c>
      <c r="N430">
        <v>4.0999999999999996</v>
      </c>
      <c r="O430" s="10">
        <f>N430*R430</f>
        <v>57891.999999999993</v>
      </c>
      <c r="P430" s="9">
        <f>SUM(O429)/SUM(R429)</f>
        <v>4.2</v>
      </c>
      <c r="Q430" s="10">
        <f>P430+(R430/1000)</f>
        <v>18.32</v>
      </c>
      <c r="R430" s="2">
        <v>14120</v>
      </c>
      <c r="S430" s="2" t="str">
        <f>IF(R430&lt;1000,R430, "")</f>
        <v/>
      </c>
      <c r="T430" s="4">
        <f>R430*J430</f>
        <v>23298000</v>
      </c>
      <c r="U430" t="s">
        <v>8678</v>
      </c>
      <c r="V430" t="s">
        <v>8679</v>
      </c>
      <c r="W430" t="s">
        <v>8680</v>
      </c>
      <c r="X430" t="s">
        <v>8681</v>
      </c>
      <c r="Y430" t="s">
        <v>8682</v>
      </c>
      <c r="Z430" t="s">
        <v>8683</v>
      </c>
      <c r="AA430" t="s">
        <v>8684</v>
      </c>
      <c r="AB430" t="s">
        <v>8685</v>
      </c>
    </row>
    <row r="431" spans="1:28" x14ac:dyDescent="0.25">
      <c r="A431" t="s">
        <v>3273</v>
      </c>
      <c r="B431" t="s">
        <v>3274</v>
      </c>
      <c r="C431" t="s">
        <v>3275</v>
      </c>
      <c r="D431" t="s">
        <v>13081</v>
      </c>
      <c r="E431" t="s">
        <v>13110</v>
      </c>
      <c r="F431" t="s">
        <v>13111</v>
      </c>
      <c r="G431" t="s">
        <v>13126</v>
      </c>
      <c r="H431" s="3">
        <v>139</v>
      </c>
      <c r="I431" s="3" t="str">
        <f>IF(H431&lt;200,"&lt;₹200",IF(OR(H431=200,H431&lt;=500),"₹200-₹500","&gt;₹500"))</f>
        <v>&lt;₹200</v>
      </c>
      <c r="J431" s="3">
        <v>495</v>
      </c>
      <c r="K431" s="1">
        <v>0.72</v>
      </c>
      <c r="L431" s="1" t="str">
        <f t="shared" si="6"/>
        <v>high discount</v>
      </c>
      <c r="M431" s="1" t="str">
        <f>IF(K431&gt;=50%,"50% or More","&lt;50%")</f>
        <v>50% or More</v>
      </c>
      <c r="N431">
        <v>4.3</v>
      </c>
      <c r="O431" s="10">
        <f>N431*R431</f>
        <v>60995.5</v>
      </c>
      <c r="P431" s="9">
        <f>SUM(O430)/SUM(R430)</f>
        <v>4.0999999999999996</v>
      </c>
      <c r="Q431" s="10">
        <f>P431+(R431/1000)</f>
        <v>18.285</v>
      </c>
      <c r="R431" s="2">
        <v>14185</v>
      </c>
      <c r="S431" s="2" t="str">
        <f>IF(R431&lt;1000,R431, "")</f>
        <v/>
      </c>
      <c r="T431" s="4">
        <f>R431*J431</f>
        <v>7021575</v>
      </c>
      <c r="U431" t="s">
        <v>3276</v>
      </c>
      <c r="V431" t="s">
        <v>2037</v>
      </c>
      <c r="W431" t="s">
        <v>2038</v>
      </c>
      <c r="X431" t="s">
        <v>2039</v>
      </c>
      <c r="Y431" t="s">
        <v>2040</v>
      </c>
      <c r="Z431" t="s">
        <v>3277</v>
      </c>
      <c r="AA431" t="s">
        <v>3278</v>
      </c>
      <c r="AB431" t="s">
        <v>3279</v>
      </c>
    </row>
    <row r="432" spans="1:28" x14ac:dyDescent="0.25">
      <c r="A432" t="s">
        <v>8102</v>
      </c>
      <c r="B432" t="s">
        <v>8103</v>
      </c>
      <c r="C432" t="s">
        <v>7796</v>
      </c>
      <c r="D432" t="s">
        <v>13073</v>
      </c>
      <c r="E432" t="s">
        <v>13074</v>
      </c>
      <c r="F432" t="s">
        <v>13186</v>
      </c>
      <c r="G432" t="s">
        <v>13267</v>
      </c>
      <c r="H432" s="3">
        <v>1990</v>
      </c>
      <c r="I432" s="3" t="str">
        <f>IF(H432&lt;200,"&lt;₹200",IF(OR(H432=200,H432&lt;=500),"₹200-₹500","&gt;₹500"))</f>
        <v>&gt;₹500</v>
      </c>
      <c r="J432" s="3">
        <v>2999</v>
      </c>
      <c r="K432" s="1">
        <v>0.34</v>
      </c>
      <c r="L432" s="1" t="str">
        <f t="shared" si="6"/>
        <v/>
      </c>
      <c r="M432" s="1" t="str">
        <f>IF(K432&gt;=50%,"50% or More","&lt;50%")</f>
        <v>&lt;50%</v>
      </c>
      <c r="N432">
        <v>4.3</v>
      </c>
      <c r="O432" s="10">
        <f>N432*R432</f>
        <v>61219.1</v>
      </c>
      <c r="P432" s="9">
        <f>SUM(O431)/SUM(R431)</f>
        <v>4.3</v>
      </c>
      <c r="Q432" s="10">
        <f>P432+(R432/1000)</f>
        <v>18.536999999999999</v>
      </c>
      <c r="R432" s="2">
        <v>14237</v>
      </c>
      <c r="S432" s="2" t="str">
        <f>IF(R432&lt;1000,R432, "")</f>
        <v/>
      </c>
      <c r="T432" s="4">
        <f>R432*J432</f>
        <v>42696763</v>
      </c>
      <c r="U432" t="s">
        <v>8104</v>
      </c>
      <c r="V432" t="s">
        <v>8105</v>
      </c>
      <c r="W432" t="s">
        <v>8106</v>
      </c>
      <c r="X432" t="s">
        <v>8107</v>
      </c>
      <c r="Y432" t="s">
        <v>8108</v>
      </c>
      <c r="Z432" t="s">
        <v>13061</v>
      </c>
      <c r="AA432" t="s">
        <v>8109</v>
      </c>
      <c r="AB432" t="s">
        <v>8110</v>
      </c>
    </row>
    <row r="433" spans="1:28" x14ac:dyDescent="0.25">
      <c r="A433" t="s">
        <v>3316</v>
      </c>
      <c r="B433" t="s">
        <v>2947</v>
      </c>
      <c r="C433" t="s">
        <v>2948</v>
      </c>
      <c r="D433" t="s">
        <v>13081</v>
      </c>
      <c r="E433" t="s">
        <v>13108</v>
      </c>
      <c r="F433" t="s">
        <v>13109</v>
      </c>
      <c r="H433" s="3">
        <v>1799</v>
      </c>
      <c r="I433" s="3" t="str">
        <f>IF(H433&lt;200,"&lt;₹200",IF(OR(H433=200,H433&lt;=500),"₹200-₹500","&gt;₹500"))</f>
        <v>&gt;₹500</v>
      </c>
      <c r="J433" s="3">
        <v>19999</v>
      </c>
      <c r="K433" s="1">
        <v>0.91</v>
      </c>
      <c r="L433" s="1" t="str">
        <f t="shared" si="6"/>
        <v>high discount</v>
      </c>
      <c r="M433" s="1" t="str">
        <f>IF(K433&gt;=50%,"50% or More","&lt;50%")</f>
        <v>50% or More</v>
      </c>
      <c r="N433">
        <v>4.2</v>
      </c>
      <c r="O433" s="10">
        <f>N433*R433</f>
        <v>58535.4</v>
      </c>
      <c r="P433" s="9">
        <f>SUM(O432)/SUM(R432)</f>
        <v>4.3</v>
      </c>
      <c r="Q433" s="10">
        <f>P433+(R433/1000)</f>
        <v>18.236999999999998</v>
      </c>
      <c r="R433" s="2">
        <v>13937</v>
      </c>
      <c r="S433" s="2" t="str">
        <f>IF(R433&lt;1000,R433, "")</f>
        <v/>
      </c>
      <c r="T433" s="4">
        <f>R433*J433</f>
        <v>278726063</v>
      </c>
      <c r="U433" t="s">
        <v>2949</v>
      </c>
      <c r="V433" t="s">
        <v>2950</v>
      </c>
      <c r="W433" t="s">
        <v>2951</v>
      </c>
      <c r="X433" t="s">
        <v>2952</v>
      </c>
      <c r="Y433" t="s">
        <v>2953</v>
      </c>
      <c r="Z433" t="s">
        <v>2954</v>
      </c>
      <c r="AA433" t="s">
        <v>3317</v>
      </c>
      <c r="AB433" t="s">
        <v>3318</v>
      </c>
    </row>
    <row r="434" spans="1:28" x14ac:dyDescent="0.25">
      <c r="A434" t="s">
        <v>8760</v>
      </c>
      <c r="B434" t="s">
        <v>8761</v>
      </c>
      <c r="C434" t="s">
        <v>8762</v>
      </c>
      <c r="D434" t="s">
        <v>13166</v>
      </c>
      <c r="E434" t="s">
        <v>13286</v>
      </c>
      <c r="F434" t="s">
        <v>13287</v>
      </c>
      <c r="G434" t="s">
        <v>13288</v>
      </c>
      <c r="H434" s="3">
        <v>1199</v>
      </c>
      <c r="I434" s="3" t="str">
        <f>IF(H434&lt;200,"&lt;₹200",IF(OR(H434=200,H434&lt;=500),"₹200-₹500","&gt;₹500"))</f>
        <v>&gt;₹500</v>
      </c>
      <c r="J434" s="3">
        <v>2000</v>
      </c>
      <c r="K434" s="1">
        <v>0.4</v>
      </c>
      <c r="L434" s="1" t="str">
        <f t="shared" si="6"/>
        <v/>
      </c>
      <c r="M434" s="1" t="str">
        <f>IF(K434&gt;=50%,"50% or More","&lt;50%")</f>
        <v>&lt;50%</v>
      </c>
      <c r="N434">
        <v>4</v>
      </c>
      <c r="O434" s="10">
        <f>N434*R434</f>
        <v>56120</v>
      </c>
      <c r="P434" s="9">
        <f>SUM(O433)/SUM(R433)</f>
        <v>4.2</v>
      </c>
      <c r="Q434" s="10">
        <f>P434+(R434/1000)</f>
        <v>18.23</v>
      </c>
      <c r="R434" s="2">
        <v>14030</v>
      </c>
      <c r="S434" s="2" t="str">
        <f>IF(R434&lt;1000,R434, "")</f>
        <v/>
      </c>
      <c r="T434" s="4">
        <f>R434*J434</f>
        <v>28060000</v>
      </c>
      <c r="U434" t="s">
        <v>8763</v>
      </c>
      <c r="V434" t="s">
        <v>8764</v>
      </c>
      <c r="W434" t="s">
        <v>8765</v>
      </c>
      <c r="X434" t="s">
        <v>8766</v>
      </c>
      <c r="Y434" t="s">
        <v>8767</v>
      </c>
      <c r="Z434" t="s">
        <v>8768</v>
      </c>
      <c r="AA434" t="s">
        <v>8769</v>
      </c>
      <c r="AB434" t="s">
        <v>8770</v>
      </c>
    </row>
    <row r="435" spans="1:28" x14ac:dyDescent="0.25">
      <c r="A435" t="s">
        <v>9963</v>
      </c>
      <c r="B435" t="s">
        <v>9964</v>
      </c>
      <c r="C435" t="s">
        <v>8688</v>
      </c>
      <c r="D435" t="s">
        <v>13166</v>
      </c>
      <c r="E435" t="s">
        <v>13286</v>
      </c>
      <c r="F435" t="s">
        <v>13287</v>
      </c>
      <c r="G435" t="s">
        <v>13303</v>
      </c>
      <c r="H435" s="3">
        <v>1695</v>
      </c>
      <c r="I435" s="3" t="str">
        <f>IF(H435&lt;200,"&lt;₹200",IF(OR(H435=200,H435&lt;=500),"₹200-₹500","&gt;₹500"))</f>
        <v>&gt;₹500</v>
      </c>
      <c r="J435" s="3">
        <v>1695</v>
      </c>
      <c r="K435" s="1">
        <v>0</v>
      </c>
      <c r="L435" s="1" t="str">
        <f t="shared" si="6"/>
        <v/>
      </c>
      <c r="M435" s="1" t="str">
        <f>IF(K435&gt;=50%,"50% or More","&lt;50%")</f>
        <v>&lt;50%</v>
      </c>
      <c r="N435">
        <v>4.2</v>
      </c>
      <c r="O435" s="10">
        <f>N435*R435</f>
        <v>60018</v>
      </c>
      <c r="P435" s="9">
        <f>SUM(O434)/SUM(R434)</f>
        <v>4</v>
      </c>
      <c r="Q435" s="10">
        <f>P435+(R435/1000)</f>
        <v>18.29</v>
      </c>
      <c r="R435" s="2">
        <v>14290</v>
      </c>
      <c r="S435" s="2" t="str">
        <f>IF(R435&lt;1000,R435, "")</f>
        <v/>
      </c>
      <c r="T435" s="4">
        <f>R435*J435</f>
        <v>24221550</v>
      </c>
      <c r="U435" t="s">
        <v>9965</v>
      </c>
      <c r="V435" t="s">
        <v>9966</v>
      </c>
      <c r="W435" t="s">
        <v>9967</v>
      </c>
      <c r="X435" t="s">
        <v>9968</v>
      </c>
      <c r="Y435" t="s">
        <v>9969</v>
      </c>
      <c r="Z435" t="s">
        <v>9970</v>
      </c>
      <c r="AA435" t="s">
        <v>9971</v>
      </c>
      <c r="AB435" t="s">
        <v>9972</v>
      </c>
    </row>
    <row r="436" spans="1:28" x14ac:dyDescent="0.25">
      <c r="A436" t="s">
        <v>2034</v>
      </c>
      <c r="B436" t="s">
        <v>2035</v>
      </c>
      <c r="C436" t="s">
        <v>18</v>
      </c>
      <c r="D436" t="s">
        <v>13073</v>
      </c>
      <c r="E436" t="s">
        <v>13074</v>
      </c>
      <c r="F436" t="s">
        <v>13075</v>
      </c>
      <c r="G436" t="s">
        <v>13076</v>
      </c>
      <c r="H436" s="3">
        <v>159</v>
      </c>
      <c r="I436" s="3" t="str">
        <f>IF(H436&lt;200,"&lt;₹200",IF(OR(H436=200,H436&lt;=500),"₹200-₹500","&gt;₹500"))</f>
        <v>&lt;₹200</v>
      </c>
      <c r="J436" s="3">
        <v>595</v>
      </c>
      <c r="K436" s="1">
        <v>0.73</v>
      </c>
      <c r="L436" s="1" t="str">
        <f t="shared" si="6"/>
        <v>high discount</v>
      </c>
      <c r="M436" s="1" t="str">
        <f>IF(K436&gt;=50%,"50% or More","&lt;50%")</f>
        <v>50% or More</v>
      </c>
      <c r="N436">
        <v>4.3</v>
      </c>
      <c r="O436" s="10">
        <f>N436*R436</f>
        <v>60991.199999999997</v>
      </c>
      <c r="P436" s="9">
        <f>SUM(O435)/SUM(R435)</f>
        <v>4.2</v>
      </c>
      <c r="Q436" s="10">
        <f>P436+(R436/1000)</f>
        <v>18.384</v>
      </c>
      <c r="R436" s="2">
        <v>14184</v>
      </c>
      <c r="S436" s="2" t="str">
        <f>IF(R436&lt;1000,R436, "")</f>
        <v/>
      </c>
      <c r="T436" s="4">
        <f>R436*J436</f>
        <v>8439480</v>
      </c>
      <c r="U436" t="s">
        <v>2036</v>
      </c>
      <c r="V436" t="s">
        <v>2037</v>
      </c>
      <c r="W436" t="s">
        <v>2038</v>
      </c>
      <c r="X436" t="s">
        <v>2039</v>
      </c>
      <c r="Y436" t="s">
        <v>2040</v>
      </c>
      <c r="Z436" t="s">
        <v>2041</v>
      </c>
      <c r="AA436" t="s">
        <v>2042</v>
      </c>
      <c r="AB436" t="s">
        <v>2043</v>
      </c>
    </row>
    <row r="437" spans="1:28" x14ac:dyDescent="0.25">
      <c r="A437" t="s">
        <v>6971</v>
      </c>
      <c r="B437" t="s">
        <v>6972</v>
      </c>
      <c r="C437" t="s">
        <v>5647</v>
      </c>
      <c r="D437" t="s">
        <v>13081</v>
      </c>
      <c r="E437" t="s">
        <v>13157</v>
      </c>
      <c r="F437" t="s">
        <v>13199</v>
      </c>
      <c r="H437" s="3">
        <v>250</v>
      </c>
      <c r="I437" s="3" t="str">
        <f>IF(H437&lt;200,"&lt;₹200",IF(OR(H437=200,H437&lt;=500),"₹200-₹500","&gt;₹500"))</f>
        <v>₹200-₹500</v>
      </c>
      <c r="J437" s="3">
        <v>250</v>
      </c>
      <c r="K437" s="1">
        <v>0</v>
      </c>
      <c r="L437" s="1" t="str">
        <f t="shared" si="6"/>
        <v/>
      </c>
      <c r="M437" s="1" t="str">
        <f>IF(K437&gt;=50%,"50% or More","&lt;50%")</f>
        <v>&lt;50%</v>
      </c>
      <c r="N437">
        <v>3.9</v>
      </c>
      <c r="O437" s="10">
        <f>N437*R437</f>
        <v>54486.9</v>
      </c>
      <c r="P437" s="9">
        <f>SUM(O436)/SUM(R436)</f>
        <v>4.3</v>
      </c>
      <c r="Q437" s="10">
        <f>P437+(R437/1000)</f>
        <v>18.271000000000001</v>
      </c>
      <c r="R437" s="2">
        <v>13971</v>
      </c>
      <c r="S437" s="2" t="str">
        <f>IF(R437&lt;1000,R437, "")</f>
        <v/>
      </c>
      <c r="T437" s="4">
        <f>R437*J437</f>
        <v>3492750</v>
      </c>
      <c r="U437" t="s">
        <v>6973</v>
      </c>
      <c r="V437" t="s">
        <v>6974</v>
      </c>
      <c r="W437" t="s">
        <v>6975</v>
      </c>
      <c r="X437" t="s">
        <v>6976</v>
      </c>
      <c r="Y437" t="s">
        <v>6977</v>
      </c>
      <c r="Z437" t="s">
        <v>13054</v>
      </c>
      <c r="AA437" t="s">
        <v>6978</v>
      </c>
      <c r="AB437" t="s">
        <v>6979</v>
      </c>
    </row>
    <row r="438" spans="1:28" x14ac:dyDescent="0.25">
      <c r="A438" t="s">
        <v>12511</v>
      </c>
      <c r="B438" t="s">
        <v>12512</v>
      </c>
      <c r="C438" t="s">
        <v>8688</v>
      </c>
      <c r="D438" t="s">
        <v>13166</v>
      </c>
      <c r="E438" t="s">
        <v>13286</v>
      </c>
      <c r="F438" t="s">
        <v>13287</v>
      </c>
      <c r="G438" t="s">
        <v>13303</v>
      </c>
      <c r="H438" s="3">
        <v>1745</v>
      </c>
      <c r="I438" s="3" t="str">
        <f>IF(H438&lt;200,"&lt;₹200",IF(OR(H438=200,H438&lt;=500),"₹200-₹500","&gt;₹500"))</f>
        <v>&gt;₹500</v>
      </c>
      <c r="J438" s="3">
        <v>2400</v>
      </c>
      <c r="K438" s="1">
        <v>0.27</v>
      </c>
      <c r="L438" s="1" t="str">
        <f t="shared" si="6"/>
        <v/>
      </c>
      <c r="M438" s="1" t="str">
        <f>IF(K438&gt;=50%,"50% or More","&lt;50%")</f>
        <v>&lt;50%</v>
      </c>
      <c r="N438">
        <v>4.2</v>
      </c>
      <c r="O438" s="10">
        <f>N438*R438</f>
        <v>59472</v>
      </c>
      <c r="P438" s="9">
        <f>SUM(O437)/SUM(R437)</f>
        <v>3.9</v>
      </c>
      <c r="Q438" s="10">
        <f>P438+(R438/1000)</f>
        <v>18.059999999999999</v>
      </c>
      <c r="R438" s="2">
        <v>14160</v>
      </c>
      <c r="S438" s="2" t="str">
        <f>IF(R438&lt;1000,R438, "")</f>
        <v/>
      </c>
      <c r="T438" s="4">
        <f>R438*J438</f>
        <v>33984000</v>
      </c>
      <c r="U438" t="s">
        <v>12513</v>
      </c>
      <c r="V438" t="s">
        <v>12514</v>
      </c>
      <c r="W438" t="s">
        <v>12515</v>
      </c>
      <c r="X438" t="s">
        <v>12516</v>
      </c>
      <c r="Y438" t="s">
        <v>12517</v>
      </c>
      <c r="Z438" t="s">
        <v>12518</v>
      </c>
      <c r="AA438" t="s">
        <v>12519</v>
      </c>
      <c r="AB438" t="s">
        <v>12520</v>
      </c>
    </row>
    <row r="439" spans="1:28" x14ac:dyDescent="0.25">
      <c r="A439" t="s">
        <v>3265</v>
      </c>
      <c r="B439" t="s">
        <v>2947</v>
      </c>
      <c r="C439" t="s">
        <v>2948</v>
      </c>
      <c r="D439" t="s">
        <v>13081</v>
      </c>
      <c r="E439" t="s">
        <v>13108</v>
      </c>
      <c r="F439" t="s">
        <v>13109</v>
      </c>
      <c r="H439" s="3">
        <v>1799</v>
      </c>
      <c r="I439" s="3" t="str">
        <f>IF(H439&lt;200,"&lt;₹200",IF(OR(H439=200,H439&lt;=500),"₹200-₹500","&gt;₹500"))</f>
        <v>&gt;₹500</v>
      </c>
      <c r="J439" s="3">
        <v>19999</v>
      </c>
      <c r="K439" s="1">
        <v>0.91</v>
      </c>
      <c r="L439" s="1" t="str">
        <f t="shared" si="6"/>
        <v>high discount</v>
      </c>
      <c r="M439" s="1" t="str">
        <f>IF(K439&gt;=50%,"50% or More","&lt;50%")</f>
        <v>50% or More</v>
      </c>
      <c r="N439">
        <v>4.2</v>
      </c>
      <c r="O439" s="10">
        <f>N439*R439</f>
        <v>58535.4</v>
      </c>
      <c r="P439" s="9">
        <f>SUM(O438)/SUM(R438)</f>
        <v>4.2</v>
      </c>
      <c r="Q439" s="10">
        <f>P439+(R439/1000)</f>
        <v>18.137</v>
      </c>
      <c r="R439" s="2">
        <v>13937</v>
      </c>
      <c r="S439" s="2" t="str">
        <f>IF(R439&lt;1000,R439, "")</f>
        <v/>
      </c>
      <c r="T439" s="4">
        <f>R439*J439</f>
        <v>278726063</v>
      </c>
      <c r="U439" t="s">
        <v>3266</v>
      </c>
      <c r="V439" t="s">
        <v>2950</v>
      </c>
      <c r="W439" t="s">
        <v>2951</v>
      </c>
      <c r="X439" t="s">
        <v>2952</v>
      </c>
      <c r="Y439" t="s">
        <v>2953</v>
      </c>
      <c r="Z439" t="s">
        <v>2954</v>
      </c>
      <c r="AA439" t="s">
        <v>3267</v>
      </c>
      <c r="AB439" t="s">
        <v>3268</v>
      </c>
    </row>
    <row r="440" spans="1:28" x14ac:dyDescent="0.25">
      <c r="A440" t="s">
        <v>9211</v>
      </c>
      <c r="B440" t="s">
        <v>9212</v>
      </c>
      <c r="C440" t="s">
        <v>8710</v>
      </c>
      <c r="D440" t="s">
        <v>13166</v>
      </c>
      <c r="E440" t="s">
        <v>13286</v>
      </c>
      <c r="F440" t="s">
        <v>13287</v>
      </c>
      <c r="G440" t="s">
        <v>13306</v>
      </c>
      <c r="H440" s="3">
        <v>3249</v>
      </c>
      <c r="I440" s="3" t="str">
        <f>IF(H440&lt;200,"&lt;₹200",IF(OR(H440=200,H440&lt;=500),"₹200-₹500","&gt;₹500"))</f>
        <v>&gt;₹500</v>
      </c>
      <c r="J440" s="3">
        <v>6295</v>
      </c>
      <c r="K440" s="1">
        <v>0.48</v>
      </c>
      <c r="L440" s="1" t="str">
        <f t="shared" si="6"/>
        <v/>
      </c>
      <c r="M440" s="1" t="str">
        <f>IF(K440&gt;=50%,"50% or More","&lt;50%")</f>
        <v>&lt;50%</v>
      </c>
      <c r="N440">
        <v>3.8</v>
      </c>
      <c r="O440" s="10">
        <f>N440*R440</f>
        <v>53435.6</v>
      </c>
      <c r="P440" s="9">
        <f>SUM(O439)/SUM(R439)</f>
        <v>4.2</v>
      </c>
      <c r="Q440" s="10">
        <f>P440+(R440/1000)</f>
        <v>18.262</v>
      </c>
      <c r="R440" s="2">
        <v>14062</v>
      </c>
      <c r="S440" s="2" t="str">
        <f>IF(R440&lt;1000,R440, "")</f>
        <v/>
      </c>
      <c r="T440" s="4">
        <f>R440*J440</f>
        <v>88520290</v>
      </c>
      <c r="U440" t="s">
        <v>9213</v>
      </c>
      <c r="V440" t="s">
        <v>9214</v>
      </c>
      <c r="W440" t="s">
        <v>9215</v>
      </c>
      <c r="X440" t="s">
        <v>9216</v>
      </c>
      <c r="Y440" t="s">
        <v>9217</v>
      </c>
      <c r="Z440" t="s">
        <v>9218</v>
      </c>
      <c r="AA440" t="s">
        <v>9219</v>
      </c>
      <c r="AB440" t="s">
        <v>9220</v>
      </c>
    </row>
    <row r="441" spans="1:28" x14ac:dyDescent="0.25">
      <c r="A441" t="s">
        <v>356</v>
      </c>
      <c r="B441" t="s">
        <v>357</v>
      </c>
      <c r="C441" t="s">
        <v>18</v>
      </c>
      <c r="D441" t="s">
        <v>13073</v>
      </c>
      <c r="E441" t="s">
        <v>13074</v>
      </c>
      <c r="F441" t="s">
        <v>13075</v>
      </c>
      <c r="G441" t="s">
        <v>13076</v>
      </c>
      <c r="H441" s="3">
        <v>899</v>
      </c>
      <c r="I441" s="3" t="str">
        <f>IF(H441&lt;200,"&lt;₹200",IF(OR(H441=200,H441&lt;=500),"₹200-₹500","&gt;₹500"))</f>
        <v>&gt;₹500</v>
      </c>
      <c r="J441" s="3">
        <v>1900</v>
      </c>
      <c r="K441" s="1">
        <v>0.53</v>
      </c>
      <c r="L441" s="1" t="str">
        <f t="shared" si="6"/>
        <v>high discount</v>
      </c>
      <c r="M441" s="1" t="str">
        <f>IF(K441&gt;=50%,"50% or More","&lt;50%")</f>
        <v>50% or More</v>
      </c>
      <c r="N441">
        <v>4.4000000000000004</v>
      </c>
      <c r="O441" s="10">
        <f>N441*R441</f>
        <v>59628.800000000003</v>
      </c>
      <c r="P441" s="9">
        <f>SUM(O440)/SUM(R440)</f>
        <v>3.8</v>
      </c>
      <c r="Q441" s="10">
        <f>P441+(R441/1000)</f>
        <v>17.352</v>
      </c>
      <c r="R441" s="2">
        <v>13552</v>
      </c>
      <c r="S441" s="2" t="str">
        <f>IF(R441&lt;1000,R441, "")</f>
        <v/>
      </c>
      <c r="T441" s="4">
        <f>R441*J441</f>
        <v>25748800</v>
      </c>
      <c r="U441" t="s">
        <v>358</v>
      </c>
      <c r="V441" t="s">
        <v>359</v>
      </c>
      <c r="W441" t="s">
        <v>360</v>
      </c>
      <c r="X441" t="s">
        <v>361</v>
      </c>
      <c r="Y441" t="s">
        <v>362</v>
      </c>
      <c r="Z441" t="s">
        <v>363</v>
      </c>
      <c r="AA441" t="s">
        <v>4271</v>
      </c>
      <c r="AB441" t="s">
        <v>4272</v>
      </c>
    </row>
    <row r="442" spans="1:28" x14ac:dyDescent="0.25">
      <c r="A442" t="s">
        <v>1626</v>
      </c>
      <c r="B442" t="s">
        <v>1627</v>
      </c>
      <c r="C442" t="s">
        <v>18</v>
      </c>
      <c r="D442" t="s">
        <v>13073</v>
      </c>
      <c r="E442" t="s">
        <v>13074</v>
      </c>
      <c r="F442" t="s">
        <v>13075</v>
      </c>
      <c r="G442" t="s">
        <v>13076</v>
      </c>
      <c r="H442" s="3">
        <v>949</v>
      </c>
      <c r="I442" s="3" t="str">
        <f>IF(H442&lt;200,"&lt;₹200",IF(OR(H442=200,H442&lt;=500),"₹200-₹500","&gt;₹500"))</f>
        <v>&gt;₹500</v>
      </c>
      <c r="J442" s="3">
        <v>1999</v>
      </c>
      <c r="K442" s="1">
        <v>0.53</v>
      </c>
      <c r="L442" s="1" t="str">
        <f t="shared" si="6"/>
        <v>high discount</v>
      </c>
      <c r="M442" s="1" t="str">
        <f>IF(K442&gt;=50%,"50% or More","&lt;50%")</f>
        <v>50% or More</v>
      </c>
      <c r="N442">
        <v>4.4000000000000004</v>
      </c>
      <c r="O442" s="10">
        <f>N442*R442</f>
        <v>59628.800000000003</v>
      </c>
      <c r="P442" s="9">
        <f>SUM(O441)/SUM(R441)</f>
        <v>4.4000000000000004</v>
      </c>
      <c r="Q442" s="10">
        <f>P442+(R442/1000)</f>
        <v>17.951999999999998</v>
      </c>
      <c r="R442" s="2">
        <v>13552</v>
      </c>
      <c r="S442" s="2" t="str">
        <f>IF(R442&lt;1000,R442, "")</f>
        <v/>
      </c>
      <c r="T442" s="4">
        <f>R442*J442</f>
        <v>27090448</v>
      </c>
      <c r="U442" t="s">
        <v>1628</v>
      </c>
      <c r="V442" t="s">
        <v>359</v>
      </c>
      <c r="W442" t="s">
        <v>360</v>
      </c>
      <c r="X442" t="s">
        <v>361</v>
      </c>
      <c r="Y442" t="s">
        <v>362</v>
      </c>
      <c r="Z442" t="s">
        <v>363</v>
      </c>
      <c r="AA442" t="s">
        <v>1629</v>
      </c>
      <c r="AB442" t="s">
        <v>1630</v>
      </c>
    </row>
    <row r="443" spans="1:28" x14ac:dyDescent="0.25">
      <c r="A443" t="s">
        <v>2946</v>
      </c>
      <c r="B443" t="s">
        <v>2947</v>
      </c>
      <c r="C443" t="s">
        <v>2948</v>
      </c>
      <c r="D443" t="s">
        <v>13081</v>
      </c>
      <c r="E443" t="s">
        <v>13108</v>
      </c>
      <c r="F443" t="s">
        <v>13109</v>
      </c>
      <c r="H443" s="3">
        <v>1799</v>
      </c>
      <c r="I443" s="3" t="str">
        <f>IF(H443&lt;200,"&lt;₹200",IF(OR(H443=200,H443&lt;=500),"₹200-₹500","&gt;₹500"))</f>
        <v>&gt;₹500</v>
      </c>
      <c r="J443" s="3">
        <v>19999</v>
      </c>
      <c r="K443" s="1">
        <v>0.91</v>
      </c>
      <c r="L443" s="1" t="str">
        <f t="shared" si="6"/>
        <v>high discount</v>
      </c>
      <c r="M443" s="1" t="str">
        <f>IF(K443&gt;=50%,"50% or More","&lt;50%")</f>
        <v>50% or More</v>
      </c>
      <c r="N443">
        <v>4.2</v>
      </c>
      <c r="O443" s="10">
        <f>N443*R443</f>
        <v>58535.4</v>
      </c>
      <c r="P443" s="9">
        <f>SUM(O442)/SUM(R442)</f>
        <v>4.4000000000000004</v>
      </c>
      <c r="Q443" s="10">
        <f>P443+(R443/1000)</f>
        <v>18.337</v>
      </c>
      <c r="R443" s="2">
        <v>13937</v>
      </c>
      <c r="S443" s="2" t="str">
        <f>IF(R443&lt;1000,R443, "")</f>
        <v/>
      </c>
      <c r="T443" s="4">
        <f>R443*J443</f>
        <v>278726063</v>
      </c>
      <c r="U443" t="s">
        <v>2949</v>
      </c>
      <c r="V443" t="s">
        <v>2950</v>
      </c>
      <c r="W443" t="s">
        <v>2951</v>
      </c>
      <c r="X443" t="s">
        <v>2952</v>
      </c>
      <c r="Y443" t="s">
        <v>2953</v>
      </c>
      <c r="Z443" t="s">
        <v>2954</v>
      </c>
      <c r="AA443" t="s">
        <v>2955</v>
      </c>
      <c r="AB443" t="s">
        <v>2956</v>
      </c>
    </row>
    <row r="444" spans="1:28" x14ac:dyDescent="0.25">
      <c r="A444" t="s">
        <v>3245</v>
      </c>
      <c r="B444" t="s">
        <v>2947</v>
      </c>
      <c r="C444" t="s">
        <v>2948</v>
      </c>
      <c r="D444" t="s">
        <v>13081</v>
      </c>
      <c r="E444" t="s">
        <v>13108</v>
      </c>
      <c r="F444" t="s">
        <v>13109</v>
      </c>
      <c r="H444" s="3">
        <v>1799</v>
      </c>
      <c r="I444" s="3" t="str">
        <f>IF(H444&lt;200,"&lt;₹200",IF(OR(H444=200,H444&lt;=500),"₹200-₹500","&gt;₹500"))</f>
        <v>&gt;₹500</v>
      </c>
      <c r="J444" s="3">
        <v>19999</v>
      </c>
      <c r="K444" s="1">
        <v>0.91</v>
      </c>
      <c r="L444" s="1" t="str">
        <f t="shared" si="6"/>
        <v>high discount</v>
      </c>
      <c r="M444" s="1" t="str">
        <f>IF(K444&gt;=50%,"50% or More","&lt;50%")</f>
        <v>50% or More</v>
      </c>
      <c r="N444">
        <v>4.2</v>
      </c>
      <c r="O444" s="10">
        <f>N444*R444</f>
        <v>58535.4</v>
      </c>
      <c r="P444" s="9">
        <f>SUM(O443)/SUM(R443)</f>
        <v>4.2</v>
      </c>
      <c r="Q444" s="10">
        <f>P444+(R444/1000)</f>
        <v>18.137</v>
      </c>
      <c r="R444" s="2">
        <v>13937</v>
      </c>
      <c r="S444" s="2" t="str">
        <f>IF(R444&lt;1000,R444, "")</f>
        <v/>
      </c>
      <c r="T444" s="4">
        <f>R444*J444</f>
        <v>278726063</v>
      </c>
      <c r="U444" t="s">
        <v>3217</v>
      </c>
      <c r="V444" t="s">
        <v>2950</v>
      </c>
      <c r="W444" t="s">
        <v>2951</v>
      </c>
      <c r="X444" t="s">
        <v>2952</v>
      </c>
      <c r="Y444" t="s">
        <v>2953</v>
      </c>
      <c r="Z444" t="s">
        <v>2954</v>
      </c>
      <c r="AA444" t="s">
        <v>3246</v>
      </c>
      <c r="AB444" t="s">
        <v>3247</v>
      </c>
    </row>
    <row r="445" spans="1:28" x14ac:dyDescent="0.25">
      <c r="A445" t="s">
        <v>5717</v>
      </c>
      <c r="B445" t="s">
        <v>5718</v>
      </c>
      <c r="C445" t="s">
        <v>4425</v>
      </c>
      <c r="D445" t="s">
        <v>13081</v>
      </c>
      <c r="E445" t="s">
        <v>13119</v>
      </c>
      <c r="F445" t="s">
        <v>13120</v>
      </c>
      <c r="G445" t="s">
        <v>13141</v>
      </c>
      <c r="H445" s="3">
        <v>745</v>
      </c>
      <c r="I445" s="3" t="str">
        <f>IF(H445&lt;200,"&lt;₹200",IF(OR(H445=200,H445&lt;=500),"₹200-₹500","&gt;₹500"))</f>
        <v>&gt;₹500</v>
      </c>
      <c r="J445" s="3">
        <v>795</v>
      </c>
      <c r="K445" s="1">
        <v>0.06</v>
      </c>
      <c r="L445" s="1" t="str">
        <f t="shared" si="6"/>
        <v/>
      </c>
      <c r="M445" s="1" t="str">
        <f>IF(K445&gt;=50%,"50% or More","&lt;50%")</f>
        <v>&lt;50%</v>
      </c>
      <c r="N445">
        <v>4</v>
      </c>
      <c r="O445" s="10">
        <f>N445*R445</f>
        <v>55188</v>
      </c>
      <c r="P445" s="9">
        <f>SUM(O444)/SUM(R444)</f>
        <v>4.2</v>
      </c>
      <c r="Q445" s="10">
        <f>P445+(R445/1000)</f>
        <v>17.997</v>
      </c>
      <c r="R445" s="2">
        <v>13797</v>
      </c>
      <c r="S445" s="2" t="str">
        <f>IF(R445&lt;1000,R445, "")</f>
        <v/>
      </c>
      <c r="T445" s="4">
        <f>R445*J445</f>
        <v>10968615</v>
      </c>
      <c r="U445" t="s">
        <v>5719</v>
      </c>
      <c r="V445" t="s">
        <v>5720</v>
      </c>
      <c r="W445" t="s">
        <v>5721</v>
      </c>
      <c r="X445" t="s">
        <v>5722</v>
      </c>
      <c r="Y445" t="s">
        <v>5723</v>
      </c>
      <c r="Z445" t="s">
        <v>5724</v>
      </c>
      <c r="AA445" t="s">
        <v>5725</v>
      </c>
      <c r="AB445" t="s">
        <v>5726</v>
      </c>
    </row>
    <row r="446" spans="1:28" x14ac:dyDescent="0.25">
      <c r="A446" t="s">
        <v>112</v>
      </c>
      <c r="B446" t="s">
        <v>113</v>
      </c>
      <c r="C446" t="s">
        <v>18</v>
      </c>
      <c r="D446" t="s">
        <v>13073</v>
      </c>
      <c r="E446" t="s">
        <v>13074</v>
      </c>
      <c r="F446" t="s">
        <v>13075</v>
      </c>
      <c r="G446" t="s">
        <v>13076</v>
      </c>
      <c r="H446" s="3">
        <v>154</v>
      </c>
      <c r="I446" s="3" t="str">
        <f>IF(H446&lt;200,"&lt;₹200",IF(OR(H446=200,H446&lt;=500),"₹200-₹500","&gt;₹500"))</f>
        <v>&lt;₹200</v>
      </c>
      <c r="J446" s="3">
        <v>339</v>
      </c>
      <c r="K446" s="1">
        <v>0.55000000000000004</v>
      </c>
      <c r="L446" s="1" t="str">
        <f t="shared" si="6"/>
        <v>high discount</v>
      </c>
      <c r="M446" s="1" t="str">
        <f>IF(K446&gt;=50%,"50% or More","&lt;50%")</f>
        <v>50% or More</v>
      </c>
      <c r="N446">
        <v>4.3</v>
      </c>
      <c r="O446" s="10">
        <f>N446*R446</f>
        <v>57581.299999999996</v>
      </c>
      <c r="P446" s="9">
        <f>SUM(O445)/SUM(R445)</f>
        <v>4</v>
      </c>
      <c r="Q446" s="10">
        <f>P446+(R446/1000)</f>
        <v>17.390999999999998</v>
      </c>
      <c r="R446" s="2">
        <v>13391</v>
      </c>
      <c r="S446" s="2" t="str">
        <f>IF(R446&lt;1000,R446, "")</f>
        <v/>
      </c>
      <c r="T446" s="4">
        <f>R446*J446</f>
        <v>4539549</v>
      </c>
      <c r="U446" t="s">
        <v>114</v>
      </c>
      <c r="V446" t="s">
        <v>115</v>
      </c>
      <c r="W446" t="s">
        <v>116</v>
      </c>
      <c r="X446" t="s">
        <v>117</v>
      </c>
      <c r="Y446" t="s">
        <v>118</v>
      </c>
      <c r="Z446" t="s">
        <v>119</v>
      </c>
      <c r="AA446" t="s">
        <v>120</v>
      </c>
      <c r="AB446" t="s">
        <v>121</v>
      </c>
    </row>
    <row r="447" spans="1:28" x14ac:dyDescent="0.25">
      <c r="A447" t="s">
        <v>8337</v>
      </c>
      <c r="B447" t="s">
        <v>8338</v>
      </c>
      <c r="C447" t="s">
        <v>5829</v>
      </c>
      <c r="D447" t="s">
        <v>13073</v>
      </c>
      <c r="E447" t="s">
        <v>13074</v>
      </c>
      <c r="F447" t="s">
        <v>13206</v>
      </c>
      <c r="G447" t="s">
        <v>13207</v>
      </c>
      <c r="H447" s="3">
        <v>39</v>
      </c>
      <c r="I447" s="3" t="str">
        <f>IF(H447&lt;200,"&lt;₹200",IF(OR(H447=200,H447&lt;=500),"₹200-₹500","&gt;₹500"))</f>
        <v>&lt;₹200</v>
      </c>
      <c r="J447" s="3">
        <v>39</v>
      </c>
      <c r="K447" s="1">
        <v>0</v>
      </c>
      <c r="L447" s="1" t="str">
        <f t="shared" si="6"/>
        <v/>
      </c>
      <c r="M447" s="1" t="str">
        <f>IF(K447&gt;=50%,"50% or More","&lt;50%")</f>
        <v>&lt;50%</v>
      </c>
      <c r="N447">
        <v>3.6</v>
      </c>
      <c r="O447" s="10">
        <f>N447*R447</f>
        <v>48859.200000000004</v>
      </c>
      <c r="P447" s="9">
        <f>SUM(O446)/SUM(R446)</f>
        <v>4.3</v>
      </c>
      <c r="Q447" s="10">
        <f>P447+(R447/1000)</f>
        <v>17.872</v>
      </c>
      <c r="R447" s="2">
        <v>13572</v>
      </c>
      <c r="S447" s="2" t="str">
        <f>IF(R447&lt;1000,R447, "")</f>
        <v/>
      </c>
      <c r="T447" s="4">
        <f>R447*J447</f>
        <v>529308</v>
      </c>
      <c r="U447" t="s">
        <v>8155</v>
      </c>
      <c r="V447" t="s">
        <v>8339</v>
      </c>
      <c r="W447" t="s">
        <v>8340</v>
      </c>
      <c r="X447" t="s">
        <v>8341</v>
      </c>
      <c r="Y447" t="s">
        <v>8342</v>
      </c>
      <c r="Z447" t="s">
        <v>8343</v>
      </c>
      <c r="AA447" t="s">
        <v>8344</v>
      </c>
      <c r="AB447" t="s">
        <v>8345</v>
      </c>
    </row>
    <row r="448" spans="1:28" x14ac:dyDescent="0.25">
      <c r="A448" t="s">
        <v>9744</v>
      </c>
      <c r="B448" t="s">
        <v>9745</v>
      </c>
      <c r="C448" t="s">
        <v>8844</v>
      </c>
      <c r="D448" t="s">
        <v>13166</v>
      </c>
      <c r="E448" t="s">
        <v>13290</v>
      </c>
      <c r="F448" t="s">
        <v>13307</v>
      </c>
      <c r="G448" t="s">
        <v>13311</v>
      </c>
      <c r="H448" s="3">
        <v>610</v>
      </c>
      <c r="I448" s="3" t="str">
        <f>IF(H448&lt;200,"&lt;₹200",IF(OR(H448=200,H448&lt;=500),"₹200-₹500","&gt;₹500"))</f>
        <v>&gt;₹500</v>
      </c>
      <c r="J448" s="3">
        <v>825</v>
      </c>
      <c r="K448" s="1">
        <v>0.26</v>
      </c>
      <c r="L448" s="1" t="str">
        <f t="shared" si="6"/>
        <v/>
      </c>
      <c r="M448" s="1" t="str">
        <f>IF(K448&gt;=50%,"50% or More","&lt;50%")</f>
        <v>&lt;50%</v>
      </c>
      <c r="N448">
        <v>4.0999999999999996</v>
      </c>
      <c r="O448" s="10">
        <f>N448*R448</f>
        <v>53976.499999999993</v>
      </c>
      <c r="P448" s="9">
        <f>SUM(O447)/SUM(R447)</f>
        <v>3.6000000000000005</v>
      </c>
      <c r="Q448" s="10">
        <f>P448+(R448/1000)</f>
        <v>16.765000000000001</v>
      </c>
      <c r="R448" s="2">
        <v>13165</v>
      </c>
      <c r="S448" s="2" t="str">
        <f>IF(R448&lt;1000,R448, "")</f>
        <v/>
      </c>
      <c r="T448" s="4">
        <f>R448*J448</f>
        <v>10861125</v>
      </c>
      <c r="U448" t="s">
        <v>9746</v>
      </c>
      <c r="V448" t="s">
        <v>9747</v>
      </c>
      <c r="W448" t="s">
        <v>9748</v>
      </c>
      <c r="X448" t="s">
        <v>9749</v>
      </c>
      <c r="Y448" t="s">
        <v>9750</v>
      </c>
      <c r="Z448" t="s">
        <v>9751</v>
      </c>
      <c r="AA448" t="s">
        <v>9752</v>
      </c>
      <c r="AB448" t="s">
        <v>9753</v>
      </c>
    </row>
    <row r="449" spans="1:28" x14ac:dyDescent="0.25">
      <c r="A449" t="s">
        <v>112</v>
      </c>
      <c r="B449" t="s">
        <v>113</v>
      </c>
      <c r="C449" t="s">
        <v>18</v>
      </c>
      <c r="D449" t="s">
        <v>13073</v>
      </c>
      <c r="E449" t="s">
        <v>13074</v>
      </c>
      <c r="F449" t="s">
        <v>13075</v>
      </c>
      <c r="G449" t="s">
        <v>13076</v>
      </c>
      <c r="H449" s="3">
        <v>154</v>
      </c>
      <c r="I449" s="3" t="str">
        <f>IF(H449&lt;200,"&lt;₹200",IF(OR(H449=200,H449&lt;=500),"₹200-₹500","&gt;₹500"))</f>
        <v>&lt;₹200</v>
      </c>
      <c r="J449" s="3">
        <v>339</v>
      </c>
      <c r="K449" s="1">
        <v>0.55000000000000004</v>
      </c>
      <c r="L449" s="1" t="str">
        <f t="shared" si="6"/>
        <v>high discount</v>
      </c>
      <c r="M449" s="1" t="str">
        <f>IF(K449&gt;=50%,"50% or More","&lt;50%")</f>
        <v>50% or More</v>
      </c>
      <c r="N449">
        <v>4.3</v>
      </c>
      <c r="O449" s="10">
        <f>N449*R449</f>
        <v>57581.299999999996</v>
      </c>
      <c r="P449" s="9">
        <f>SUM(O448)/SUM(R448)</f>
        <v>4.0999999999999996</v>
      </c>
      <c r="Q449" s="10">
        <f>P449+(R449/1000)</f>
        <v>17.491</v>
      </c>
      <c r="R449" s="2">
        <v>13391</v>
      </c>
      <c r="S449" s="2" t="str">
        <f>IF(R449&lt;1000,R449, "")</f>
        <v/>
      </c>
      <c r="T449" s="4">
        <f>R449*J449</f>
        <v>4539549</v>
      </c>
      <c r="U449" t="s">
        <v>114</v>
      </c>
      <c r="V449" t="s">
        <v>115</v>
      </c>
      <c r="W449" t="s">
        <v>116</v>
      </c>
      <c r="X449" t="s">
        <v>117</v>
      </c>
      <c r="Y449" t="s">
        <v>118</v>
      </c>
      <c r="Z449" t="s">
        <v>119</v>
      </c>
      <c r="AA449" t="s">
        <v>5527</v>
      </c>
      <c r="AB449" t="s">
        <v>5528</v>
      </c>
    </row>
    <row r="450" spans="1:28" x14ac:dyDescent="0.25">
      <c r="A450" t="s">
        <v>3333</v>
      </c>
      <c r="B450" t="s">
        <v>3334</v>
      </c>
      <c r="C450" t="s">
        <v>2990</v>
      </c>
      <c r="D450" t="s">
        <v>13081</v>
      </c>
      <c r="E450" t="s">
        <v>13110</v>
      </c>
      <c r="F450" t="s">
        <v>13114</v>
      </c>
      <c r="G450" t="s">
        <v>13115</v>
      </c>
      <c r="H450" s="3">
        <v>12999</v>
      </c>
      <c r="I450" s="3" t="str">
        <f>IF(H450&lt;200,"&lt;₹200",IF(OR(H450=200,H450&lt;=500),"₹200-₹500","&gt;₹500"))</f>
        <v>&gt;₹500</v>
      </c>
      <c r="J450" s="3">
        <v>15999</v>
      </c>
      <c r="K450" s="1">
        <v>0.19</v>
      </c>
      <c r="L450" s="1" t="str">
        <f t="shared" si="6"/>
        <v/>
      </c>
      <c r="M450" s="1" t="str">
        <f>IF(K450&gt;=50%,"50% or More","&lt;50%")</f>
        <v>&lt;50%</v>
      </c>
      <c r="N450">
        <v>4.2</v>
      </c>
      <c r="O450" s="10">
        <f>N450*R450</f>
        <v>55633.200000000004</v>
      </c>
      <c r="P450" s="9">
        <f>SUM(O449)/SUM(R449)</f>
        <v>4.3</v>
      </c>
      <c r="Q450" s="10">
        <f>P450+(R450/1000)</f>
        <v>17.545999999999999</v>
      </c>
      <c r="R450" s="2">
        <v>13246</v>
      </c>
      <c r="S450" s="2" t="str">
        <f>IF(R450&lt;1000,R450, "")</f>
        <v/>
      </c>
      <c r="T450" s="4">
        <f>R450*J450</f>
        <v>211922754</v>
      </c>
      <c r="U450" t="s">
        <v>3335</v>
      </c>
      <c r="V450" t="s">
        <v>3336</v>
      </c>
      <c r="W450" t="s">
        <v>3337</v>
      </c>
      <c r="X450" t="s">
        <v>3338</v>
      </c>
      <c r="Y450" t="s">
        <v>3339</v>
      </c>
      <c r="Z450" t="s">
        <v>3340</v>
      </c>
      <c r="AA450" t="s">
        <v>3341</v>
      </c>
      <c r="AB450" t="s">
        <v>3342</v>
      </c>
    </row>
    <row r="451" spans="1:28" x14ac:dyDescent="0.25">
      <c r="A451" t="s">
        <v>9794</v>
      </c>
      <c r="B451" t="s">
        <v>9795</v>
      </c>
      <c r="C451" t="s">
        <v>9695</v>
      </c>
      <c r="D451" t="s">
        <v>13166</v>
      </c>
      <c r="E451" t="s">
        <v>13286</v>
      </c>
      <c r="F451" t="s">
        <v>13287</v>
      </c>
      <c r="G451" t="s">
        <v>13342</v>
      </c>
      <c r="H451" s="3">
        <v>2719</v>
      </c>
      <c r="I451" s="3" t="str">
        <f>IF(H451&lt;200,"&lt;₹200",IF(OR(H451=200,H451&lt;=500),"₹200-₹500","&gt;₹500"))</f>
        <v>&gt;₹500</v>
      </c>
      <c r="J451" s="3">
        <v>3945</v>
      </c>
      <c r="K451" s="1">
        <v>0.31</v>
      </c>
      <c r="L451" s="1" t="str">
        <f t="shared" ref="L451:L514" si="7">IF(K451&gt;=50%, "high discount","")</f>
        <v/>
      </c>
      <c r="M451" s="1" t="str">
        <f>IF(K451&gt;=50%,"50% or More","&lt;50%")</f>
        <v>&lt;50%</v>
      </c>
      <c r="N451">
        <v>3.7</v>
      </c>
      <c r="O451" s="10">
        <f>N451*R451</f>
        <v>49602.200000000004</v>
      </c>
      <c r="P451" s="9">
        <f>SUM(O450)/SUM(R450)</f>
        <v>4.2</v>
      </c>
      <c r="Q451" s="10">
        <f>P451+(R451/1000)</f>
        <v>17.606000000000002</v>
      </c>
      <c r="R451" s="2">
        <v>13406</v>
      </c>
      <c r="S451" s="2" t="str">
        <f>IF(R451&lt;1000,R451, "")</f>
        <v/>
      </c>
      <c r="T451" s="4">
        <f>R451*J451</f>
        <v>52886670</v>
      </c>
      <c r="U451" t="s">
        <v>9796</v>
      </c>
      <c r="V451" t="s">
        <v>9797</v>
      </c>
      <c r="W451" t="s">
        <v>9798</v>
      </c>
      <c r="X451" t="s">
        <v>9799</v>
      </c>
      <c r="Y451" t="s">
        <v>9800</v>
      </c>
      <c r="Z451" t="s">
        <v>9801</v>
      </c>
      <c r="AA451" t="s">
        <v>9802</v>
      </c>
      <c r="AB451" t="s">
        <v>9803</v>
      </c>
    </row>
    <row r="452" spans="1:28" x14ac:dyDescent="0.25">
      <c r="A452" t="s">
        <v>10244</v>
      </c>
      <c r="B452" t="s">
        <v>10245</v>
      </c>
      <c r="C452" t="s">
        <v>9061</v>
      </c>
      <c r="D452" t="s">
        <v>13166</v>
      </c>
      <c r="E452" t="s">
        <v>13286</v>
      </c>
      <c r="F452" t="s">
        <v>13287</v>
      </c>
      <c r="G452" t="s">
        <v>13323</v>
      </c>
      <c r="H452" s="3">
        <v>260</v>
      </c>
      <c r="I452" s="3" t="str">
        <f>IF(H452&lt;200,"&lt;₹200",IF(OR(H452=200,H452&lt;=500),"₹200-₹500","&gt;₹500"))</f>
        <v>₹200-₹500</v>
      </c>
      <c r="J452" s="3">
        <v>350</v>
      </c>
      <c r="K452" s="1">
        <v>0.26</v>
      </c>
      <c r="L452" s="1" t="str">
        <f t="shared" si="7"/>
        <v/>
      </c>
      <c r="M452" s="1" t="str">
        <f>IF(K452&gt;=50%,"50% or More","&lt;50%")</f>
        <v>&lt;50%</v>
      </c>
      <c r="N452">
        <v>3.9</v>
      </c>
      <c r="O452" s="10">
        <f>N452*R452</f>
        <v>51195.299999999996</v>
      </c>
      <c r="P452" s="9">
        <f>SUM(O451)/SUM(R451)</f>
        <v>3.7</v>
      </c>
      <c r="Q452" s="10">
        <f>P452+(R452/1000)</f>
        <v>16.827000000000002</v>
      </c>
      <c r="R452" s="2">
        <v>13127</v>
      </c>
      <c r="S452" s="2" t="str">
        <f>IF(R452&lt;1000,R452, "")</f>
        <v/>
      </c>
      <c r="T452" s="4">
        <f>R452*J452</f>
        <v>4594450</v>
      </c>
      <c r="U452" t="s">
        <v>10246</v>
      </c>
      <c r="V452" t="s">
        <v>10247</v>
      </c>
      <c r="W452" t="s">
        <v>10248</v>
      </c>
      <c r="X452" t="s">
        <v>10249</v>
      </c>
      <c r="Y452" t="s">
        <v>10250</v>
      </c>
      <c r="Z452" t="s">
        <v>10251</v>
      </c>
      <c r="AA452" t="s">
        <v>10252</v>
      </c>
      <c r="AB452" t="s">
        <v>10253</v>
      </c>
    </row>
    <row r="453" spans="1:28" x14ac:dyDescent="0.25">
      <c r="A453" t="s">
        <v>8550</v>
      </c>
      <c r="B453" t="s">
        <v>8551</v>
      </c>
      <c r="C453" t="s">
        <v>8552</v>
      </c>
      <c r="D453" t="s">
        <v>13166</v>
      </c>
      <c r="E453" t="s">
        <v>13290</v>
      </c>
      <c r="F453" t="s">
        <v>13291</v>
      </c>
      <c r="G453" t="s">
        <v>13292</v>
      </c>
      <c r="H453" s="3">
        <v>1199</v>
      </c>
      <c r="I453" s="3" t="str">
        <f>IF(H453&lt;200,"&lt;₹200",IF(OR(H453=200,H453&lt;=500),"₹200-₹500","&gt;₹500"))</f>
        <v>&gt;₹500</v>
      </c>
      <c r="J453" s="3">
        <v>1695</v>
      </c>
      <c r="K453" s="1">
        <v>0.28999999999999998</v>
      </c>
      <c r="L453" s="1" t="str">
        <f t="shared" si="7"/>
        <v/>
      </c>
      <c r="M453" s="1" t="str">
        <f>IF(K453&gt;=50%,"50% or More","&lt;50%")</f>
        <v>&lt;50%</v>
      </c>
      <c r="N453">
        <v>3.6</v>
      </c>
      <c r="O453" s="10">
        <f>N453*R453</f>
        <v>47880</v>
      </c>
      <c r="P453" s="9">
        <f>SUM(O452)/SUM(R452)</f>
        <v>3.8999999999999995</v>
      </c>
      <c r="Q453" s="10">
        <f>P453+(R453/1000)</f>
        <v>17.2</v>
      </c>
      <c r="R453" s="2">
        <v>13300</v>
      </c>
      <c r="S453" s="2" t="str">
        <f>IF(R453&lt;1000,R453, "")</f>
        <v/>
      </c>
      <c r="T453" s="4">
        <f>R453*J453</f>
        <v>22543500</v>
      </c>
      <c r="U453" t="s">
        <v>8553</v>
      </c>
      <c r="V453" t="s">
        <v>8554</v>
      </c>
      <c r="W453" t="s">
        <v>8555</v>
      </c>
      <c r="X453" t="s">
        <v>8556</v>
      </c>
      <c r="Y453" t="s">
        <v>8557</v>
      </c>
      <c r="Z453" t="s">
        <v>8558</v>
      </c>
      <c r="AA453" t="s">
        <v>8559</v>
      </c>
      <c r="AB453" t="s">
        <v>8560</v>
      </c>
    </row>
    <row r="454" spans="1:28" x14ac:dyDescent="0.25">
      <c r="A454" t="s">
        <v>1651</v>
      </c>
      <c r="B454" t="s">
        <v>1652</v>
      </c>
      <c r="C454" t="s">
        <v>18</v>
      </c>
      <c r="D454" t="s">
        <v>13073</v>
      </c>
      <c r="E454" t="s">
        <v>13074</v>
      </c>
      <c r="F454" t="s">
        <v>13075</v>
      </c>
      <c r="G454" t="s">
        <v>13076</v>
      </c>
      <c r="H454" s="3">
        <v>949</v>
      </c>
      <c r="I454" s="3" t="str">
        <f>IF(H454&lt;200,"&lt;₹200",IF(OR(H454=200,H454&lt;=500),"₹200-₹500","&gt;₹500"))</f>
        <v>&gt;₹500</v>
      </c>
      <c r="J454" s="3">
        <v>1999</v>
      </c>
      <c r="K454" s="1">
        <v>0.53</v>
      </c>
      <c r="L454" s="1" t="str">
        <f t="shared" si="7"/>
        <v>high discount</v>
      </c>
      <c r="M454" s="1" t="str">
        <f>IF(K454&gt;=50%,"50% or More","&lt;50%")</f>
        <v>50% or More</v>
      </c>
      <c r="N454">
        <v>4.4000000000000004</v>
      </c>
      <c r="O454" s="10">
        <f>N454*R454</f>
        <v>59628.800000000003</v>
      </c>
      <c r="P454" s="9">
        <f>SUM(O453)/SUM(R453)</f>
        <v>3.6</v>
      </c>
      <c r="Q454" s="10">
        <f>P454+(R454/1000)</f>
        <v>17.152000000000001</v>
      </c>
      <c r="R454" s="2">
        <v>13552</v>
      </c>
      <c r="S454" s="2" t="str">
        <f>IF(R454&lt;1000,R454, "")</f>
        <v/>
      </c>
      <c r="T454" s="4">
        <f>R454*J454</f>
        <v>27090448</v>
      </c>
      <c r="U454" t="s">
        <v>1653</v>
      </c>
      <c r="V454" t="s">
        <v>359</v>
      </c>
      <c r="W454" t="s">
        <v>360</v>
      </c>
      <c r="X454" t="s">
        <v>361</v>
      </c>
      <c r="Y454" t="s">
        <v>362</v>
      </c>
      <c r="Z454" t="s">
        <v>363</v>
      </c>
      <c r="AA454" t="s">
        <v>1654</v>
      </c>
      <c r="AB454" t="s">
        <v>1655</v>
      </c>
    </row>
    <row r="455" spans="1:28" x14ac:dyDescent="0.25">
      <c r="A455" t="s">
        <v>112</v>
      </c>
      <c r="B455" t="s">
        <v>113</v>
      </c>
      <c r="C455" t="s">
        <v>18</v>
      </c>
      <c r="D455" t="s">
        <v>13073</v>
      </c>
      <c r="E455" t="s">
        <v>13074</v>
      </c>
      <c r="F455" t="s">
        <v>13075</v>
      </c>
      <c r="G455" t="s">
        <v>13076</v>
      </c>
      <c r="H455" s="3">
        <v>154</v>
      </c>
      <c r="I455" s="3" t="str">
        <f>IF(H455&lt;200,"&lt;₹200",IF(OR(H455=200,H455&lt;=500),"₹200-₹500","&gt;₹500"))</f>
        <v>&lt;₹200</v>
      </c>
      <c r="J455" s="3">
        <v>339</v>
      </c>
      <c r="K455" s="1">
        <v>0.55000000000000004</v>
      </c>
      <c r="L455" s="1" t="str">
        <f t="shared" si="7"/>
        <v>high discount</v>
      </c>
      <c r="M455" s="1" t="str">
        <f>IF(K455&gt;=50%,"50% or More","&lt;50%")</f>
        <v>50% or More</v>
      </c>
      <c r="N455">
        <v>4.3</v>
      </c>
      <c r="O455" s="10">
        <f>N455*R455</f>
        <v>57581.299999999996</v>
      </c>
      <c r="P455" s="9">
        <f>SUM(O454)/SUM(R454)</f>
        <v>4.4000000000000004</v>
      </c>
      <c r="Q455" s="10">
        <f>P455+(R455/1000)</f>
        <v>17.791</v>
      </c>
      <c r="R455" s="2">
        <v>13391</v>
      </c>
      <c r="S455" s="2" t="str">
        <f>IF(R455&lt;1000,R455, "")</f>
        <v/>
      </c>
      <c r="T455" s="4">
        <f>R455*J455</f>
        <v>4539549</v>
      </c>
      <c r="U455" t="s">
        <v>1043</v>
      </c>
      <c r="V455" t="s">
        <v>115</v>
      </c>
      <c r="W455" t="s">
        <v>116</v>
      </c>
      <c r="X455" t="s">
        <v>117</v>
      </c>
      <c r="Y455" t="s">
        <v>118</v>
      </c>
      <c r="Z455" t="s">
        <v>119</v>
      </c>
      <c r="AA455" t="s">
        <v>120</v>
      </c>
      <c r="AB455" t="s">
        <v>3657</v>
      </c>
    </row>
    <row r="456" spans="1:28" x14ac:dyDescent="0.25">
      <c r="A456" t="s">
        <v>10770</v>
      </c>
      <c r="B456" t="s">
        <v>10771</v>
      </c>
      <c r="C456" t="s">
        <v>10266</v>
      </c>
      <c r="D456" t="s">
        <v>13166</v>
      </c>
      <c r="E456" t="s">
        <v>13286</v>
      </c>
      <c r="F456" t="s">
        <v>13352</v>
      </c>
      <c r="G456" t="s">
        <v>13353</v>
      </c>
      <c r="H456" s="3">
        <v>9799</v>
      </c>
      <c r="I456" s="3" t="str">
        <f>IF(H456&lt;200,"&lt;₹200",IF(OR(H456=200,H456&lt;=500),"₹200-₹500","&gt;₹500"))</f>
        <v>&gt;₹500</v>
      </c>
      <c r="J456" s="3">
        <v>12150</v>
      </c>
      <c r="K456" s="1">
        <v>0.19</v>
      </c>
      <c r="L456" s="1" t="str">
        <f t="shared" si="7"/>
        <v/>
      </c>
      <c r="M456" s="1" t="str">
        <f>IF(K456&gt;=50%,"50% or More","&lt;50%")</f>
        <v>&lt;50%</v>
      </c>
      <c r="N456">
        <v>4.3</v>
      </c>
      <c r="O456" s="10">
        <f>N456*R456</f>
        <v>56979.299999999996</v>
      </c>
      <c r="P456" s="9">
        <f>SUM(O455)/SUM(R455)</f>
        <v>4.3</v>
      </c>
      <c r="Q456" s="10">
        <f>P456+(R456/1000)</f>
        <v>17.550999999999998</v>
      </c>
      <c r="R456" s="2">
        <v>13251</v>
      </c>
      <c r="S456" s="2" t="str">
        <f>IF(R456&lt;1000,R456, "")</f>
        <v/>
      </c>
      <c r="T456" s="4">
        <f>R456*J456</f>
        <v>160999650</v>
      </c>
      <c r="U456" t="s">
        <v>13068</v>
      </c>
      <c r="V456" t="s">
        <v>10772</v>
      </c>
      <c r="W456" t="s">
        <v>10773</v>
      </c>
      <c r="X456" t="s">
        <v>10774</v>
      </c>
      <c r="Y456" t="s">
        <v>10775</v>
      </c>
      <c r="Z456" t="s">
        <v>10776</v>
      </c>
      <c r="AA456" t="s">
        <v>10777</v>
      </c>
      <c r="AB456" t="s">
        <v>10778</v>
      </c>
    </row>
    <row r="457" spans="1:28" x14ac:dyDescent="0.25">
      <c r="A457" t="s">
        <v>183</v>
      </c>
      <c r="B457" t="s">
        <v>184</v>
      </c>
      <c r="C457" t="s">
        <v>18</v>
      </c>
      <c r="D457" t="s">
        <v>13073</v>
      </c>
      <c r="E457" t="s">
        <v>13074</v>
      </c>
      <c r="F457" t="s">
        <v>13075</v>
      </c>
      <c r="G457" t="s">
        <v>13076</v>
      </c>
      <c r="H457" s="3">
        <v>199</v>
      </c>
      <c r="I457" s="3" t="str">
        <f>IF(H457&lt;200,"&lt;₹200",IF(OR(H457=200,H457&lt;=500),"₹200-₹500","&gt;₹500"))</f>
        <v>&lt;₹200</v>
      </c>
      <c r="J457" s="3">
        <v>499</v>
      </c>
      <c r="K457" s="1">
        <v>0.6</v>
      </c>
      <c r="L457" s="1" t="str">
        <f t="shared" si="7"/>
        <v>high discount</v>
      </c>
      <c r="M457" s="1" t="str">
        <f>IF(K457&gt;=50%,"50% or More","&lt;50%")</f>
        <v>50% or More</v>
      </c>
      <c r="N457">
        <v>4.0999999999999996</v>
      </c>
      <c r="O457" s="10">
        <f>N457*R457</f>
        <v>53484.499999999993</v>
      </c>
      <c r="P457" s="9">
        <f>SUM(O456)/SUM(R456)</f>
        <v>4.3</v>
      </c>
      <c r="Q457" s="10">
        <f>P457+(R457/1000)</f>
        <v>17.344999999999999</v>
      </c>
      <c r="R457" s="2">
        <v>13045</v>
      </c>
      <c r="S457" s="2" t="str">
        <f>IF(R457&lt;1000,R457, "")</f>
        <v/>
      </c>
      <c r="T457" s="4">
        <f>R457*J457</f>
        <v>6509455</v>
      </c>
      <c r="U457" t="s">
        <v>185</v>
      </c>
      <c r="V457" t="s">
        <v>186</v>
      </c>
      <c r="W457" t="s">
        <v>187</v>
      </c>
      <c r="X457" t="s">
        <v>188</v>
      </c>
      <c r="Y457" t="s">
        <v>189</v>
      </c>
      <c r="Z457" t="s">
        <v>190</v>
      </c>
      <c r="AA457" t="s">
        <v>191</v>
      </c>
      <c r="AB457" t="s">
        <v>192</v>
      </c>
    </row>
    <row r="458" spans="1:28" x14ac:dyDescent="0.25">
      <c r="A458" t="s">
        <v>7315</v>
      </c>
      <c r="B458" t="s">
        <v>7316</v>
      </c>
      <c r="C458" t="s">
        <v>4856</v>
      </c>
      <c r="D458" t="s">
        <v>13073</v>
      </c>
      <c r="E458" t="s">
        <v>13074</v>
      </c>
      <c r="F458" t="s">
        <v>13148</v>
      </c>
      <c r="G458" t="s">
        <v>13150</v>
      </c>
      <c r="H458" s="3">
        <v>3303</v>
      </c>
      <c r="I458" s="3" t="str">
        <f>IF(H458&lt;200,"&lt;₹200",IF(OR(H458=200,H458&lt;=500),"₹200-₹500","&gt;₹500"))</f>
        <v>&gt;₹500</v>
      </c>
      <c r="J458" s="3">
        <v>4699</v>
      </c>
      <c r="K458" s="1">
        <v>0.3</v>
      </c>
      <c r="L458" s="1" t="str">
        <f t="shared" si="7"/>
        <v/>
      </c>
      <c r="M458" s="1" t="str">
        <f>IF(K458&gt;=50%,"50% or More","&lt;50%")</f>
        <v>&lt;50%</v>
      </c>
      <c r="N458">
        <v>4.4000000000000004</v>
      </c>
      <c r="O458" s="10">
        <f>N458*R458</f>
        <v>59593.600000000006</v>
      </c>
      <c r="P458" s="9">
        <f>SUM(O457)/SUM(R457)</f>
        <v>4.0999999999999996</v>
      </c>
      <c r="Q458" s="10">
        <f>P458+(R458/1000)</f>
        <v>17.643999999999998</v>
      </c>
      <c r="R458" s="2">
        <v>13544</v>
      </c>
      <c r="S458" s="2" t="str">
        <f>IF(R458&lt;1000,R458, "")</f>
        <v/>
      </c>
      <c r="T458" s="4">
        <f>R458*J458</f>
        <v>63643256</v>
      </c>
      <c r="U458" t="s">
        <v>7317</v>
      </c>
      <c r="V458" t="s">
        <v>7318</v>
      </c>
      <c r="W458" t="s">
        <v>7319</v>
      </c>
      <c r="X458" t="s">
        <v>7320</v>
      </c>
      <c r="Y458" t="s">
        <v>7321</v>
      </c>
      <c r="Z458" t="s">
        <v>7322</v>
      </c>
      <c r="AA458" t="s">
        <v>7323</v>
      </c>
      <c r="AB458" t="s">
        <v>7324</v>
      </c>
    </row>
    <row r="459" spans="1:28" x14ac:dyDescent="0.25">
      <c r="A459" t="s">
        <v>951</v>
      </c>
      <c r="B459" t="s">
        <v>952</v>
      </c>
      <c r="C459" t="s">
        <v>18</v>
      </c>
      <c r="D459" t="s">
        <v>13073</v>
      </c>
      <c r="E459" t="s">
        <v>13074</v>
      </c>
      <c r="F459" t="s">
        <v>13075</v>
      </c>
      <c r="G459" t="s">
        <v>13076</v>
      </c>
      <c r="H459" s="3">
        <v>349</v>
      </c>
      <c r="I459" s="3" t="str">
        <f>IF(H459&lt;200,"&lt;₹200",IF(OR(H459=200,H459&lt;=500),"₹200-₹500","&gt;₹500"))</f>
        <v>₹200-₹500</v>
      </c>
      <c r="J459" s="3">
        <v>999</v>
      </c>
      <c r="K459" s="1">
        <v>0.65</v>
      </c>
      <c r="L459" s="1" t="str">
        <f t="shared" si="7"/>
        <v>high discount</v>
      </c>
      <c r="M459" s="1" t="str">
        <f>IF(K459&gt;=50%,"50% or More","&lt;50%")</f>
        <v>50% or More</v>
      </c>
      <c r="N459">
        <v>4.2</v>
      </c>
      <c r="O459" s="10">
        <f>N459*R459</f>
        <v>55104</v>
      </c>
      <c r="P459" s="9">
        <f>SUM(O458)/SUM(R458)</f>
        <v>4.4000000000000004</v>
      </c>
      <c r="Q459" s="10">
        <f>P459+(R459/1000)</f>
        <v>17.52</v>
      </c>
      <c r="R459" s="2">
        <v>13120</v>
      </c>
      <c r="S459" s="2" t="str">
        <f>IF(R459&lt;1000,R459, "")</f>
        <v/>
      </c>
      <c r="T459" s="4">
        <f>R459*J459</f>
        <v>13106880</v>
      </c>
      <c r="U459" t="s">
        <v>953</v>
      </c>
      <c r="V459" t="s">
        <v>954</v>
      </c>
      <c r="W459" t="s">
        <v>955</v>
      </c>
      <c r="X459" t="s">
        <v>956</v>
      </c>
      <c r="Y459" t="s">
        <v>957</v>
      </c>
      <c r="Z459" t="s">
        <v>958</v>
      </c>
      <c r="AA459" t="s">
        <v>959</v>
      </c>
      <c r="AB459" t="s">
        <v>960</v>
      </c>
    </row>
    <row r="460" spans="1:28" x14ac:dyDescent="0.25">
      <c r="A460" t="s">
        <v>7233</v>
      </c>
      <c r="B460" t="s">
        <v>7234</v>
      </c>
      <c r="C460" t="s">
        <v>3066</v>
      </c>
      <c r="D460" t="s">
        <v>13081</v>
      </c>
      <c r="E460" t="s">
        <v>13119</v>
      </c>
      <c r="F460" t="s">
        <v>13120</v>
      </c>
      <c r="G460" t="s">
        <v>13121</v>
      </c>
      <c r="H460" s="3">
        <v>1099</v>
      </c>
      <c r="I460" s="3" t="str">
        <f>IF(H460&lt;200,"&lt;₹200",IF(OR(H460=200,H460&lt;=500),"₹200-₹500","&gt;₹500"))</f>
        <v>&gt;₹500</v>
      </c>
      <c r="J460" s="3">
        <v>5999</v>
      </c>
      <c r="K460" s="1">
        <v>0.82</v>
      </c>
      <c r="L460" s="1" t="str">
        <f t="shared" si="7"/>
        <v>high discount</v>
      </c>
      <c r="M460" s="1" t="str">
        <f>IF(K460&gt;=50%,"50% or More","&lt;50%")</f>
        <v>50% or More</v>
      </c>
      <c r="N460">
        <v>3.5</v>
      </c>
      <c r="O460" s="10">
        <f>N460*R460</f>
        <v>45381</v>
      </c>
      <c r="P460" s="9">
        <f>SUM(O459)/SUM(R459)</f>
        <v>4.2</v>
      </c>
      <c r="Q460" s="10">
        <f>P460+(R460/1000)</f>
        <v>17.166</v>
      </c>
      <c r="R460" s="2">
        <v>12966</v>
      </c>
      <c r="S460" s="2" t="str">
        <f>IF(R460&lt;1000,R460, "")</f>
        <v/>
      </c>
      <c r="T460" s="4">
        <f>R460*J460</f>
        <v>77783034</v>
      </c>
      <c r="U460" t="s">
        <v>5296</v>
      </c>
      <c r="V460" t="s">
        <v>7235</v>
      </c>
      <c r="W460" t="s">
        <v>7236</v>
      </c>
      <c r="X460" t="s">
        <v>7237</v>
      </c>
      <c r="Y460" t="s">
        <v>7238</v>
      </c>
      <c r="Z460" t="s">
        <v>7239</v>
      </c>
      <c r="AA460" t="s">
        <v>7240</v>
      </c>
      <c r="AB460" t="s">
        <v>7241</v>
      </c>
    </row>
    <row r="461" spans="1:28" x14ac:dyDescent="0.25">
      <c r="A461" t="s">
        <v>5410</v>
      </c>
      <c r="B461" t="s">
        <v>5411</v>
      </c>
      <c r="C461" t="s">
        <v>5412</v>
      </c>
      <c r="D461" t="s">
        <v>13081</v>
      </c>
      <c r="E461" t="s">
        <v>13172</v>
      </c>
      <c r="F461" t="s">
        <v>13192</v>
      </c>
      <c r="G461" t="s">
        <v>13193</v>
      </c>
      <c r="H461" s="3">
        <v>799</v>
      </c>
      <c r="I461" s="3" t="str">
        <f>IF(H461&lt;200,"&lt;₹200",IF(OR(H461=200,H461&lt;=500),"₹200-₹500","&gt;₹500"))</f>
        <v>&gt;₹500</v>
      </c>
      <c r="J461" s="3">
        <v>1999</v>
      </c>
      <c r="K461" s="1">
        <v>0.6</v>
      </c>
      <c r="L461" s="1" t="str">
        <f t="shared" si="7"/>
        <v>high discount</v>
      </c>
      <c r="M461" s="1" t="str">
        <f>IF(K461&gt;=50%,"50% or More","&lt;50%")</f>
        <v>50% or More</v>
      </c>
      <c r="N461">
        <v>3.8</v>
      </c>
      <c r="O461" s="10">
        <f>N461*R461</f>
        <v>49240.399999999994</v>
      </c>
      <c r="P461" s="9">
        <f>SUM(O460)/SUM(R460)</f>
        <v>3.5</v>
      </c>
      <c r="Q461" s="10">
        <f>P461+(R461/1000)</f>
        <v>16.457999999999998</v>
      </c>
      <c r="R461" s="2">
        <v>12958</v>
      </c>
      <c r="S461" s="2" t="str">
        <f>IF(R461&lt;1000,R461, "")</f>
        <v/>
      </c>
      <c r="T461" s="4">
        <f>R461*J461</f>
        <v>25903042</v>
      </c>
      <c r="U461" t="s">
        <v>5413</v>
      </c>
      <c r="V461" t="s">
        <v>5414</v>
      </c>
      <c r="W461" t="s">
        <v>5415</v>
      </c>
      <c r="X461" t="s">
        <v>5416</v>
      </c>
      <c r="Y461" t="s">
        <v>5417</v>
      </c>
      <c r="Z461" t="s">
        <v>5418</v>
      </c>
      <c r="AA461" t="s">
        <v>5419</v>
      </c>
      <c r="AB461" t="s">
        <v>5420</v>
      </c>
    </row>
    <row r="462" spans="1:28" x14ac:dyDescent="0.25">
      <c r="A462" t="s">
        <v>1141</v>
      </c>
      <c r="B462" t="s">
        <v>1142</v>
      </c>
      <c r="C462" t="s">
        <v>129</v>
      </c>
      <c r="D462" t="s">
        <v>13081</v>
      </c>
      <c r="E462" t="s">
        <v>13082</v>
      </c>
      <c r="F462" t="s">
        <v>13083</v>
      </c>
      <c r="G462" t="s">
        <v>13076</v>
      </c>
      <c r="H462" s="3">
        <v>229</v>
      </c>
      <c r="I462" s="3" t="str">
        <f>IF(H462&lt;200,"&lt;₹200",IF(OR(H462=200,H462&lt;=500),"₹200-₹500","&gt;₹500"))</f>
        <v>₹200-₹500</v>
      </c>
      <c r="J462" s="3">
        <v>595</v>
      </c>
      <c r="K462" s="1">
        <v>0.62</v>
      </c>
      <c r="L462" s="1" t="str">
        <f t="shared" si="7"/>
        <v>high discount</v>
      </c>
      <c r="M462" s="1" t="str">
        <f>IF(K462&gt;=50%,"50% or More","&lt;50%")</f>
        <v>50% or More</v>
      </c>
      <c r="N462">
        <v>4.3</v>
      </c>
      <c r="O462" s="10">
        <f>N462*R462</f>
        <v>55190.5</v>
      </c>
      <c r="P462" s="9">
        <f>SUM(O461)/SUM(R461)</f>
        <v>3.7999999999999994</v>
      </c>
      <c r="Q462" s="10">
        <f>P462+(R462/1000)</f>
        <v>16.635000000000002</v>
      </c>
      <c r="R462" s="2">
        <v>12835</v>
      </c>
      <c r="S462" s="2" t="str">
        <f>IF(R462&lt;1000,R462, "")</f>
        <v/>
      </c>
      <c r="T462" s="4">
        <f>R462*J462</f>
        <v>7636825</v>
      </c>
      <c r="U462" t="s">
        <v>1143</v>
      </c>
      <c r="V462" t="s">
        <v>1144</v>
      </c>
      <c r="W462" t="s">
        <v>1145</v>
      </c>
      <c r="X462" t="s">
        <v>1146</v>
      </c>
      <c r="Y462" t="s">
        <v>1147</v>
      </c>
      <c r="Z462" t="s">
        <v>1148</v>
      </c>
      <c r="AA462" t="s">
        <v>1149</v>
      </c>
      <c r="AB462" t="s">
        <v>1150</v>
      </c>
    </row>
    <row r="463" spans="1:28" x14ac:dyDescent="0.25">
      <c r="A463" t="s">
        <v>9070</v>
      </c>
      <c r="B463" t="s">
        <v>9071</v>
      </c>
      <c r="C463" t="s">
        <v>8699</v>
      </c>
      <c r="D463" t="s">
        <v>13166</v>
      </c>
      <c r="E463" t="s">
        <v>13286</v>
      </c>
      <c r="F463" t="s">
        <v>13294</v>
      </c>
      <c r="G463" t="s">
        <v>13295</v>
      </c>
      <c r="H463" s="3">
        <v>549</v>
      </c>
      <c r="I463" s="3" t="str">
        <f>IF(H463&lt;200,"&lt;₹200",IF(OR(H463=200,H463&lt;=500),"₹200-₹500","&gt;₹500"))</f>
        <v>&gt;₹500</v>
      </c>
      <c r="J463" s="3">
        <v>1090</v>
      </c>
      <c r="K463" s="1">
        <v>0.5</v>
      </c>
      <c r="L463" s="1" t="str">
        <f t="shared" si="7"/>
        <v>high discount</v>
      </c>
      <c r="M463" s="1" t="str">
        <f>IF(K463&gt;=50%,"50% or More","&lt;50%")</f>
        <v>50% or More</v>
      </c>
      <c r="N463">
        <v>4.2</v>
      </c>
      <c r="O463" s="10">
        <f>N463*R463</f>
        <v>54721.8</v>
      </c>
      <c r="P463" s="9">
        <f>SUM(O462)/SUM(R462)</f>
        <v>4.3</v>
      </c>
      <c r="Q463" s="10">
        <f>P463+(R463/1000)</f>
        <v>17.329000000000001</v>
      </c>
      <c r="R463" s="2">
        <v>13029</v>
      </c>
      <c r="S463" s="2" t="str">
        <f>IF(R463&lt;1000,R463, "")</f>
        <v/>
      </c>
      <c r="T463" s="4">
        <f>R463*J463</f>
        <v>14201610</v>
      </c>
      <c r="U463" t="s">
        <v>9072</v>
      </c>
      <c r="V463" t="s">
        <v>9073</v>
      </c>
      <c r="W463" t="s">
        <v>9074</v>
      </c>
      <c r="X463" t="s">
        <v>9075</v>
      </c>
      <c r="Y463" t="s">
        <v>9076</v>
      </c>
      <c r="Z463" t="s">
        <v>9077</v>
      </c>
      <c r="AA463" t="s">
        <v>9078</v>
      </c>
      <c r="AB463" t="s">
        <v>9079</v>
      </c>
    </row>
    <row r="464" spans="1:28" x14ac:dyDescent="0.25">
      <c r="A464" t="s">
        <v>1486</v>
      </c>
      <c r="B464" t="s">
        <v>1487</v>
      </c>
      <c r="C464" t="s">
        <v>18</v>
      </c>
      <c r="D464" t="s">
        <v>13073</v>
      </c>
      <c r="E464" t="s">
        <v>13074</v>
      </c>
      <c r="F464" t="s">
        <v>13075</v>
      </c>
      <c r="G464" t="s">
        <v>13076</v>
      </c>
      <c r="H464" s="3">
        <v>399</v>
      </c>
      <c r="I464" s="3" t="str">
        <f>IF(H464&lt;200,"&lt;₹200",IF(OR(H464=200,H464&lt;=500),"₹200-₹500","&gt;₹500"))</f>
        <v>₹200-₹500</v>
      </c>
      <c r="J464" s="3">
        <v>1299</v>
      </c>
      <c r="K464" s="1">
        <v>0.69</v>
      </c>
      <c r="L464" s="1" t="str">
        <f t="shared" si="7"/>
        <v>high discount</v>
      </c>
      <c r="M464" s="1" t="str">
        <f>IF(K464&gt;=50%,"50% or More","&lt;50%")</f>
        <v>50% or More</v>
      </c>
      <c r="N464">
        <v>4.2</v>
      </c>
      <c r="O464" s="10">
        <f>N464*R464</f>
        <v>55104</v>
      </c>
      <c r="P464" s="9">
        <f>SUM(O463)/SUM(R463)</f>
        <v>4.2</v>
      </c>
      <c r="Q464" s="10">
        <f>P464+(R464/1000)</f>
        <v>17.32</v>
      </c>
      <c r="R464" s="2">
        <v>13120</v>
      </c>
      <c r="S464" s="2" t="str">
        <f>IF(R464&lt;1000,R464, "")</f>
        <v/>
      </c>
      <c r="T464" s="4">
        <f>R464*J464</f>
        <v>17042880</v>
      </c>
      <c r="U464" t="s">
        <v>1488</v>
      </c>
      <c r="V464" t="s">
        <v>954</v>
      </c>
      <c r="W464" t="s">
        <v>955</v>
      </c>
      <c r="X464" t="s">
        <v>956</v>
      </c>
      <c r="Y464" t="s">
        <v>957</v>
      </c>
      <c r="Z464" t="s">
        <v>958</v>
      </c>
      <c r="AA464" t="s">
        <v>1489</v>
      </c>
      <c r="AB464" t="s">
        <v>1490</v>
      </c>
    </row>
    <row r="465" spans="1:28" x14ac:dyDescent="0.25">
      <c r="A465" t="s">
        <v>5367</v>
      </c>
      <c r="B465" t="s">
        <v>5368</v>
      </c>
      <c r="C465" t="s">
        <v>5369</v>
      </c>
      <c r="D465" t="s">
        <v>13073</v>
      </c>
      <c r="E465" t="s">
        <v>13074</v>
      </c>
      <c r="F465" t="s">
        <v>13191</v>
      </c>
      <c r="H465" s="3">
        <v>199</v>
      </c>
      <c r="I465" s="3" t="str">
        <f>IF(H465&lt;200,"&lt;₹200",IF(OR(H465=200,H465&lt;=500),"₹200-₹500","&gt;₹500"))</f>
        <v>&lt;₹200</v>
      </c>
      <c r="J465" s="3">
        <v>599</v>
      </c>
      <c r="K465" s="1">
        <v>0.67</v>
      </c>
      <c r="L465" s="1" t="str">
        <f t="shared" si="7"/>
        <v>high discount</v>
      </c>
      <c r="M465" s="1" t="str">
        <f>IF(K465&gt;=50%,"50% or More","&lt;50%")</f>
        <v>50% or More</v>
      </c>
      <c r="N465">
        <v>4.5</v>
      </c>
      <c r="O465" s="10">
        <f>N465*R465</f>
        <v>61056</v>
      </c>
      <c r="P465" s="9">
        <f>SUM(O464)/SUM(R464)</f>
        <v>4.2</v>
      </c>
      <c r="Q465" s="10">
        <f>P465+(R465/1000)</f>
        <v>17.768000000000001</v>
      </c>
      <c r="R465" s="2">
        <v>13568</v>
      </c>
      <c r="S465" s="2" t="str">
        <f>IF(R465&lt;1000,R465, "")</f>
        <v/>
      </c>
      <c r="T465" s="4">
        <f>R465*J465</f>
        <v>8127232</v>
      </c>
      <c r="U465" t="s">
        <v>5370</v>
      </c>
      <c r="V465" t="s">
        <v>5371</v>
      </c>
      <c r="W465" t="s">
        <v>5372</v>
      </c>
      <c r="X465" t="s">
        <v>5373</v>
      </c>
      <c r="Y465" t="s">
        <v>5374</v>
      </c>
      <c r="Z465" t="s">
        <v>5375</v>
      </c>
      <c r="AA465" t="s">
        <v>5376</v>
      </c>
      <c r="AB465" t="s">
        <v>5377</v>
      </c>
    </row>
    <row r="466" spans="1:28" x14ac:dyDescent="0.25">
      <c r="A466" t="s">
        <v>356</v>
      </c>
      <c r="B466" t="s">
        <v>357</v>
      </c>
      <c r="C466" t="s">
        <v>18</v>
      </c>
      <c r="D466" t="s">
        <v>13073</v>
      </c>
      <c r="E466" t="s">
        <v>13074</v>
      </c>
      <c r="F466" t="s">
        <v>13075</v>
      </c>
      <c r="G466" t="s">
        <v>13076</v>
      </c>
      <c r="H466" s="3">
        <v>899</v>
      </c>
      <c r="I466" s="3" t="str">
        <f>IF(H466&lt;200,"&lt;₹200",IF(OR(H466=200,H466&lt;=500),"₹200-₹500","&gt;₹500"))</f>
        <v>&gt;₹500</v>
      </c>
      <c r="J466" s="3">
        <v>1900</v>
      </c>
      <c r="K466" s="1">
        <v>0.53</v>
      </c>
      <c r="L466" s="1" t="str">
        <f t="shared" si="7"/>
        <v>high discount</v>
      </c>
      <c r="M466" s="1" t="str">
        <f>IF(K466&gt;=50%,"50% or More","&lt;50%")</f>
        <v>50% or More</v>
      </c>
      <c r="N466">
        <v>4.4000000000000004</v>
      </c>
      <c r="O466" s="10">
        <f>N466*R466</f>
        <v>59628.800000000003</v>
      </c>
      <c r="P466" s="9">
        <f>SUM(O465)/SUM(R465)</f>
        <v>4.5</v>
      </c>
      <c r="Q466" s="10">
        <f>P466+(R466/1000)</f>
        <v>18.052</v>
      </c>
      <c r="R466" s="2">
        <v>13552</v>
      </c>
      <c r="S466" s="2" t="str">
        <f>IF(R466&lt;1000,R466, "")</f>
        <v/>
      </c>
      <c r="T466" s="4">
        <f>R466*J466</f>
        <v>25748800</v>
      </c>
      <c r="U466" t="s">
        <v>358</v>
      </c>
      <c r="V466" t="s">
        <v>359</v>
      </c>
      <c r="W466" t="s">
        <v>360</v>
      </c>
      <c r="X466" t="s">
        <v>361</v>
      </c>
      <c r="Y466" t="s">
        <v>362</v>
      </c>
      <c r="Z466" t="s">
        <v>363</v>
      </c>
      <c r="AA466" t="s">
        <v>6990</v>
      </c>
      <c r="AB466" t="s">
        <v>6991</v>
      </c>
    </row>
    <row r="467" spans="1:28" x14ac:dyDescent="0.25">
      <c r="A467" t="s">
        <v>10407</v>
      </c>
      <c r="B467" t="s">
        <v>10408</v>
      </c>
      <c r="C467" t="s">
        <v>10409</v>
      </c>
      <c r="D467" t="s">
        <v>13166</v>
      </c>
      <c r="E467" t="s">
        <v>13286</v>
      </c>
      <c r="F467" t="s">
        <v>13287</v>
      </c>
      <c r="G467" t="s">
        <v>13357</v>
      </c>
      <c r="H467" s="3">
        <v>3657.66</v>
      </c>
      <c r="I467" s="3" t="str">
        <f>IF(H467&lt;200,"&lt;₹200",IF(OR(H467=200,H467&lt;=500),"₹200-₹500","&gt;₹500"))</f>
        <v>&gt;₹500</v>
      </c>
      <c r="J467" s="3">
        <v>5156</v>
      </c>
      <c r="K467" s="1">
        <v>0.28999999999999998</v>
      </c>
      <c r="L467" s="1" t="str">
        <f t="shared" si="7"/>
        <v/>
      </c>
      <c r="M467" s="1" t="str">
        <f>IF(K467&gt;=50%,"50% or More","&lt;50%")</f>
        <v>&lt;50%</v>
      </c>
      <c r="N467">
        <v>3.9</v>
      </c>
      <c r="O467" s="10">
        <f>N467*R467</f>
        <v>50064.299999999996</v>
      </c>
      <c r="P467" s="9">
        <f>SUM(O466)/SUM(R466)</f>
        <v>4.4000000000000004</v>
      </c>
      <c r="Q467" s="10">
        <f>P467+(R467/1000)</f>
        <v>17.237000000000002</v>
      </c>
      <c r="R467" s="2">
        <v>12837</v>
      </c>
      <c r="S467" s="2" t="str">
        <f>IF(R467&lt;1000,R467, "")</f>
        <v/>
      </c>
      <c r="T467" s="4">
        <f>R467*J467</f>
        <v>66187572</v>
      </c>
      <c r="U467" t="s">
        <v>10410</v>
      </c>
      <c r="V467" t="s">
        <v>10411</v>
      </c>
      <c r="W467" t="s">
        <v>10412</v>
      </c>
      <c r="X467" t="s">
        <v>10413</v>
      </c>
      <c r="Y467" t="s">
        <v>10414</v>
      </c>
      <c r="Z467" t="s">
        <v>10415</v>
      </c>
      <c r="AA467" t="s">
        <v>10416</v>
      </c>
      <c r="AB467" t="s">
        <v>10417</v>
      </c>
    </row>
    <row r="468" spans="1:28" x14ac:dyDescent="0.25">
      <c r="A468" t="s">
        <v>356</v>
      </c>
      <c r="B468" t="s">
        <v>357</v>
      </c>
      <c r="C468" t="s">
        <v>18</v>
      </c>
      <c r="D468" t="s">
        <v>13073</v>
      </c>
      <c r="E468" t="s">
        <v>13074</v>
      </c>
      <c r="F468" t="s">
        <v>13075</v>
      </c>
      <c r="G468" t="s">
        <v>13076</v>
      </c>
      <c r="H468" s="3">
        <v>899</v>
      </c>
      <c r="I468" s="3" t="str">
        <f>IF(H468&lt;200,"&lt;₹200",IF(OR(H468=200,H468&lt;=500),"₹200-₹500","&gt;₹500"))</f>
        <v>&gt;₹500</v>
      </c>
      <c r="J468" s="3">
        <v>1900</v>
      </c>
      <c r="K468" s="1">
        <v>0.53</v>
      </c>
      <c r="L468" s="1" t="str">
        <f t="shared" si="7"/>
        <v>high discount</v>
      </c>
      <c r="M468" s="1" t="str">
        <f>IF(K468&gt;=50%,"50% or More","&lt;50%")</f>
        <v>50% or More</v>
      </c>
      <c r="N468">
        <v>4.4000000000000004</v>
      </c>
      <c r="O468" s="10">
        <f>N468*R468</f>
        <v>59628.800000000003</v>
      </c>
      <c r="P468" s="9">
        <f>SUM(O467)/SUM(R467)</f>
        <v>3.8999999999999995</v>
      </c>
      <c r="Q468" s="10">
        <f>P468+(R468/1000)</f>
        <v>17.451999999999998</v>
      </c>
      <c r="R468" s="2">
        <v>13552</v>
      </c>
      <c r="S468" s="2" t="str">
        <f>IF(R468&lt;1000,R468, "")</f>
        <v/>
      </c>
      <c r="T468" s="4">
        <f>R468*J468</f>
        <v>25748800</v>
      </c>
      <c r="U468" t="s">
        <v>358</v>
      </c>
      <c r="V468" t="s">
        <v>359</v>
      </c>
      <c r="W468" t="s">
        <v>360</v>
      </c>
      <c r="X468" t="s">
        <v>361</v>
      </c>
      <c r="Y468" t="s">
        <v>362</v>
      </c>
      <c r="Z468" t="s">
        <v>363</v>
      </c>
      <c r="AA468" t="s">
        <v>364</v>
      </c>
      <c r="AB468" t="s">
        <v>365</v>
      </c>
    </row>
    <row r="469" spans="1:28" x14ac:dyDescent="0.25">
      <c r="A469" t="s">
        <v>9642</v>
      </c>
      <c r="B469" t="s">
        <v>9643</v>
      </c>
      <c r="C469" t="s">
        <v>9644</v>
      </c>
      <c r="D469" t="s">
        <v>13166</v>
      </c>
      <c r="E469" t="s">
        <v>13286</v>
      </c>
      <c r="F469" t="s">
        <v>13339</v>
      </c>
      <c r="G469" t="s">
        <v>13341</v>
      </c>
      <c r="H469" s="3">
        <v>1130</v>
      </c>
      <c r="I469" s="3" t="str">
        <f>IF(H469&lt;200,"&lt;₹200",IF(OR(H469=200,H469&lt;=500),"₹200-₹500","&gt;₹500"))</f>
        <v>&gt;₹500</v>
      </c>
      <c r="J469" s="3">
        <v>1130</v>
      </c>
      <c r="K469" s="1">
        <v>0</v>
      </c>
      <c r="L469" s="1" t="str">
        <f t="shared" si="7"/>
        <v/>
      </c>
      <c r="M469" s="1" t="str">
        <f>IF(K469&gt;=50%,"50% or More","&lt;50%")</f>
        <v>&lt;50%</v>
      </c>
      <c r="N469">
        <v>4.2</v>
      </c>
      <c r="O469" s="10">
        <f>N469*R469</f>
        <v>55650</v>
      </c>
      <c r="P469" s="9">
        <f>SUM(O468)/SUM(R468)</f>
        <v>4.4000000000000004</v>
      </c>
      <c r="Q469" s="10">
        <f>P469+(R469/1000)</f>
        <v>17.649999999999999</v>
      </c>
      <c r="R469" s="2">
        <v>13250</v>
      </c>
      <c r="S469" s="2" t="str">
        <f>IF(R469&lt;1000,R469, "")</f>
        <v/>
      </c>
      <c r="T469" s="4">
        <f>R469*J469</f>
        <v>14972500</v>
      </c>
      <c r="U469" t="s">
        <v>9645</v>
      </c>
      <c r="V469" t="s">
        <v>9646</v>
      </c>
      <c r="W469" t="s">
        <v>9647</v>
      </c>
      <c r="X469" t="s">
        <v>9648</v>
      </c>
      <c r="Y469" t="s">
        <v>9649</v>
      </c>
      <c r="Z469" t="s">
        <v>9650</v>
      </c>
      <c r="AA469" t="s">
        <v>9651</v>
      </c>
      <c r="AB469" t="s">
        <v>9652</v>
      </c>
    </row>
    <row r="470" spans="1:28" x14ac:dyDescent="0.25">
      <c r="A470" t="s">
        <v>3269</v>
      </c>
      <c r="B470" t="s">
        <v>3270</v>
      </c>
      <c r="C470" t="s">
        <v>2990</v>
      </c>
      <c r="D470" t="s">
        <v>13081</v>
      </c>
      <c r="E470" t="s">
        <v>13110</v>
      </c>
      <c r="F470" t="s">
        <v>13114</v>
      </c>
      <c r="G470" t="s">
        <v>13115</v>
      </c>
      <c r="H470" s="3">
        <v>8999</v>
      </c>
      <c r="I470" s="3" t="str">
        <f>IF(H470&lt;200,"&lt;₹200",IF(OR(H470=200,H470&lt;=500),"₹200-₹500","&gt;₹500"))</f>
        <v>&gt;₹500</v>
      </c>
      <c r="J470" s="3">
        <v>11999</v>
      </c>
      <c r="K470" s="1">
        <v>0.25</v>
      </c>
      <c r="L470" s="1" t="str">
        <f t="shared" si="7"/>
        <v/>
      </c>
      <c r="M470" s="1" t="str">
        <f>IF(K470&gt;=50%,"50% or More","&lt;50%")</f>
        <v>&lt;50%</v>
      </c>
      <c r="N470">
        <v>4</v>
      </c>
      <c r="O470" s="10">
        <f>N470*R470</f>
        <v>51184</v>
      </c>
      <c r="P470" s="9">
        <f>SUM(O469)/SUM(R469)</f>
        <v>4.2</v>
      </c>
      <c r="Q470" s="10">
        <f>P470+(R470/1000)</f>
        <v>16.995999999999999</v>
      </c>
      <c r="R470" s="2">
        <v>12796</v>
      </c>
      <c r="S470" s="2" t="str">
        <f>IF(R470&lt;1000,R470, "")</f>
        <v/>
      </c>
      <c r="T470" s="4">
        <f>R470*J470</f>
        <v>153539204</v>
      </c>
      <c r="U470" t="s">
        <v>3097</v>
      </c>
      <c r="V470" t="s">
        <v>3098</v>
      </c>
      <c r="W470" t="s">
        <v>3099</v>
      </c>
      <c r="X470" t="s">
        <v>3100</v>
      </c>
      <c r="Y470" t="s">
        <v>3101</v>
      </c>
      <c r="Z470" t="s">
        <v>3102</v>
      </c>
      <c r="AA470" t="s">
        <v>3271</v>
      </c>
      <c r="AB470" t="s">
        <v>3272</v>
      </c>
    </row>
    <row r="471" spans="1:28" x14ac:dyDescent="0.25">
      <c r="A471" t="s">
        <v>7659</v>
      </c>
      <c r="B471" t="s">
        <v>7660</v>
      </c>
      <c r="C471" t="s">
        <v>5454</v>
      </c>
      <c r="D471" t="s">
        <v>13081</v>
      </c>
      <c r="E471" t="s">
        <v>13119</v>
      </c>
      <c r="F471" t="s">
        <v>13120</v>
      </c>
      <c r="G471" t="s">
        <v>13195</v>
      </c>
      <c r="H471" s="3">
        <v>649</v>
      </c>
      <c r="I471" s="3" t="str">
        <f>IF(H471&lt;200,"&lt;₹200",IF(OR(H471=200,H471&lt;=500),"₹200-₹500","&gt;₹500"))</f>
        <v>&gt;₹500</v>
      </c>
      <c r="J471" s="3">
        <v>2499</v>
      </c>
      <c r="K471" s="1">
        <v>0.74</v>
      </c>
      <c r="L471" s="1" t="str">
        <f t="shared" si="7"/>
        <v>high discount</v>
      </c>
      <c r="M471" s="1" t="str">
        <f>IF(K471&gt;=50%,"50% or More","&lt;50%")</f>
        <v>50% or More</v>
      </c>
      <c r="N471">
        <v>3.9</v>
      </c>
      <c r="O471" s="10">
        <f>N471*R471</f>
        <v>50891.1</v>
      </c>
      <c r="P471" s="9">
        <f>SUM(O470)/SUM(R470)</f>
        <v>4</v>
      </c>
      <c r="Q471" s="10">
        <f>P471+(R471/1000)</f>
        <v>17.048999999999999</v>
      </c>
      <c r="R471" s="2">
        <v>13049</v>
      </c>
      <c r="S471" s="2" t="str">
        <f>IF(R471&lt;1000,R471, "")</f>
        <v/>
      </c>
      <c r="T471" s="4">
        <f>R471*J471</f>
        <v>32609451</v>
      </c>
      <c r="U471" t="s">
        <v>7661</v>
      </c>
      <c r="V471" t="s">
        <v>7662</v>
      </c>
      <c r="W471" t="s">
        <v>7663</v>
      </c>
      <c r="X471" t="s">
        <v>7664</v>
      </c>
      <c r="Y471" t="s">
        <v>7665</v>
      </c>
      <c r="Z471" t="s">
        <v>13057</v>
      </c>
      <c r="AA471" t="s">
        <v>7666</v>
      </c>
      <c r="AB471" t="s">
        <v>7667</v>
      </c>
    </row>
    <row r="472" spans="1:28" x14ac:dyDescent="0.25">
      <c r="A472" t="s">
        <v>183</v>
      </c>
      <c r="B472" t="s">
        <v>184</v>
      </c>
      <c r="C472" t="s">
        <v>18</v>
      </c>
      <c r="D472" t="s">
        <v>13073</v>
      </c>
      <c r="E472" t="s">
        <v>13074</v>
      </c>
      <c r="F472" t="s">
        <v>13075</v>
      </c>
      <c r="G472" t="s">
        <v>13076</v>
      </c>
      <c r="H472" s="3">
        <v>199</v>
      </c>
      <c r="I472" s="3" t="str">
        <f>IF(H472&lt;200,"&lt;₹200",IF(OR(H472=200,H472&lt;=500),"₹200-₹500","&gt;₹500"))</f>
        <v>&lt;₹200</v>
      </c>
      <c r="J472" s="3">
        <v>499</v>
      </c>
      <c r="K472" s="1">
        <v>0.6</v>
      </c>
      <c r="L472" s="1" t="str">
        <f t="shared" si="7"/>
        <v>high discount</v>
      </c>
      <c r="M472" s="1" t="str">
        <f>IF(K472&gt;=50%,"50% or More","&lt;50%")</f>
        <v>50% or More</v>
      </c>
      <c r="N472">
        <v>4.0999999999999996</v>
      </c>
      <c r="O472" s="10">
        <f>N472*R472</f>
        <v>53484.499999999993</v>
      </c>
      <c r="P472" s="9">
        <f>SUM(O471)/SUM(R471)</f>
        <v>3.9</v>
      </c>
      <c r="Q472" s="10">
        <f>P472+(R472/1000)</f>
        <v>16.945</v>
      </c>
      <c r="R472" s="2">
        <v>13045</v>
      </c>
      <c r="S472" s="2" t="str">
        <f>IF(R472&lt;1000,R472, "")</f>
        <v/>
      </c>
      <c r="T472" s="4">
        <f>R472*J472</f>
        <v>6509455</v>
      </c>
      <c r="U472" t="s">
        <v>185</v>
      </c>
      <c r="V472" t="s">
        <v>3949</v>
      </c>
      <c r="W472" t="s">
        <v>3950</v>
      </c>
      <c r="X472" t="s">
        <v>3951</v>
      </c>
      <c r="Y472" t="s">
        <v>3952</v>
      </c>
      <c r="Z472" t="s">
        <v>3953</v>
      </c>
      <c r="AA472" t="s">
        <v>3954</v>
      </c>
      <c r="AB472" t="s">
        <v>3955</v>
      </c>
    </row>
    <row r="473" spans="1:28" x14ac:dyDescent="0.25">
      <c r="A473" t="s">
        <v>7884</v>
      </c>
      <c r="B473" t="s">
        <v>7885</v>
      </c>
      <c r="C473" t="s">
        <v>7796</v>
      </c>
      <c r="D473" t="s">
        <v>13073</v>
      </c>
      <c r="E473" t="s">
        <v>13074</v>
      </c>
      <c r="F473" t="s">
        <v>13186</v>
      </c>
      <c r="G473" t="s">
        <v>13267</v>
      </c>
      <c r="H473" s="3">
        <v>749</v>
      </c>
      <c r="I473" s="3" t="str">
        <f>IF(H473&lt;200,"&lt;₹200",IF(OR(H473=200,H473&lt;=500),"₹200-₹500","&gt;₹500"))</f>
        <v>&gt;₹500</v>
      </c>
      <c r="J473" s="3">
        <v>1799</v>
      </c>
      <c r="K473" s="1">
        <v>0.57999999999999996</v>
      </c>
      <c r="L473" s="1" t="str">
        <f t="shared" si="7"/>
        <v>high discount</v>
      </c>
      <c r="M473" s="1" t="str">
        <f>IF(K473&gt;=50%,"50% or More","&lt;50%")</f>
        <v>50% or More</v>
      </c>
      <c r="N473">
        <v>4</v>
      </c>
      <c r="O473" s="10">
        <f>N473*R473</f>
        <v>52796</v>
      </c>
      <c r="P473" s="9">
        <f>SUM(O472)/SUM(R472)</f>
        <v>4.0999999999999996</v>
      </c>
      <c r="Q473" s="10">
        <f>P473+(R473/1000)</f>
        <v>17.298999999999999</v>
      </c>
      <c r="R473" s="2">
        <v>13199</v>
      </c>
      <c r="S473" s="2" t="str">
        <f>IF(R473&lt;1000,R473, "")</f>
        <v/>
      </c>
      <c r="T473" s="4">
        <f>R473*J473</f>
        <v>23745001</v>
      </c>
      <c r="U473" t="s">
        <v>7886</v>
      </c>
      <c r="V473" t="s">
        <v>7887</v>
      </c>
      <c r="W473" t="s">
        <v>7888</v>
      </c>
      <c r="X473" t="s">
        <v>7889</v>
      </c>
      <c r="Y473" t="s">
        <v>7890</v>
      </c>
      <c r="Z473" t="s">
        <v>13060</v>
      </c>
      <c r="AA473" t="s">
        <v>7891</v>
      </c>
      <c r="AB473" t="s">
        <v>7892</v>
      </c>
    </row>
    <row r="474" spans="1:28" x14ac:dyDescent="0.25">
      <c r="A474" t="s">
        <v>9589</v>
      </c>
      <c r="B474" t="s">
        <v>9590</v>
      </c>
      <c r="C474" t="s">
        <v>9591</v>
      </c>
      <c r="D474" t="s">
        <v>13166</v>
      </c>
      <c r="E474" t="s">
        <v>13290</v>
      </c>
      <c r="F474" t="s">
        <v>13327</v>
      </c>
      <c r="G474" t="s">
        <v>13337</v>
      </c>
      <c r="H474" s="3">
        <v>999</v>
      </c>
      <c r="I474" s="3" t="str">
        <f>IF(H474&lt;200,"&lt;₹200",IF(OR(H474=200,H474&lt;=500),"₹200-₹500","&gt;₹500"))</f>
        <v>&gt;₹500</v>
      </c>
      <c r="J474" s="3">
        <v>1490</v>
      </c>
      <c r="K474" s="1">
        <v>0.33</v>
      </c>
      <c r="L474" s="1" t="str">
        <f t="shared" si="7"/>
        <v/>
      </c>
      <c r="M474" s="1" t="str">
        <f>IF(K474&gt;=50%,"50% or More","&lt;50%")</f>
        <v>&lt;50%</v>
      </c>
      <c r="N474">
        <v>4.0999999999999996</v>
      </c>
      <c r="O474" s="10">
        <f>N474*R474</f>
        <v>53295.899999999994</v>
      </c>
      <c r="P474" s="9">
        <f>SUM(O473)/SUM(R473)</f>
        <v>4</v>
      </c>
      <c r="Q474" s="10">
        <f>P474+(R474/1000)</f>
        <v>16.999000000000002</v>
      </c>
      <c r="R474" s="2">
        <v>12999</v>
      </c>
      <c r="S474" s="2" t="str">
        <f>IF(R474&lt;1000,R474, "")</f>
        <v/>
      </c>
      <c r="T474" s="4">
        <f>R474*J474</f>
        <v>19368510</v>
      </c>
      <c r="U474" t="s">
        <v>9592</v>
      </c>
      <c r="V474" t="s">
        <v>9593</v>
      </c>
      <c r="W474" t="s">
        <v>9594</v>
      </c>
      <c r="X474" t="s">
        <v>9595</v>
      </c>
      <c r="Y474" t="s">
        <v>9596</v>
      </c>
      <c r="Z474" t="s">
        <v>9597</v>
      </c>
      <c r="AA474" t="s">
        <v>9598</v>
      </c>
      <c r="AB474" t="s">
        <v>9599</v>
      </c>
    </row>
    <row r="475" spans="1:28" x14ac:dyDescent="0.25">
      <c r="A475" t="s">
        <v>3095</v>
      </c>
      <c r="B475" t="s">
        <v>3096</v>
      </c>
      <c r="C475" t="s">
        <v>2990</v>
      </c>
      <c r="D475" t="s">
        <v>13081</v>
      </c>
      <c r="E475" t="s">
        <v>13110</v>
      </c>
      <c r="F475" t="s">
        <v>13114</v>
      </c>
      <c r="G475" t="s">
        <v>13115</v>
      </c>
      <c r="H475" s="3">
        <v>8999</v>
      </c>
      <c r="I475" s="3" t="str">
        <f>IF(H475&lt;200,"&lt;₹200",IF(OR(H475=200,H475&lt;=500),"₹200-₹500","&gt;₹500"))</f>
        <v>&gt;₹500</v>
      </c>
      <c r="J475" s="3">
        <v>11999</v>
      </c>
      <c r="K475" s="1">
        <v>0.25</v>
      </c>
      <c r="L475" s="1" t="str">
        <f t="shared" si="7"/>
        <v/>
      </c>
      <c r="M475" s="1" t="str">
        <f>IF(K475&gt;=50%,"50% or More","&lt;50%")</f>
        <v>&lt;50%</v>
      </c>
      <c r="N475">
        <v>4</v>
      </c>
      <c r="O475" s="10">
        <f>N475*R475</f>
        <v>51184</v>
      </c>
      <c r="P475" s="9">
        <f>SUM(O474)/SUM(R474)</f>
        <v>4.0999999999999996</v>
      </c>
      <c r="Q475" s="10">
        <f>P475+(R475/1000)</f>
        <v>16.896000000000001</v>
      </c>
      <c r="R475" s="2">
        <v>12796</v>
      </c>
      <c r="S475" s="2" t="str">
        <f>IF(R475&lt;1000,R475, "")</f>
        <v/>
      </c>
      <c r="T475" s="4">
        <f>R475*J475</f>
        <v>153539204</v>
      </c>
      <c r="U475" t="s">
        <v>3097</v>
      </c>
      <c r="V475" t="s">
        <v>3098</v>
      </c>
      <c r="W475" t="s">
        <v>3099</v>
      </c>
      <c r="X475" t="s">
        <v>3100</v>
      </c>
      <c r="Y475" t="s">
        <v>3101</v>
      </c>
      <c r="Z475" t="s">
        <v>3102</v>
      </c>
      <c r="AA475" t="s">
        <v>3103</v>
      </c>
      <c r="AB475" t="s">
        <v>3104</v>
      </c>
    </row>
    <row r="476" spans="1:28" x14ac:dyDescent="0.25">
      <c r="A476" t="s">
        <v>3319</v>
      </c>
      <c r="B476" t="s">
        <v>3320</v>
      </c>
      <c r="C476" t="s">
        <v>2990</v>
      </c>
      <c r="D476" t="s">
        <v>13081</v>
      </c>
      <c r="E476" t="s">
        <v>13110</v>
      </c>
      <c r="F476" t="s">
        <v>13114</v>
      </c>
      <c r="G476" t="s">
        <v>13115</v>
      </c>
      <c r="H476" s="3">
        <v>8999</v>
      </c>
      <c r="I476" s="3" t="str">
        <f>IF(H476&lt;200,"&lt;₹200",IF(OR(H476=200,H476&lt;=500),"₹200-₹500","&gt;₹500"))</f>
        <v>&gt;₹500</v>
      </c>
      <c r="J476" s="3">
        <v>11999</v>
      </c>
      <c r="K476" s="1">
        <v>0.25</v>
      </c>
      <c r="L476" s="1" t="str">
        <f t="shared" si="7"/>
        <v/>
      </c>
      <c r="M476" s="1" t="str">
        <f>IF(K476&gt;=50%,"50% or More","&lt;50%")</f>
        <v>&lt;50%</v>
      </c>
      <c r="N476">
        <v>4</v>
      </c>
      <c r="O476" s="10">
        <f>N476*R476</f>
        <v>51184</v>
      </c>
      <c r="P476" s="9">
        <f>SUM(O475)/SUM(R475)</f>
        <v>4</v>
      </c>
      <c r="Q476" s="10">
        <f>P476+(R476/1000)</f>
        <v>16.795999999999999</v>
      </c>
      <c r="R476" s="2">
        <v>12796</v>
      </c>
      <c r="S476" s="2" t="str">
        <f>IF(R476&lt;1000,R476, "")</f>
        <v/>
      </c>
      <c r="T476" s="4">
        <f>R476*J476</f>
        <v>153539204</v>
      </c>
      <c r="U476" t="s">
        <v>3097</v>
      </c>
      <c r="V476" t="s">
        <v>3098</v>
      </c>
      <c r="W476" t="s">
        <v>3099</v>
      </c>
      <c r="X476" t="s">
        <v>3100</v>
      </c>
      <c r="Y476" t="s">
        <v>3101</v>
      </c>
      <c r="Z476" t="s">
        <v>3102</v>
      </c>
      <c r="AA476" t="s">
        <v>3321</v>
      </c>
      <c r="AB476" t="s">
        <v>3322</v>
      </c>
    </row>
    <row r="477" spans="1:28" x14ac:dyDescent="0.25">
      <c r="A477" t="s">
        <v>8005</v>
      </c>
      <c r="B477" t="s">
        <v>8006</v>
      </c>
      <c r="C477" t="s">
        <v>5443</v>
      </c>
      <c r="D477" t="s">
        <v>13073</v>
      </c>
      <c r="E477" t="s">
        <v>13078</v>
      </c>
      <c r="F477" t="s">
        <v>13194</v>
      </c>
      <c r="H477" s="3">
        <v>2499</v>
      </c>
      <c r="I477" s="3" t="str">
        <f>IF(H477&lt;200,"&lt;₹200",IF(OR(H477=200,H477&lt;=500),"₹200-₹500","&gt;₹500"))</f>
        <v>&gt;₹500</v>
      </c>
      <c r="J477" s="3">
        <v>3999</v>
      </c>
      <c r="K477" s="1">
        <v>0.38</v>
      </c>
      <c r="L477" s="1" t="str">
        <f t="shared" si="7"/>
        <v/>
      </c>
      <c r="M477" s="1" t="str">
        <f>IF(K477&gt;=50%,"50% or More","&lt;50%")</f>
        <v>&lt;50%</v>
      </c>
      <c r="N477">
        <v>4.4000000000000004</v>
      </c>
      <c r="O477" s="10">
        <f>N477*R477</f>
        <v>55787.600000000006</v>
      </c>
      <c r="P477" s="9">
        <f>SUM(O476)/SUM(R476)</f>
        <v>4</v>
      </c>
      <c r="Q477" s="10">
        <f>P477+(R477/1000)</f>
        <v>16.679000000000002</v>
      </c>
      <c r="R477" s="2">
        <v>12679</v>
      </c>
      <c r="S477" s="2" t="str">
        <f>IF(R477&lt;1000,R477, "")</f>
        <v/>
      </c>
      <c r="T477" s="4">
        <f>R477*J477</f>
        <v>50703321</v>
      </c>
      <c r="U477" t="s">
        <v>8007</v>
      </c>
      <c r="V477" t="s">
        <v>8008</v>
      </c>
      <c r="W477" t="s">
        <v>8009</v>
      </c>
      <c r="X477" t="s">
        <v>8010</v>
      </c>
      <c r="Y477" t="s">
        <v>8011</v>
      </c>
      <c r="Z477" t="s">
        <v>8012</v>
      </c>
      <c r="AA477" t="s">
        <v>5450</v>
      </c>
      <c r="AB477" t="s">
        <v>8013</v>
      </c>
    </row>
    <row r="478" spans="1:28" x14ac:dyDescent="0.25">
      <c r="A478" t="s">
        <v>7397</v>
      </c>
      <c r="B478" t="s">
        <v>7398</v>
      </c>
      <c r="C478" t="s">
        <v>4845</v>
      </c>
      <c r="D478" t="s">
        <v>13073</v>
      </c>
      <c r="E478" t="s">
        <v>13074</v>
      </c>
      <c r="F478" t="s">
        <v>13148</v>
      </c>
      <c r="G478" t="s">
        <v>13149</v>
      </c>
      <c r="H478" s="3">
        <v>1295</v>
      </c>
      <c r="I478" s="3" t="str">
        <f>IF(H478&lt;200,"&lt;₹200",IF(OR(H478=200,H478&lt;=500),"₹200-₹500","&gt;₹500"))</f>
        <v>&gt;₹500</v>
      </c>
      <c r="J478" s="3">
        <v>1645</v>
      </c>
      <c r="K478" s="1">
        <v>0.21</v>
      </c>
      <c r="L478" s="1" t="str">
        <f t="shared" si="7"/>
        <v/>
      </c>
      <c r="M478" s="1" t="str">
        <f>IF(K478&gt;=50%,"50% or More","&lt;50%")</f>
        <v>&lt;50%</v>
      </c>
      <c r="N478">
        <v>4.5999999999999996</v>
      </c>
      <c r="O478" s="10">
        <f>N478*R478</f>
        <v>56924.999999999993</v>
      </c>
      <c r="P478" s="9">
        <f>SUM(O477)/SUM(R477)</f>
        <v>4.4000000000000004</v>
      </c>
      <c r="Q478" s="10">
        <f>P478+(R478/1000)</f>
        <v>16.774999999999999</v>
      </c>
      <c r="R478" s="2">
        <v>12375</v>
      </c>
      <c r="S478" s="2" t="str">
        <f>IF(R478&lt;1000,R478, "")</f>
        <v/>
      </c>
      <c r="T478" s="4">
        <f>R478*J478</f>
        <v>20356875</v>
      </c>
      <c r="U478" t="s">
        <v>7399</v>
      </c>
      <c r="V478" t="s">
        <v>7400</v>
      </c>
      <c r="W478" t="s">
        <v>7401</v>
      </c>
      <c r="X478" t="s">
        <v>7402</v>
      </c>
      <c r="Y478" t="s">
        <v>7403</v>
      </c>
      <c r="Z478" t="s">
        <v>7404</v>
      </c>
      <c r="AA478" t="s">
        <v>7405</v>
      </c>
      <c r="AB478" t="s">
        <v>7406</v>
      </c>
    </row>
    <row r="479" spans="1:28" x14ac:dyDescent="0.25">
      <c r="A479" t="s">
        <v>5400</v>
      </c>
      <c r="B479" t="s">
        <v>5401</v>
      </c>
      <c r="C479" t="s">
        <v>5213</v>
      </c>
      <c r="D479" t="s">
        <v>13159</v>
      </c>
      <c r="E479" t="s">
        <v>13176</v>
      </c>
      <c r="F479" t="s">
        <v>13177</v>
      </c>
      <c r="G479" t="s">
        <v>13178</v>
      </c>
      <c r="H479" s="3">
        <v>522</v>
      </c>
      <c r="I479" s="3" t="str">
        <f>IF(H479&lt;200,"&lt;₹200",IF(OR(H479=200,H479&lt;=500),"₹200-₹500","&gt;₹500"))</f>
        <v>&gt;₹500</v>
      </c>
      <c r="J479" s="3">
        <v>550</v>
      </c>
      <c r="K479" s="1">
        <v>0.05</v>
      </c>
      <c r="L479" s="1" t="str">
        <f t="shared" si="7"/>
        <v/>
      </c>
      <c r="M479" s="1" t="str">
        <f>IF(K479&gt;=50%,"50% or More","&lt;50%")</f>
        <v>&lt;50%</v>
      </c>
      <c r="N479">
        <v>4.4000000000000004</v>
      </c>
      <c r="O479" s="10">
        <f>N479*R479</f>
        <v>53587.600000000006</v>
      </c>
      <c r="P479" s="9">
        <f>SUM(O478)/SUM(R478)</f>
        <v>4.5999999999999996</v>
      </c>
      <c r="Q479" s="10">
        <f>P479+(R479/1000)</f>
        <v>16.779</v>
      </c>
      <c r="R479" s="2">
        <v>12179</v>
      </c>
      <c r="S479" s="2" t="str">
        <f>IF(R479&lt;1000,R479, "")</f>
        <v/>
      </c>
      <c r="T479" s="4">
        <f>R479*J479</f>
        <v>6698450</v>
      </c>
      <c r="U479" t="s">
        <v>5402</v>
      </c>
      <c r="V479" t="s">
        <v>5403</v>
      </c>
      <c r="W479" t="s">
        <v>5404</v>
      </c>
      <c r="X479" t="s">
        <v>5405</v>
      </c>
      <c r="Y479" t="s">
        <v>5406</v>
      </c>
      <c r="Z479" t="s">
        <v>5407</v>
      </c>
      <c r="AA479" t="s">
        <v>5408</v>
      </c>
      <c r="AB479" t="s">
        <v>5409</v>
      </c>
    </row>
    <row r="480" spans="1:28" x14ac:dyDescent="0.25">
      <c r="A480" t="s">
        <v>2128</v>
      </c>
      <c r="B480" t="s">
        <v>2129</v>
      </c>
      <c r="C480" t="s">
        <v>2130</v>
      </c>
      <c r="D480" t="s">
        <v>13081</v>
      </c>
      <c r="E480" t="s">
        <v>13082</v>
      </c>
      <c r="F480" t="s">
        <v>13083</v>
      </c>
      <c r="G480" t="s">
        <v>13076</v>
      </c>
      <c r="H480" s="3">
        <v>399</v>
      </c>
      <c r="I480" s="3" t="str">
        <f>IF(H480&lt;200,"&lt;₹200",IF(OR(H480=200,H480&lt;=500),"₹200-₹500","&gt;₹500"))</f>
        <v>₹200-₹500</v>
      </c>
      <c r="J480" s="3">
        <v>795</v>
      </c>
      <c r="K480" s="1">
        <v>0.5</v>
      </c>
      <c r="L480" s="1" t="str">
        <f t="shared" si="7"/>
        <v>high discount</v>
      </c>
      <c r="M480" s="1" t="str">
        <f>IF(K480&gt;=50%,"50% or More","&lt;50%")</f>
        <v>50% or More</v>
      </c>
      <c r="N480">
        <v>4.4000000000000004</v>
      </c>
      <c r="O480" s="10">
        <f>N480*R480</f>
        <v>53200.4</v>
      </c>
      <c r="P480" s="9">
        <f>SUM(O479)/SUM(R479)</f>
        <v>4.4000000000000004</v>
      </c>
      <c r="Q480" s="10">
        <f>P480+(R480/1000)</f>
        <v>16.491</v>
      </c>
      <c r="R480" s="2">
        <v>12091</v>
      </c>
      <c r="S480" s="2" t="str">
        <f>IF(R480&lt;1000,R480, "")</f>
        <v/>
      </c>
      <c r="T480" s="4">
        <f>R480*J480</f>
        <v>9612345</v>
      </c>
      <c r="U480" t="s">
        <v>2131</v>
      </c>
      <c r="V480" t="s">
        <v>2132</v>
      </c>
      <c r="W480" t="s">
        <v>2133</v>
      </c>
      <c r="X480" t="s">
        <v>2134</v>
      </c>
      <c r="Y480" t="s">
        <v>2135</v>
      </c>
      <c r="Z480" t="s">
        <v>2136</v>
      </c>
      <c r="AA480" t="s">
        <v>2137</v>
      </c>
      <c r="AB480" t="s">
        <v>2138</v>
      </c>
    </row>
    <row r="481" spans="1:28" x14ac:dyDescent="0.25">
      <c r="A481" t="s">
        <v>7701</v>
      </c>
      <c r="B481" t="s">
        <v>7702</v>
      </c>
      <c r="C481" t="s">
        <v>7703</v>
      </c>
      <c r="D481" t="s">
        <v>13073</v>
      </c>
      <c r="E481" t="s">
        <v>13181</v>
      </c>
      <c r="F481" t="s">
        <v>13255</v>
      </c>
      <c r="G481" t="s">
        <v>13262</v>
      </c>
      <c r="H481" s="3">
        <v>3498</v>
      </c>
      <c r="I481" s="3" t="str">
        <f>IF(H481&lt;200,"&lt;₹200",IF(OR(H481=200,H481&lt;=500),"₹200-₹500","&gt;₹500"))</f>
        <v>&gt;₹500</v>
      </c>
      <c r="J481" s="3">
        <v>3875</v>
      </c>
      <c r="K481" s="1">
        <v>0.1</v>
      </c>
      <c r="L481" s="1" t="str">
        <f t="shared" si="7"/>
        <v/>
      </c>
      <c r="M481" s="1" t="str">
        <f>IF(K481&gt;=50%,"50% or More","&lt;50%")</f>
        <v>&lt;50%</v>
      </c>
      <c r="N481">
        <v>3.4</v>
      </c>
      <c r="O481" s="10">
        <f>N481*R481</f>
        <v>41429</v>
      </c>
      <c r="P481" s="9">
        <f>SUM(O480)/SUM(R480)</f>
        <v>4.4000000000000004</v>
      </c>
      <c r="Q481" s="10">
        <f>P481+(R481/1000)</f>
        <v>16.585000000000001</v>
      </c>
      <c r="R481" s="2">
        <v>12185</v>
      </c>
      <c r="S481" s="2" t="str">
        <f>IF(R481&lt;1000,R481, "")</f>
        <v/>
      </c>
      <c r="T481" s="4">
        <f>R481*J481</f>
        <v>47216875</v>
      </c>
      <c r="U481" t="s">
        <v>7704</v>
      </c>
      <c r="V481" t="s">
        <v>7705</v>
      </c>
      <c r="W481" t="s">
        <v>7706</v>
      </c>
      <c r="X481" t="s">
        <v>7707</v>
      </c>
      <c r="Y481" t="s">
        <v>7708</v>
      </c>
      <c r="Z481" t="s">
        <v>7709</v>
      </c>
      <c r="AA481" t="s">
        <v>7710</v>
      </c>
      <c r="AB481" t="s">
        <v>7711</v>
      </c>
    </row>
    <row r="482" spans="1:28" x14ac:dyDescent="0.25">
      <c r="A482" t="s">
        <v>193</v>
      </c>
      <c r="B482" t="s">
        <v>194</v>
      </c>
      <c r="C482" t="s">
        <v>169</v>
      </c>
      <c r="D482" t="s">
        <v>13081</v>
      </c>
      <c r="E482" t="s">
        <v>13082</v>
      </c>
      <c r="F482" t="s">
        <v>13085</v>
      </c>
      <c r="G482" t="s">
        <v>13086</v>
      </c>
      <c r="H482" s="3">
        <v>13490</v>
      </c>
      <c r="I482" s="3" t="str">
        <f>IF(H482&lt;200,"&lt;₹200",IF(OR(H482=200,H482&lt;=500),"₹200-₹500","&gt;₹500"))</f>
        <v>&gt;₹500</v>
      </c>
      <c r="J482" s="3">
        <v>21990</v>
      </c>
      <c r="K482" s="1">
        <v>0.39</v>
      </c>
      <c r="L482" s="1" t="str">
        <f t="shared" si="7"/>
        <v/>
      </c>
      <c r="M482" s="1" t="str">
        <f>IF(K482&gt;=50%,"50% or More","&lt;50%")</f>
        <v>&lt;50%</v>
      </c>
      <c r="N482">
        <v>4.3</v>
      </c>
      <c r="O482" s="10">
        <f>N482*R482</f>
        <v>51496.799999999996</v>
      </c>
      <c r="P482" s="9">
        <f>SUM(O481)/SUM(R481)</f>
        <v>3.4</v>
      </c>
      <c r="Q482" s="10">
        <f>P482+(R482/1000)</f>
        <v>15.376000000000001</v>
      </c>
      <c r="R482" s="2">
        <v>11976</v>
      </c>
      <c r="S482" s="2" t="str">
        <f>IF(R482&lt;1000,R482, "")</f>
        <v/>
      </c>
      <c r="T482" s="4">
        <f>R482*J482</f>
        <v>263352240</v>
      </c>
      <c r="U482" t="s">
        <v>195</v>
      </c>
      <c r="V482" t="s">
        <v>196</v>
      </c>
      <c r="W482" t="s">
        <v>197</v>
      </c>
      <c r="X482" t="s">
        <v>198</v>
      </c>
      <c r="Y482" t="s">
        <v>199</v>
      </c>
      <c r="Z482" t="s">
        <v>200</v>
      </c>
      <c r="AA482" t="s">
        <v>201</v>
      </c>
      <c r="AB482" t="s">
        <v>5860</v>
      </c>
    </row>
    <row r="483" spans="1:28" x14ac:dyDescent="0.25">
      <c r="A483" t="s">
        <v>193</v>
      </c>
      <c r="B483" t="s">
        <v>194</v>
      </c>
      <c r="C483" t="s">
        <v>169</v>
      </c>
      <c r="D483" t="s">
        <v>13081</v>
      </c>
      <c r="E483" t="s">
        <v>13082</v>
      </c>
      <c r="F483" t="s">
        <v>13085</v>
      </c>
      <c r="G483" t="s">
        <v>13086</v>
      </c>
      <c r="H483" s="3">
        <v>13490</v>
      </c>
      <c r="I483" s="3" t="str">
        <f>IF(H483&lt;200,"&lt;₹200",IF(OR(H483=200,H483&lt;=500),"₹200-₹500","&gt;₹500"))</f>
        <v>&gt;₹500</v>
      </c>
      <c r="J483" s="3">
        <v>21990</v>
      </c>
      <c r="K483" s="1">
        <v>0.39</v>
      </c>
      <c r="L483" s="1" t="str">
        <f t="shared" si="7"/>
        <v/>
      </c>
      <c r="M483" s="1" t="str">
        <f>IF(K483&gt;=50%,"50% or More","&lt;50%")</f>
        <v>&lt;50%</v>
      </c>
      <c r="N483">
        <v>4.3</v>
      </c>
      <c r="O483" s="10">
        <f>N483*R483</f>
        <v>51496.799999999996</v>
      </c>
      <c r="P483" s="9">
        <f>SUM(O482)/SUM(R482)</f>
        <v>4.3</v>
      </c>
      <c r="Q483" s="10">
        <f>P483+(R483/1000)</f>
        <v>16.276</v>
      </c>
      <c r="R483" s="2">
        <v>11976</v>
      </c>
      <c r="S483" s="2" t="str">
        <f>IF(R483&lt;1000,R483, "")</f>
        <v/>
      </c>
      <c r="T483" s="4">
        <f>R483*J483</f>
        <v>263352240</v>
      </c>
      <c r="U483" t="s">
        <v>195</v>
      </c>
      <c r="V483" t="s">
        <v>196</v>
      </c>
      <c r="W483" t="s">
        <v>197</v>
      </c>
      <c r="X483" t="s">
        <v>198</v>
      </c>
      <c r="Y483" t="s">
        <v>199</v>
      </c>
      <c r="Z483" t="s">
        <v>200</v>
      </c>
      <c r="AA483" t="s">
        <v>201</v>
      </c>
      <c r="AB483" t="s">
        <v>202</v>
      </c>
    </row>
    <row r="484" spans="1:28" x14ac:dyDescent="0.25">
      <c r="A484" t="s">
        <v>252</v>
      </c>
      <c r="B484" t="s">
        <v>253</v>
      </c>
      <c r="C484" t="s">
        <v>129</v>
      </c>
      <c r="D484" t="s">
        <v>13081</v>
      </c>
      <c r="E484" t="s">
        <v>13082</v>
      </c>
      <c r="F484" t="s">
        <v>13083</v>
      </c>
      <c r="G484" t="s">
        <v>13076</v>
      </c>
      <c r="H484" s="3">
        <v>199</v>
      </c>
      <c r="I484" s="3" t="str">
        <f>IF(H484&lt;200,"&lt;₹200",IF(OR(H484=200,H484&lt;=500),"₹200-₹500","&gt;₹500"))</f>
        <v>&lt;₹200</v>
      </c>
      <c r="J484" s="3">
        <v>699</v>
      </c>
      <c r="K484" s="1">
        <v>0.72</v>
      </c>
      <c r="L484" s="1" t="str">
        <f t="shared" si="7"/>
        <v>high discount</v>
      </c>
      <c r="M484" s="1" t="str">
        <f>IF(K484&gt;=50%,"50% or More","&lt;50%")</f>
        <v>50% or More</v>
      </c>
      <c r="N484">
        <v>4.2</v>
      </c>
      <c r="O484" s="10">
        <f>N484*R484</f>
        <v>51042.6</v>
      </c>
      <c r="P484" s="9">
        <f>SUM(O483)/SUM(R483)</f>
        <v>4.3</v>
      </c>
      <c r="Q484" s="10">
        <f>P484+(R484/1000)</f>
        <v>16.452999999999999</v>
      </c>
      <c r="R484" s="2">
        <v>12153</v>
      </c>
      <c r="S484" s="2" t="str">
        <f>IF(R484&lt;1000,R484, "")</f>
        <v/>
      </c>
      <c r="T484" s="4">
        <f>R484*J484</f>
        <v>8494947</v>
      </c>
      <c r="U484" t="s">
        <v>254</v>
      </c>
      <c r="V484" t="s">
        <v>255</v>
      </c>
      <c r="W484" t="s">
        <v>256</v>
      </c>
      <c r="X484" t="s">
        <v>257</v>
      </c>
      <c r="Y484" t="s">
        <v>258</v>
      </c>
      <c r="Z484" t="s">
        <v>259</v>
      </c>
      <c r="AA484" t="s">
        <v>260</v>
      </c>
      <c r="AB484" t="s">
        <v>5993</v>
      </c>
    </row>
    <row r="485" spans="1:28" x14ac:dyDescent="0.25">
      <c r="A485" t="s">
        <v>5787</v>
      </c>
      <c r="B485" t="s">
        <v>5788</v>
      </c>
      <c r="C485" t="s">
        <v>3066</v>
      </c>
      <c r="D485" t="s">
        <v>13081</v>
      </c>
      <c r="E485" t="s">
        <v>13119</v>
      </c>
      <c r="F485" t="s">
        <v>13120</v>
      </c>
      <c r="G485" t="s">
        <v>13121</v>
      </c>
      <c r="H485" s="3">
        <v>1299</v>
      </c>
      <c r="I485" s="3" t="str">
        <f>IF(H485&lt;200,"&lt;₹200",IF(OR(H485=200,H485&lt;=500),"₹200-₹500","&gt;₹500"))</f>
        <v>&gt;₹500</v>
      </c>
      <c r="J485" s="3">
        <v>3499</v>
      </c>
      <c r="K485" s="1">
        <v>0.63</v>
      </c>
      <c r="L485" s="1" t="str">
        <f t="shared" si="7"/>
        <v>high discount</v>
      </c>
      <c r="M485" s="1" t="str">
        <f>IF(K485&gt;=50%,"50% or More","&lt;50%")</f>
        <v>50% or More</v>
      </c>
      <c r="N485">
        <v>3.9</v>
      </c>
      <c r="O485" s="10">
        <f>N485*R485</f>
        <v>48562.799999999996</v>
      </c>
      <c r="P485" s="9">
        <f>SUM(O484)/SUM(R484)</f>
        <v>4.2</v>
      </c>
      <c r="Q485" s="10">
        <f>P485+(R485/1000)</f>
        <v>16.652000000000001</v>
      </c>
      <c r="R485" s="2">
        <v>12452</v>
      </c>
      <c r="S485" s="2" t="str">
        <f>IF(R485&lt;1000,R485, "")</f>
        <v/>
      </c>
      <c r="T485" s="4">
        <f>R485*J485</f>
        <v>43569548</v>
      </c>
      <c r="U485" t="s">
        <v>5789</v>
      </c>
      <c r="V485" t="s">
        <v>5790</v>
      </c>
      <c r="W485" t="s">
        <v>5791</v>
      </c>
      <c r="X485" t="s">
        <v>5792</v>
      </c>
      <c r="Y485" t="s">
        <v>5793</v>
      </c>
      <c r="Z485" t="s">
        <v>13050</v>
      </c>
      <c r="AA485" t="s">
        <v>5794</v>
      </c>
      <c r="AB485" t="s">
        <v>5795</v>
      </c>
    </row>
    <row r="486" spans="1:28" x14ac:dyDescent="0.25">
      <c r="A486" t="s">
        <v>420</v>
      </c>
      <c r="B486" t="s">
        <v>421</v>
      </c>
      <c r="C486" t="s">
        <v>98</v>
      </c>
      <c r="D486" t="s">
        <v>13073</v>
      </c>
      <c r="E486" t="s">
        <v>13078</v>
      </c>
      <c r="F486" t="s">
        <v>13079</v>
      </c>
      <c r="G486" t="s">
        <v>13080</v>
      </c>
      <c r="H486" s="3">
        <v>999</v>
      </c>
      <c r="I486" s="3" t="str">
        <f>IF(H486&lt;200,"&lt;₹200",IF(OR(H486=200,H486&lt;=500),"₹200-₹500","&gt;₹500"))</f>
        <v>&gt;₹500</v>
      </c>
      <c r="J486" s="3">
        <v>1599</v>
      </c>
      <c r="K486" s="1">
        <v>0.38</v>
      </c>
      <c r="L486" s="1" t="str">
        <f t="shared" si="7"/>
        <v/>
      </c>
      <c r="M486" s="1" t="str">
        <f>IF(K486&gt;=50%,"50% or More","&lt;50%")</f>
        <v>&lt;50%</v>
      </c>
      <c r="N486">
        <v>4.3</v>
      </c>
      <c r="O486" s="10">
        <f>N486*R486</f>
        <v>51999.9</v>
      </c>
      <c r="P486" s="9">
        <f>SUM(O485)/SUM(R485)</f>
        <v>3.8999999999999995</v>
      </c>
      <c r="Q486" s="10">
        <f>P486+(R486/1000)</f>
        <v>15.992999999999999</v>
      </c>
      <c r="R486" s="2">
        <v>12093</v>
      </c>
      <c r="S486" s="2" t="str">
        <f>IF(R486&lt;1000,R486, "")</f>
        <v/>
      </c>
      <c r="T486" s="4">
        <f>R486*J486</f>
        <v>19336707</v>
      </c>
      <c r="U486" t="s">
        <v>422</v>
      </c>
      <c r="V486" t="s">
        <v>423</v>
      </c>
      <c r="W486" t="s">
        <v>424</v>
      </c>
      <c r="X486" t="s">
        <v>425</v>
      </c>
      <c r="Y486" t="s">
        <v>426</v>
      </c>
      <c r="Z486" t="s">
        <v>427</v>
      </c>
      <c r="AA486" t="s">
        <v>428</v>
      </c>
      <c r="AB486" t="s">
        <v>429</v>
      </c>
    </row>
    <row r="487" spans="1:28" x14ac:dyDescent="0.25">
      <c r="A487" t="s">
        <v>252</v>
      </c>
      <c r="B487" t="s">
        <v>253</v>
      </c>
      <c r="C487" t="s">
        <v>129</v>
      </c>
      <c r="D487" t="s">
        <v>13081</v>
      </c>
      <c r="E487" t="s">
        <v>13082</v>
      </c>
      <c r="F487" t="s">
        <v>13083</v>
      </c>
      <c r="G487" t="s">
        <v>13076</v>
      </c>
      <c r="H487" s="3">
        <v>199</v>
      </c>
      <c r="I487" s="3" t="str">
        <f>IF(H487&lt;200,"&lt;₹200",IF(OR(H487=200,H487&lt;=500),"₹200-₹500","&gt;₹500"))</f>
        <v>&lt;₹200</v>
      </c>
      <c r="J487" s="3">
        <v>699</v>
      </c>
      <c r="K487" s="1">
        <v>0.72</v>
      </c>
      <c r="L487" s="1" t="str">
        <f t="shared" si="7"/>
        <v>high discount</v>
      </c>
      <c r="M487" s="1" t="str">
        <f>IF(K487&gt;=50%,"50% or More","&lt;50%")</f>
        <v>50% or More</v>
      </c>
      <c r="N487">
        <v>4.2</v>
      </c>
      <c r="O487" s="10">
        <f>N487*R487</f>
        <v>51042.6</v>
      </c>
      <c r="P487" s="9">
        <f>SUM(O486)/SUM(R486)</f>
        <v>4.3</v>
      </c>
      <c r="Q487" s="10">
        <f>P487+(R487/1000)</f>
        <v>16.452999999999999</v>
      </c>
      <c r="R487" s="2">
        <v>12153</v>
      </c>
      <c r="S487" s="2" t="str">
        <f>IF(R487&lt;1000,R487, "")</f>
        <v/>
      </c>
      <c r="T487" s="4">
        <f>R487*J487</f>
        <v>8494947</v>
      </c>
      <c r="U487" t="s">
        <v>254</v>
      </c>
      <c r="V487" t="s">
        <v>255</v>
      </c>
      <c r="W487" t="s">
        <v>256</v>
      </c>
      <c r="X487" t="s">
        <v>257</v>
      </c>
      <c r="Y487" t="s">
        <v>258</v>
      </c>
      <c r="Z487" t="s">
        <v>259</v>
      </c>
      <c r="AA487" t="s">
        <v>260</v>
      </c>
      <c r="AB487" t="s">
        <v>261</v>
      </c>
    </row>
    <row r="488" spans="1:28" x14ac:dyDescent="0.25">
      <c r="A488" t="s">
        <v>11745</v>
      </c>
      <c r="B488" t="s">
        <v>11746</v>
      </c>
      <c r="C488" t="s">
        <v>9326</v>
      </c>
      <c r="D488" t="s">
        <v>13166</v>
      </c>
      <c r="E488" t="s">
        <v>13286</v>
      </c>
      <c r="F488" t="s">
        <v>13294</v>
      </c>
      <c r="G488" t="s">
        <v>13319</v>
      </c>
      <c r="H488" s="3">
        <v>3799</v>
      </c>
      <c r="I488" s="3" t="str">
        <f>IF(H488&lt;200,"&lt;₹200",IF(OR(H488=200,H488&lt;=500),"₹200-₹500","&gt;₹500"))</f>
        <v>&gt;₹500</v>
      </c>
      <c r="J488" s="3">
        <v>6000</v>
      </c>
      <c r="K488" s="1">
        <v>0.37</v>
      </c>
      <c r="L488" s="1" t="str">
        <f t="shared" si="7"/>
        <v/>
      </c>
      <c r="M488" s="1" t="str">
        <f>IF(K488&gt;=50%,"50% or More","&lt;50%")</f>
        <v>&lt;50%</v>
      </c>
      <c r="N488">
        <v>4.2</v>
      </c>
      <c r="O488" s="10">
        <f>N488*R488</f>
        <v>50127</v>
      </c>
      <c r="P488" s="9">
        <f>SUM(O487)/SUM(R487)</f>
        <v>4.2</v>
      </c>
      <c r="Q488" s="10">
        <f>P488+(R488/1000)</f>
        <v>16.135000000000002</v>
      </c>
      <c r="R488" s="2">
        <v>11935</v>
      </c>
      <c r="S488" s="2" t="str">
        <f>IF(R488&lt;1000,R488, "")</f>
        <v/>
      </c>
      <c r="T488" s="4">
        <f>R488*J488</f>
        <v>71610000</v>
      </c>
      <c r="U488" t="s">
        <v>11747</v>
      </c>
      <c r="V488" t="s">
        <v>11748</v>
      </c>
      <c r="W488" t="s">
        <v>11749</v>
      </c>
      <c r="X488" t="s">
        <v>11750</v>
      </c>
      <c r="Y488" t="s">
        <v>11751</v>
      </c>
      <c r="Z488" t="s">
        <v>11752</v>
      </c>
      <c r="AA488" t="s">
        <v>11753</v>
      </c>
      <c r="AB488" t="s">
        <v>11754</v>
      </c>
    </row>
    <row r="489" spans="1:28" x14ac:dyDescent="0.25">
      <c r="A489" t="s">
        <v>11575</v>
      </c>
      <c r="B489" t="s">
        <v>11576</v>
      </c>
      <c r="C489" t="s">
        <v>8773</v>
      </c>
      <c r="D489" t="s">
        <v>13166</v>
      </c>
      <c r="E489" t="s">
        <v>13290</v>
      </c>
      <c r="F489" t="s">
        <v>13307</v>
      </c>
      <c r="G489" t="s">
        <v>13310</v>
      </c>
      <c r="H489" s="3">
        <v>7349</v>
      </c>
      <c r="I489" s="3" t="str">
        <f>IF(H489&lt;200,"&lt;₹200",IF(OR(H489=200,H489&lt;=500),"₹200-₹500","&gt;₹500"))</f>
        <v>&gt;₹500</v>
      </c>
      <c r="J489" s="3">
        <v>10900</v>
      </c>
      <c r="K489" s="1">
        <v>0.33</v>
      </c>
      <c r="L489" s="1" t="str">
        <f t="shared" si="7"/>
        <v/>
      </c>
      <c r="M489" s="1" t="str">
        <f>IF(K489&gt;=50%,"50% or More","&lt;50%")</f>
        <v>&lt;50%</v>
      </c>
      <c r="N489">
        <v>4.2</v>
      </c>
      <c r="O489" s="10">
        <f>N489*R489</f>
        <v>50219.4</v>
      </c>
      <c r="P489" s="9">
        <f>SUM(O488)/SUM(R488)</f>
        <v>4.2</v>
      </c>
      <c r="Q489" s="10">
        <f>P489+(R489/1000)</f>
        <v>16.157</v>
      </c>
      <c r="R489" s="2">
        <v>11957</v>
      </c>
      <c r="S489" s="2" t="str">
        <f>IF(R489&lt;1000,R489, "")</f>
        <v/>
      </c>
      <c r="T489" s="4">
        <f>R489*J489</f>
        <v>130331300</v>
      </c>
      <c r="U489" t="s">
        <v>11577</v>
      </c>
      <c r="V489" t="s">
        <v>11578</v>
      </c>
      <c r="W489" t="s">
        <v>11579</v>
      </c>
      <c r="X489" t="s">
        <v>11580</v>
      </c>
      <c r="Y489" t="s">
        <v>11581</v>
      </c>
      <c r="Z489" t="s">
        <v>11582</v>
      </c>
      <c r="AA489" t="s">
        <v>11583</v>
      </c>
      <c r="AB489" t="s">
        <v>11584</v>
      </c>
    </row>
    <row r="490" spans="1:28" x14ac:dyDescent="0.25">
      <c r="A490" t="s">
        <v>5142</v>
      </c>
      <c r="B490" t="s">
        <v>5143</v>
      </c>
      <c r="C490" t="s">
        <v>4845</v>
      </c>
      <c r="D490" t="s">
        <v>13073</v>
      </c>
      <c r="E490" t="s">
        <v>13074</v>
      </c>
      <c r="F490" t="s">
        <v>13148</v>
      </c>
      <c r="G490" t="s">
        <v>13149</v>
      </c>
      <c r="H490" s="3">
        <v>299</v>
      </c>
      <c r="I490" s="3" t="str">
        <f>IF(H490&lt;200,"&lt;₹200",IF(OR(H490=200,H490&lt;=500),"₹200-₹500","&gt;₹500"))</f>
        <v>₹200-₹500</v>
      </c>
      <c r="J490" s="3">
        <v>449</v>
      </c>
      <c r="K490" s="1">
        <v>0.33</v>
      </c>
      <c r="L490" s="1" t="str">
        <f t="shared" si="7"/>
        <v/>
      </c>
      <c r="M490" s="1" t="str">
        <f>IF(K490&gt;=50%,"50% or More","&lt;50%")</f>
        <v>&lt;50%</v>
      </c>
      <c r="N490">
        <v>3.5</v>
      </c>
      <c r="O490" s="10">
        <f>N490*R490</f>
        <v>41394.5</v>
      </c>
      <c r="P490" s="9">
        <f>SUM(O489)/SUM(R489)</f>
        <v>4.2</v>
      </c>
      <c r="Q490" s="10">
        <f>P490+(R490/1000)</f>
        <v>16.027000000000001</v>
      </c>
      <c r="R490" s="2">
        <v>11827</v>
      </c>
      <c r="S490" s="2" t="str">
        <f>IF(R490&lt;1000,R490, "")</f>
        <v/>
      </c>
      <c r="T490" s="4">
        <f>R490*J490</f>
        <v>5310323</v>
      </c>
      <c r="U490" t="s">
        <v>5144</v>
      </c>
      <c r="V490" t="s">
        <v>5145</v>
      </c>
      <c r="W490" t="s">
        <v>5146</v>
      </c>
      <c r="X490" t="s">
        <v>5147</v>
      </c>
      <c r="Y490" t="s">
        <v>5148</v>
      </c>
      <c r="Z490" t="s">
        <v>5149</v>
      </c>
      <c r="AA490" t="s">
        <v>5150</v>
      </c>
      <c r="AB490" t="s">
        <v>5151</v>
      </c>
    </row>
    <row r="491" spans="1:28" x14ac:dyDescent="0.25">
      <c r="A491" t="s">
        <v>420</v>
      </c>
      <c r="B491" t="s">
        <v>421</v>
      </c>
      <c r="C491" t="s">
        <v>98</v>
      </c>
      <c r="D491" t="s">
        <v>13073</v>
      </c>
      <c r="E491" t="s">
        <v>13078</v>
      </c>
      <c r="F491" t="s">
        <v>13079</v>
      </c>
      <c r="G491" t="s">
        <v>13080</v>
      </c>
      <c r="H491" s="3">
        <v>999</v>
      </c>
      <c r="I491" s="3" t="str">
        <f>IF(H491&lt;200,"&lt;₹200",IF(OR(H491=200,H491&lt;=500),"₹200-₹500","&gt;₹500"))</f>
        <v>&gt;₹500</v>
      </c>
      <c r="J491" s="3">
        <v>1599</v>
      </c>
      <c r="K491" s="1">
        <v>0.38</v>
      </c>
      <c r="L491" s="1" t="str">
        <f t="shared" si="7"/>
        <v/>
      </c>
      <c r="M491" s="1" t="str">
        <f>IF(K491&gt;=50%,"50% or More","&lt;50%")</f>
        <v>&lt;50%</v>
      </c>
      <c r="N491">
        <v>4.3</v>
      </c>
      <c r="O491" s="10">
        <f>N491*R491</f>
        <v>51999.9</v>
      </c>
      <c r="P491" s="9">
        <f>SUM(O490)/SUM(R490)</f>
        <v>3.5</v>
      </c>
      <c r="Q491" s="10">
        <f>P491+(R491/1000)</f>
        <v>15.593</v>
      </c>
      <c r="R491" s="2">
        <v>12093</v>
      </c>
      <c r="S491" s="2" t="str">
        <f>IF(R491&lt;1000,R491, "")</f>
        <v/>
      </c>
      <c r="T491" s="4">
        <f>R491*J491</f>
        <v>19336707</v>
      </c>
      <c r="U491" t="s">
        <v>422</v>
      </c>
      <c r="V491" t="s">
        <v>423</v>
      </c>
      <c r="W491" t="s">
        <v>424</v>
      </c>
      <c r="X491" t="s">
        <v>425</v>
      </c>
      <c r="Y491" t="s">
        <v>426</v>
      </c>
      <c r="Z491" t="s">
        <v>427</v>
      </c>
      <c r="AA491" t="s">
        <v>7252</v>
      </c>
      <c r="AB491" t="s">
        <v>7253</v>
      </c>
    </row>
    <row r="492" spans="1:28" x14ac:dyDescent="0.25">
      <c r="A492" t="s">
        <v>5645</v>
      </c>
      <c r="B492" t="s">
        <v>5646</v>
      </c>
      <c r="C492" t="s">
        <v>5647</v>
      </c>
      <c r="D492" t="s">
        <v>13081</v>
      </c>
      <c r="E492" t="s">
        <v>13157</v>
      </c>
      <c r="F492" t="s">
        <v>13199</v>
      </c>
      <c r="H492" s="3">
        <v>479</v>
      </c>
      <c r="I492" s="3" t="str">
        <f>IF(H492&lt;200,"&lt;₹200",IF(OR(H492=200,H492&lt;=500),"₹200-₹500","&gt;₹500"))</f>
        <v>₹200-₹500</v>
      </c>
      <c r="J492" s="3">
        <v>599</v>
      </c>
      <c r="K492" s="1">
        <v>0.2</v>
      </c>
      <c r="L492" s="1" t="str">
        <f t="shared" si="7"/>
        <v/>
      </c>
      <c r="M492" s="1" t="str">
        <f>IF(K492&gt;=50%,"50% or More","&lt;50%")</f>
        <v>&lt;50%</v>
      </c>
      <c r="N492">
        <v>4.3</v>
      </c>
      <c r="O492" s="10">
        <f>N492*R492</f>
        <v>50254.1</v>
      </c>
      <c r="P492" s="9">
        <f>SUM(O491)/SUM(R491)</f>
        <v>4.3</v>
      </c>
      <c r="Q492" s="10">
        <f>P492+(R492/1000)</f>
        <v>15.986999999999998</v>
      </c>
      <c r="R492" s="2">
        <v>11687</v>
      </c>
      <c r="S492" s="2" t="str">
        <f>IF(R492&lt;1000,R492, "")</f>
        <v/>
      </c>
      <c r="T492" s="4">
        <f>R492*J492</f>
        <v>7000513</v>
      </c>
      <c r="U492" t="s">
        <v>5648</v>
      </c>
      <c r="V492" t="s">
        <v>5649</v>
      </c>
      <c r="W492" t="s">
        <v>5650</v>
      </c>
      <c r="X492" t="s">
        <v>5651</v>
      </c>
      <c r="Y492" t="s">
        <v>5652</v>
      </c>
      <c r="Z492" t="s">
        <v>5653</v>
      </c>
      <c r="AA492" t="s">
        <v>5654</v>
      </c>
      <c r="AB492" t="s">
        <v>5655</v>
      </c>
    </row>
    <row r="493" spans="1:28" x14ac:dyDescent="0.25">
      <c r="A493" t="s">
        <v>9663</v>
      </c>
      <c r="B493" t="s">
        <v>9664</v>
      </c>
      <c r="C493" t="s">
        <v>8710</v>
      </c>
      <c r="D493" t="s">
        <v>13166</v>
      </c>
      <c r="E493" t="s">
        <v>13286</v>
      </c>
      <c r="F493" t="s">
        <v>13287</v>
      </c>
      <c r="G493" t="s">
        <v>13306</v>
      </c>
      <c r="H493" s="3">
        <v>3599</v>
      </c>
      <c r="I493" s="3" t="str">
        <f>IF(H493&lt;200,"&lt;₹200",IF(OR(H493=200,H493&lt;=500),"₹200-₹500","&gt;₹500"))</f>
        <v>&gt;₹500</v>
      </c>
      <c r="J493" s="3">
        <v>9455</v>
      </c>
      <c r="K493" s="1">
        <v>0.62</v>
      </c>
      <c r="L493" s="1" t="str">
        <f t="shared" si="7"/>
        <v>high discount</v>
      </c>
      <c r="M493" s="1" t="str">
        <f>IF(K493&gt;=50%,"50% or More","&lt;50%")</f>
        <v>50% or More</v>
      </c>
      <c r="N493">
        <v>4.0999999999999996</v>
      </c>
      <c r="O493" s="10">
        <f>N493*R493</f>
        <v>48494.799999999996</v>
      </c>
      <c r="P493" s="9">
        <f>SUM(O492)/SUM(R492)</f>
        <v>4.3</v>
      </c>
      <c r="Q493" s="10">
        <f>P493+(R493/1000)</f>
        <v>16.128</v>
      </c>
      <c r="R493" s="2">
        <v>11828</v>
      </c>
      <c r="S493" s="2" t="str">
        <f>IF(R493&lt;1000,R493, "")</f>
        <v/>
      </c>
      <c r="T493" s="4">
        <f>R493*J493</f>
        <v>111833740</v>
      </c>
      <c r="U493" t="s">
        <v>9665</v>
      </c>
      <c r="V493" t="s">
        <v>9666</v>
      </c>
      <c r="W493" t="s">
        <v>9667</v>
      </c>
      <c r="X493" t="s">
        <v>9668</v>
      </c>
      <c r="Y493" t="s">
        <v>9669</v>
      </c>
      <c r="Z493" t="s">
        <v>9670</v>
      </c>
      <c r="AA493" t="s">
        <v>9671</v>
      </c>
      <c r="AB493" t="s">
        <v>9672</v>
      </c>
    </row>
    <row r="494" spans="1:28" x14ac:dyDescent="0.25">
      <c r="A494" t="s">
        <v>5430</v>
      </c>
      <c r="B494" t="s">
        <v>5431</v>
      </c>
      <c r="C494" t="s">
        <v>5432</v>
      </c>
      <c r="D494" t="s">
        <v>13073</v>
      </c>
      <c r="E494" t="s">
        <v>13078</v>
      </c>
      <c r="H494" s="3">
        <v>1199</v>
      </c>
      <c r="I494" s="3" t="str">
        <f>IF(H494&lt;200,"&lt;₹200",IF(OR(H494=200,H494&lt;=500),"₹200-₹500","&gt;₹500"))</f>
        <v>&gt;₹500</v>
      </c>
      <c r="J494" s="3">
        <v>3490</v>
      </c>
      <c r="K494" s="1">
        <v>0.66</v>
      </c>
      <c r="L494" s="1" t="str">
        <f t="shared" si="7"/>
        <v>high discount</v>
      </c>
      <c r="M494" s="1" t="str">
        <f>IF(K494&gt;=50%,"50% or More","&lt;50%")</f>
        <v>50% or More</v>
      </c>
      <c r="N494">
        <v>4.0999999999999996</v>
      </c>
      <c r="O494" s="10">
        <f>N494*R494</f>
        <v>48035.6</v>
      </c>
      <c r="P494" s="9">
        <f>SUM(O493)/SUM(R493)</f>
        <v>4.0999999999999996</v>
      </c>
      <c r="Q494" s="10">
        <f>P494+(R494/1000)</f>
        <v>15.815999999999999</v>
      </c>
      <c r="R494" s="2">
        <v>11716</v>
      </c>
      <c r="S494" s="2" t="str">
        <f>IF(R494&lt;1000,R494, "")</f>
        <v/>
      </c>
      <c r="T494" s="4">
        <f>R494*J494</f>
        <v>40888840</v>
      </c>
      <c r="U494" t="s">
        <v>5433</v>
      </c>
      <c r="V494" t="s">
        <v>5434</v>
      </c>
      <c r="W494" t="s">
        <v>5435</v>
      </c>
      <c r="X494" t="s">
        <v>5436</v>
      </c>
      <c r="Y494" t="s">
        <v>5437</v>
      </c>
      <c r="Z494" t="s">
        <v>5438</v>
      </c>
      <c r="AA494" t="s">
        <v>5439</v>
      </c>
      <c r="AB494" t="s">
        <v>5440</v>
      </c>
    </row>
    <row r="495" spans="1:28" x14ac:dyDescent="0.25">
      <c r="A495" t="s">
        <v>2642</v>
      </c>
      <c r="B495" t="s">
        <v>2643</v>
      </c>
      <c r="C495" t="s">
        <v>129</v>
      </c>
      <c r="D495" t="s">
        <v>13081</v>
      </c>
      <c r="E495" t="s">
        <v>13082</v>
      </c>
      <c r="F495" t="s">
        <v>13083</v>
      </c>
      <c r="G495" t="s">
        <v>13076</v>
      </c>
      <c r="H495" s="3">
        <v>379</v>
      </c>
      <c r="I495" s="3" t="str">
        <f>IF(H495&lt;200,"&lt;₹200",IF(OR(H495=200,H495&lt;=500),"₹200-₹500","&gt;₹500"))</f>
        <v>₹200-₹500</v>
      </c>
      <c r="J495" s="3">
        <v>999</v>
      </c>
      <c r="K495" s="1">
        <v>0.62</v>
      </c>
      <c r="L495" s="1" t="str">
        <f t="shared" si="7"/>
        <v>high discount</v>
      </c>
      <c r="M495" s="1" t="str">
        <f>IF(K495&gt;=50%,"50% or More","&lt;50%")</f>
        <v>50% or More</v>
      </c>
      <c r="N495">
        <v>4.2</v>
      </c>
      <c r="O495" s="10">
        <f>N495*R495</f>
        <v>51042.6</v>
      </c>
      <c r="P495" s="9">
        <f>SUM(O494)/SUM(R494)</f>
        <v>4.0999999999999996</v>
      </c>
      <c r="Q495" s="10">
        <f>P495+(R495/1000)</f>
        <v>16.253</v>
      </c>
      <c r="R495" s="2">
        <v>12153</v>
      </c>
      <c r="S495" s="2" t="str">
        <f>IF(R495&lt;1000,R495, "")</f>
        <v/>
      </c>
      <c r="T495" s="4">
        <f>R495*J495</f>
        <v>12140847</v>
      </c>
      <c r="U495" t="s">
        <v>2644</v>
      </c>
      <c r="V495" t="s">
        <v>255</v>
      </c>
      <c r="W495" t="s">
        <v>256</v>
      </c>
      <c r="X495" t="s">
        <v>257</v>
      </c>
      <c r="Y495" t="s">
        <v>258</v>
      </c>
      <c r="Z495" t="s">
        <v>259</v>
      </c>
      <c r="AA495" t="s">
        <v>2645</v>
      </c>
      <c r="AB495" t="s">
        <v>2646</v>
      </c>
    </row>
    <row r="496" spans="1:28" x14ac:dyDescent="0.25">
      <c r="A496" t="s">
        <v>6595</v>
      </c>
      <c r="B496" t="s">
        <v>6596</v>
      </c>
      <c r="C496" t="s">
        <v>6200</v>
      </c>
      <c r="D496" t="s">
        <v>13073</v>
      </c>
      <c r="E496" t="s">
        <v>13074</v>
      </c>
      <c r="F496" t="s">
        <v>13142</v>
      </c>
      <c r="G496" t="s">
        <v>13219</v>
      </c>
      <c r="H496" s="3">
        <v>449</v>
      </c>
      <c r="I496" s="3" t="str">
        <f>IF(H496&lt;200,"&lt;₹200",IF(OR(H496=200,H496&lt;=500),"₹200-₹500","&gt;₹500"))</f>
        <v>₹200-₹500</v>
      </c>
      <c r="J496" s="3">
        <v>999</v>
      </c>
      <c r="K496" s="1">
        <v>0.55000000000000004</v>
      </c>
      <c r="L496" s="1" t="str">
        <f t="shared" si="7"/>
        <v>high discount</v>
      </c>
      <c r="M496" s="1" t="str">
        <f>IF(K496&gt;=50%,"50% or More","&lt;50%")</f>
        <v>50% or More</v>
      </c>
      <c r="N496">
        <v>4.3</v>
      </c>
      <c r="O496" s="10">
        <f>N496*R496</f>
        <v>48719</v>
      </c>
      <c r="P496" s="9">
        <f>SUM(O495)/SUM(R495)</f>
        <v>4.2</v>
      </c>
      <c r="Q496" s="10">
        <f>P496+(R496/1000)</f>
        <v>15.530000000000001</v>
      </c>
      <c r="R496" s="2">
        <v>11330</v>
      </c>
      <c r="S496" s="2" t="str">
        <f>IF(R496&lt;1000,R496, "")</f>
        <v/>
      </c>
      <c r="T496" s="4">
        <f>R496*J496</f>
        <v>11318670</v>
      </c>
      <c r="U496" t="s">
        <v>6597</v>
      </c>
      <c r="V496" t="s">
        <v>6598</v>
      </c>
      <c r="W496" t="s">
        <v>6599</v>
      </c>
      <c r="X496" t="s">
        <v>6600</v>
      </c>
      <c r="Y496" t="s">
        <v>6601</v>
      </c>
      <c r="Z496" t="s">
        <v>6602</v>
      </c>
      <c r="AA496" t="s">
        <v>6207</v>
      </c>
      <c r="AB496" t="s">
        <v>6603</v>
      </c>
    </row>
    <row r="497" spans="1:28" x14ac:dyDescent="0.25">
      <c r="A497" t="s">
        <v>3542</v>
      </c>
      <c r="B497" t="s">
        <v>3543</v>
      </c>
      <c r="C497" t="s">
        <v>2990</v>
      </c>
      <c r="D497" t="s">
        <v>13081</v>
      </c>
      <c r="E497" t="s">
        <v>13110</v>
      </c>
      <c r="F497" t="s">
        <v>13114</v>
      </c>
      <c r="G497" t="s">
        <v>13115</v>
      </c>
      <c r="H497" s="3">
        <v>34999</v>
      </c>
      <c r="I497" s="3" t="str">
        <f>IF(H497&lt;200,"&lt;₹200",IF(OR(H497=200,H497&lt;=500),"₹200-₹500","&gt;₹500"))</f>
        <v>&gt;₹500</v>
      </c>
      <c r="J497" s="3">
        <v>38999</v>
      </c>
      <c r="K497" s="1">
        <v>0.1</v>
      </c>
      <c r="L497" s="1" t="str">
        <f t="shared" si="7"/>
        <v/>
      </c>
      <c r="M497" s="1" t="str">
        <f>IF(K497&gt;=50%,"50% or More","&lt;50%")</f>
        <v>&lt;50%</v>
      </c>
      <c r="N497">
        <v>4.2</v>
      </c>
      <c r="O497" s="10">
        <f>N497*R497</f>
        <v>46321.8</v>
      </c>
      <c r="P497" s="9">
        <f>SUM(O496)/SUM(R496)</f>
        <v>4.3</v>
      </c>
      <c r="Q497" s="10">
        <f>P497+(R497/1000)</f>
        <v>15.329000000000001</v>
      </c>
      <c r="R497" s="2">
        <v>11029</v>
      </c>
      <c r="S497" s="2" t="str">
        <f>IF(R497&lt;1000,R497, "")</f>
        <v/>
      </c>
      <c r="T497" s="4">
        <f>R497*J497</f>
        <v>430119971</v>
      </c>
      <c r="U497" t="s">
        <v>3544</v>
      </c>
      <c r="V497" t="s">
        <v>3545</v>
      </c>
      <c r="W497" t="s">
        <v>3546</v>
      </c>
      <c r="X497" t="s">
        <v>3547</v>
      </c>
      <c r="Y497" t="s">
        <v>3548</v>
      </c>
      <c r="Z497" t="s">
        <v>3549</v>
      </c>
      <c r="AA497" t="s">
        <v>3550</v>
      </c>
      <c r="AB497" t="s">
        <v>3551</v>
      </c>
    </row>
    <row r="498" spans="1:28" x14ac:dyDescent="0.25">
      <c r="A498" t="s">
        <v>9262</v>
      </c>
      <c r="B498" t="s">
        <v>9263</v>
      </c>
      <c r="C498" t="s">
        <v>8710</v>
      </c>
      <c r="D498" t="s">
        <v>13166</v>
      </c>
      <c r="E498" t="s">
        <v>13286</v>
      </c>
      <c r="F498" t="s">
        <v>13287</v>
      </c>
      <c r="G498" t="s">
        <v>13306</v>
      </c>
      <c r="H498" s="3">
        <v>6999</v>
      </c>
      <c r="I498" s="3" t="str">
        <f>IF(H498&lt;200,"&lt;₹200",IF(OR(H498=200,H498&lt;=500),"₹200-₹500","&gt;₹500"))</f>
        <v>&gt;₹500</v>
      </c>
      <c r="J498" s="3">
        <v>10590</v>
      </c>
      <c r="K498" s="1">
        <v>0.34</v>
      </c>
      <c r="L498" s="1" t="str">
        <f t="shared" si="7"/>
        <v/>
      </c>
      <c r="M498" s="1" t="str">
        <f>IF(K498&gt;=50%,"50% or More","&lt;50%")</f>
        <v>&lt;50%</v>
      </c>
      <c r="N498">
        <v>4.4000000000000004</v>
      </c>
      <c r="O498" s="10">
        <f>N498*R498</f>
        <v>50595.600000000006</v>
      </c>
      <c r="P498" s="9">
        <f>SUM(O497)/SUM(R497)</f>
        <v>4.2</v>
      </c>
      <c r="Q498" s="10">
        <f>P498+(R498/1000)</f>
        <v>15.699000000000002</v>
      </c>
      <c r="R498" s="2">
        <v>11499</v>
      </c>
      <c r="S498" s="2" t="str">
        <f>IF(R498&lt;1000,R498, "")</f>
        <v/>
      </c>
      <c r="T498" s="4">
        <f>R498*J498</f>
        <v>121774410</v>
      </c>
      <c r="U498" t="s">
        <v>9264</v>
      </c>
      <c r="V498" t="s">
        <v>9265</v>
      </c>
      <c r="W498" t="s">
        <v>9266</v>
      </c>
      <c r="X498" t="s">
        <v>9267</v>
      </c>
      <c r="Y498" t="s">
        <v>9268</v>
      </c>
      <c r="Z498" t="s">
        <v>9269</v>
      </c>
      <c r="AA498" t="s">
        <v>9270</v>
      </c>
      <c r="AB498" t="s">
        <v>9271</v>
      </c>
    </row>
    <row r="499" spans="1:28" x14ac:dyDescent="0.25">
      <c r="A499" t="s">
        <v>10184</v>
      </c>
      <c r="B499" t="s">
        <v>10185</v>
      </c>
      <c r="C499" t="s">
        <v>10094</v>
      </c>
      <c r="D499" t="s">
        <v>13166</v>
      </c>
      <c r="E499" t="s">
        <v>13286</v>
      </c>
      <c r="F499" t="s">
        <v>13339</v>
      </c>
      <c r="G499" t="s">
        <v>13350</v>
      </c>
      <c r="H499" s="3">
        <v>1699</v>
      </c>
      <c r="I499" s="3" t="str">
        <f>IF(H499&lt;200,"&lt;₹200",IF(OR(H499=200,H499&lt;=500),"₹200-₹500","&gt;₹500"))</f>
        <v>&gt;₹500</v>
      </c>
      <c r="J499" s="3">
        <v>1900</v>
      </c>
      <c r="K499" s="1">
        <v>0.11</v>
      </c>
      <c r="L499" s="1" t="str">
        <f t="shared" si="7"/>
        <v/>
      </c>
      <c r="M499" s="1" t="str">
        <f>IF(K499&gt;=50%,"50% or More","&lt;50%")</f>
        <v>&lt;50%</v>
      </c>
      <c r="N499">
        <v>3.6</v>
      </c>
      <c r="O499" s="10">
        <f>N499*R499</f>
        <v>41241.599999999999</v>
      </c>
      <c r="P499" s="9">
        <f>SUM(O498)/SUM(R498)</f>
        <v>4.4000000000000004</v>
      </c>
      <c r="Q499" s="10">
        <f>P499+(R499/1000)</f>
        <v>15.856</v>
      </c>
      <c r="R499" s="2">
        <v>11456</v>
      </c>
      <c r="S499" s="2" t="str">
        <f>IF(R499&lt;1000,R499, "")</f>
        <v/>
      </c>
      <c r="T499" s="4">
        <f>R499*J499</f>
        <v>21766400</v>
      </c>
      <c r="U499" t="s">
        <v>10186</v>
      </c>
      <c r="V499" t="s">
        <v>10187</v>
      </c>
      <c r="W499" t="s">
        <v>10188</v>
      </c>
      <c r="X499" t="s">
        <v>10189</v>
      </c>
      <c r="Y499" t="s">
        <v>10190</v>
      </c>
      <c r="Z499" t="s">
        <v>10191</v>
      </c>
      <c r="AA499" t="s">
        <v>10192</v>
      </c>
      <c r="AB499" t="s">
        <v>10193</v>
      </c>
    </row>
    <row r="500" spans="1:28" x14ac:dyDescent="0.25">
      <c r="A500" t="s">
        <v>8028</v>
      </c>
      <c r="B500" t="s">
        <v>8029</v>
      </c>
      <c r="C500" t="s">
        <v>5443</v>
      </c>
      <c r="D500" t="s">
        <v>13073</v>
      </c>
      <c r="E500" t="s">
        <v>13078</v>
      </c>
      <c r="F500" t="s">
        <v>13194</v>
      </c>
      <c r="H500" s="3">
        <v>1565</v>
      </c>
      <c r="I500" s="3" t="str">
        <f>IF(H500&lt;200,"&lt;₹200",IF(OR(H500=200,H500&lt;=500),"₹200-₹500","&gt;₹500"))</f>
        <v>&gt;₹500</v>
      </c>
      <c r="J500" s="3">
        <v>2999</v>
      </c>
      <c r="K500" s="1">
        <v>0.48</v>
      </c>
      <c r="L500" s="1" t="str">
        <f t="shared" si="7"/>
        <v/>
      </c>
      <c r="M500" s="1" t="str">
        <f>IF(K500&gt;=50%,"50% or More","&lt;50%")</f>
        <v>&lt;50%</v>
      </c>
      <c r="N500">
        <v>4</v>
      </c>
      <c r="O500" s="10">
        <f>N500*R500</f>
        <v>44452</v>
      </c>
      <c r="P500" s="9">
        <f>SUM(O499)/SUM(R499)</f>
        <v>3.6</v>
      </c>
      <c r="Q500" s="10">
        <f>P500+(R500/1000)</f>
        <v>14.712999999999999</v>
      </c>
      <c r="R500" s="2">
        <v>11113</v>
      </c>
      <c r="S500" s="2" t="str">
        <f>IF(R500&lt;1000,R500, "")</f>
        <v/>
      </c>
      <c r="T500" s="4">
        <f>R500*J500</f>
        <v>33327887</v>
      </c>
      <c r="U500" t="s">
        <v>8030</v>
      </c>
      <c r="V500" t="s">
        <v>8031</v>
      </c>
      <c r="W500" t="s">
        <v>8032</v>
      </c>
      <c r="X500" t="s">
        <v>8033</v>
      </c>
      <c r="Y500" t="s">
        <v>8034</v>
      </c>
      <c r="Z500" t="s">
        <v>8035</v>
      </c>
      <c r="AA500" t="s">
        <v>8036</v>
      </c>
      <c r="AB500" t="s">
        <v>8037</v>
      </c>
    </row>
    <row r="501" spans="1:28" x14ac:dyDescent="0.25">
      <c r="A501" t="s">
        <v>11615</v>
      </c>
      <c r="B501" t="s">
        <v>11616</v>
      </c>
      <c r="C501" t="s">
        <v>10094</v>
      </c>
      <c r="D501" t="s">
        <v>13166</v>
      </c>
      <c r="E501" t="s">
        <v>13286</v>
      </c>
      <c r="F501" t="s">
        <v>13339</v>
      </c>
      <c r="G501" t="s">
        <v>13350</v>
      </c>
      <c r="H501" s="3">
        <v>15999</v>
      </c>
      <c r="I501" s="3" t="str">
        <f>IF(H501&lt;200,"&lt;₹200",IF(OR(H501=200,H501&lt;=500),"₹200-₹500","&gt;₹500"))</f>
        <v>&gt;₹500</v>
      </c>
      <c r="J501" s="3">
        <v>24500</v>
      </c>
      <c r="K501" s="1">
        <v>0.35</v>
      </c>
      <c r="L501" s="1" t="str">
        <f t="shared" si="7"/>
        <v/>
      </c>
      <c r="M501" s="1" t="str">
        <f>IF(K501&gt;=50%,"50% or More","&lt;50%")</f>
        <v>&lt;50%</v>
      </c>
      <c r="N501">
        <v>4</v>
      </c>
      <c r="O501" s="10">
        <f>N501*R501</f>
        <v>44824</v>
      </c>
      <c r="P501" s="9">
        <f>SUM(O500)/SUM(R500)</f>
        <v>4</v>
      </c>
      <c r="Q501" s="10">
        <f>P501+(R501/1000)</f>
        <v>15.206</v>
      </c>
      <c r="R501" s="2">
        <v>11206</v>
      </c>
      <c r="S501" s="2" t="str">
        <f>IF(R501&lt;1000,R501, "")</f>
        <v/>
      </c>
      <c r="T501" s="4">
        <f>R501*J501</f>
        <v>274547000</v>
      </c>
      <c r="U501" t="s">
        <v>11617</v>
      </c>
      <c r="V501" t="s">
        <v>11618</v>
      </c>
      <c r="W501" t="s">
        <v>11619</v>
      </c>
      <c r="X501" t="s">
        <v>11620</v>
      </c>
      <c r="Y501" t="s">
        <v>11621</v>
      </c>
      <c r="Z501" t="s">
        <v>11622</v>
      </c>
      <c r="AA501" t="s">
        <v>11623</v>
      </c>
      <c r="AB501" t="s">
        <v>11624</v>
      </c>
    </row>
    <row r="502" spans="1:28" x14ac:dyDescent="0.25">
      <c r="A502" t="s">
        <v>3673</v>
      </c>
      <c r="B502" t="s">
        <v>3674</v>
      </c>
      <c r="C502" t="s">
        <v>3162</v>
      </c>
      <c r="D502" t="s">
        <v>13081</v>
      </c>
      <c r="E502" t="s">
        <v>13110</v>
      </c>
      <c r="F502" t="s">
        <v>13111</v>
      </c>
      <c r="G502" t="s">
        <v>13112</v>
      </c>
      <c r="H502" s="3">
        <v>99</v>
      </c>
      <c r="I502" s="3" t="str">
        <f>IF(H502&lt;200,"&lt;₹200",IF(OR(H502=200,H502&lt;=500),"₹200-₹500","&gt;₹500"))</f>
        <v>&lt;₹200</v>
      </c>
      <c r="J502" s="3">
        <v>171</v>
      </c>
      <c r="K502" s="1">
        <v>0.42</v>
      </c>
      <c r="L502" s="1" t="str">
        <f t="shared" si="7"/>
        <v/>
      </c>
      <c r="M502" s="1" t="str">
        <f>IF(K502&gt;=50%,"50% or More","&lt;50%")</f>
        <v>&lt;50%</v>
      </c>
      <c r="N502">
        <v>4.5</v>
      </c>
      <c r="O502" s="10">
        <f>N502*R502</f>
        <v>51025.5</v>
      </c>
      <c r="P502" s="9">
        <f>SUM(O501)/SUM(R501)</f>
        <v>4</v>
      </c>
      <c r="Q502" s="10">
        <f>P502+(R502/1000)</f>
        <v>15.339</v>
      </c>
      <c r="R502" s="2">
        <v>11339</v>
      </c>
      <c r="S502" s="2" t="str">
        <f>IF(R502&lt;1000,R502, "")</f>
        <v/>
      </c>
      <c r="T502" s="4">
        <f>R502*J502</f>
        <v>1938969</v>
      </c>
      <c r="U502" t="s">
        <v>3675</v>
      </c>
      <c r="V502" t="s">
        <v>3676</v>
      </c>
      <c r="W502" t="s">
        <v>3677</v>
      </c>
      <c r="X502" t="s">
        <v>3678</v>
      </c>
      <c r="Y502" t="s">
        <v>3679</v>
      </c>
      <c r="Z502" t="s">
        <v>3680</v>
      </c>
      <c r="AA502" t="s">
        <v>3681</v>
      </c>
      <c r="AB502" t="s">
        <v>3682</v>
      </c>
    </row>
    <row r="503" spans="1:28" x14ac:dyDescent="0.25">
      <c r="A503" t="s">
        <v>10285</v>
      </c>
      <c r="B503" t="s">
        <v>10286</v>
      </c>
      <c r="C503" t="s">
        <v>8938</v>
      </c>
      <c r="D503" t="s">
        <v>13166</v>
      </c>
      <c r="E503" t="s">
        <v>13286</v>
      </c>
      <c r="F503" t="s">
        <v>13287</v>
      </c>
      <c r="G503" t="s">
        <v>13318</v>
      </c>
      <c r="H503" s="3">
        <v>3299</v>
      </c>
      <c r="I503" s="3" t="str">
        <f>IF(H503&lt;200,"&lt;₹200",IF(OR(H503=200,H503&lt;=500),"₹200-₹500","&gt;₹500"))</f>
        <v>&gt;₹500</v>
      </c>
      <c r="J503" s="3">
        <v>6500</v>
      </c>
      <c r="K503" s="1">
        <v>0.49</v>
      </c>
      <c r="L503" s="1" t="str">
        <f t="shared" si="7"/>
        <v/>
      </c>
      <c r="M503" s="1" t="str">
        <f>IF(K503&gt;=50%,"50% or More","&lt;50%")</f>
        <v>&lt;50%</v>
      </c>
      <c r="N503">
        <v>3.7</v>
      </c>
      <c r="O503" s="10">
        <f>N503*R503</f>
        <v>41502.9</v>
      </c>
      <c r="P503" s="9">
        <f>SUM(O502)/SUM(R502)</f>
        <v>4.5</v>
      </c>
      <c r="Q503" s="10">
        <f>P503+(R503/1000)</f>
        <v>15.717000000000001</v>
      </c>
      <c r="R503" s="2">
        <v>11217</v>
      </c>
      <c r="S503" s="2" t="str">
        <f>IF(R503&lt;1000,R503, "")</f>
        <v/>
      </c>
      <c r="T503" s="4">
        <f>R503*J503</f>
        <v>72910500</v>
      </c>
      <c r="U503" t="s">
        <v>10287</v>
      </c>
      <c r="V503" t="s">
        <v>10288</v>
      </c>
      <c r="W503" t="s">
        <v>10289</v>
      </c>
      <c r="X503" t="s">
        <v>10290</v>
      </c>
      <c r="Y503" t="s">
        <v>10291</v>
      </c>
      <c r="Z503" t="s">
        <v>10292</v>
      </c>
      <c r="AA503" t="s">
        <v>10293</v>
      </c>
      <c r="AB503" t="s">
        <v>10294</v>
      </c>
    </row>
    <row r="504" spans="1:28" x14ac:dyDescent="0.25">
      <c r="A504" t="s">
        <v>5657</v>
      </c>
      <c r="B504" t="s">
        <v>5658</v>
      </c>
      <c r="C504" t="s">
        <v>3066</v>
      </c>
      <c r="D504" t="s">
        <v>13081</v>
      </c>
      <c r="E504" t="s">
        <v>13119</v>
      </c>
      <c r="F504" t="s">
        <v>13120</v>
      </c>
      <c r="G504" t="s">
        <v>13121</v>
      </c>
      <c r="H504" s="3">
        <v>1598</v>
      </c>
      <c r="I504" s="3" t="str">
        <f>IF(H504&lt;200,"&lt;₹200",IF(OR(H504=200,H504&lt;=500),"₹200-₹500","&gt;₹500"))</f>
        <v>&gt;₹500</v>
      </c>
      <c r="J504" s="3">
        <v>2990</v>
      </c>
      <c r="K504" s="1">
        <v>0.47</v>
      </c>
      <c r="L504" s="1" t="str">
        <f t="shared" si="7"/>
        <v/>
      </c>
      <c r="M504" s="1" t="str">
        <f>IF(K504&gt;=50%,"50% or More","&lt;50%")</f>
        <v>&lt;50%</v>
      </c>
      <c r="N504">
        <v>3.8</v>
      </c>
      <c r="O504" s="10">
        <f>N504*R504</f>
        <v>41857</v>
      </c>
      <c r="P504" s="9">
        <f>SUM(O503)/SUM(R503)</f>
        <v>3.7</v>
      </c>
      <c r="Q504" s="10">
        <f>P504+(R504/1000)</f>
        <v>14.715</v>
      </c>
      <c r="R504" s="2">
        <v>11015</v>
      </c>
      <c r="S504" s="2" t="str">
        <f>IF(R504&lt;1000,R504, "")</f>
        <v/>
      </c>
      <c r="T504" s="4">
        <f>R504*J504</f>
        <v>32934850</v>
      </c>
      <c r="U504" t="s">
        <v>5659</v>
      </c>
      <c r="V504" t="s">
        <v>5660</v>
      </c>
      <c r="W504" t="s">
        <v>5661</v>
      </c>
      <c r="X504" t="s">
        <v>5662</v>
      </c>
      <c r="Y504" t="s">
        <v>5663</v>
      </c>
      <c r="Z504" t="s">
        <v>5664</v>
      </c>
      <c r="AA504" t="s">
        <v>5665</v>
      </c>
      <c r="AB504" t="s">
        <v>5666</v>
      </c>
    </row>
    <row r="505" spans="1:28" x14ac:dyDescent="0.25">
      <c r="A505" t="s">
        <v>7503</v>
      </c>
      <c r="B505" t="s">
        <v>7504</v>
      </c>
      <c r="C505" t="s">
        <v>5515</v>
      </c>
      <c r="D505" t="s">
        <v>13081</v>
      </c>
      <c r="E505" t="s">
        <v>13092</v>
      </c>
      <c r="F505" t="s">
        <v>13105</v>
      </c>
      <c r="G505" t="s">
        <v>13196</v>
      </c>
      <c r="H505" s="3">
        <v>899</v>
      </c>
      <c r="I505" s="3" t="str">
        <f>IF(H505&lt;200,"&lt;₹200",IF(OR(H505=200,H505&lt;=500),"₹200-₹500","&gt;₹500"))</f>
        <v>&gt;₹500</v>
      </c>
      <c r="J505" s="3">
        <v>1199</v>
      </c>
      <c r="K505" s="1">
        <v>0.25</v>
      </c>
      <c r="L505" s="1" t="str">
        <f t="shared" si="7"/>
        <v/>
      </c>
      <c r="M505" s="1" t="str">
        <f>IF(K505&gt;=50%,"50% or More","&lt;50%")</f>
        <v>&lt;50%</v>
      </c>
      <c r="N505">
        <v>3.8</v>
      </c>
      <c r="O505" s="10">
        <f>N505*R505</f>
        <v>40853.799999999996</v>
      </c>
      <c r="P505" s="9">
        <f>SUM(O504)/SUM(R504)</f>
        <v>3.8</v>
      </c>
      <c r="Q505" s="10">
        <f>P505+(R505/1000)</f>
        <v>14.550999999999998</v>
      </c>
      <c r="R505" s="2">
        <v>10751</v>
      </c>
      <c r="S505" s="2" t="str">
        <f>IF(R505&lt;1000,R505, "")</f>
        <v/>
      </c>
      <c r="T505" s="4">
        <f>R505*J505</f>
        <v>12890449</v>
      </c>
      <c r="U505" t="s">
        <v>7505</v>
      </c>
      <c r="V505" t="s">
        <v>7506</v>
      </c>
      <c r="W505" t="s">
        <v>7507</v>
      </c>
      <c r="X505" t="s">
        <v>7508</v>
      </c>
      <c r="Y505" t="s">
        <v>7509</v>
      </c>
      <c r="Z505" t="s">
        <v>7510</v>
      </c>
      <c r="AA505" t="s">
        <v>7511</v>
      </c>
      <c r="AB505" t="s">
        <v>7512</v>
      </c>
    </row>
    <row r="506" spans="1:28" x14ac:dyDescent="0.25">
      <c r="A506" t="s">
        <v>4448</v>
      </c>
      <c r="B506" t="s">
        <v>4449</v>
      </c>
      <c r="C506" t="s">
        <v>4450</v>
      </c>
      <c r="D506" t="s">
        <v>13073</v>
      </c>
      <c r="E506" t="s">
        <v>13074</v>
      </c>
      <c r="F506" t="s">
        <v>13142</v>
      </c>
      <c r="G506" t="s">
        <v>13143</v>
      </c>
      <c r="H506" s="3">
        <v>149</v>
      </c>
      <c r="I506" s="3" t="str">
        <f>IF(H506&lt;200,"&lt;₹200",IF(OR(H506=200,H506&lt;=500),"₹200-₹500","&gt;₹500"))</f>
        <v>&lt;₹200</v>
      </c>
      <c r="J506" s="3">
        <v>149</v>
      </c>
      <c r="K506" s="1">
        <v>0</v>
      </c>
      <c r="L506" s="1" t="str">
        <f t="shared" si="7"/>
        <v/>
      </c>
      <c r="M506" s="1" t="str">
        <f>IF(K506&gt;=50%,"50% or More","&lt;50%")</f>
        <v>&lt;50%</v>
      </c>
      <c r="N506">
        <v>4.3</v>
      </c>
      <c r="O506" s="10">
        <f>N506*R506</f>
        <v>46581.9</v>
      </c>
      <c r="P506" s="9">
        <f>SUM(O505)/SUM(R505)</f>
        <v>3.7999999999999994</v>
      </c>
      <c r="Q506" s="10">
        <f>P506+(R506/1000)</f>
        <v>14.632999999999999</v>
      </c>
      <c r="R506" s="2">
        <v>10833</v>
      </c>
      <c r="S506" s="2" t="str">
        <f>IF(R506&lt;1000,R506, "")</f>
        <v/>
      </c>
      <c r="T506" s="4">
        <f>R506*J506</f>
        <v>1614117</v>
      </c>
      <c r="U506" t="s">
        <v>4451</v>
      </c>
      <c r="V506" t="s">
        <v>4452</v>
      </c>
      <c r="W506" t="s">
        <v>4453</v>
      </c>
      <c r="X506" t="s">
        <v>4454</v>
      </c>
      <c r="Y506" t="s">
        <v>4455</v>
      </c>
      <c r="Z506" t="s">
        <v>4456</v>
      </c>
      <c r="AA506" t="s">
        <v>7417</v>
      </c>
      <c r="AB506" t="s">
        <v>7418</v>
      </c>
    </row>
    <row r="507" spans="1:28" x14ac:dyDescent="0.25">
      <c r="A507" t="s">
        <v>8719</v>
      </c>
      <c r="B507" t="s">
        <v>8720</v>
      </c>
      <c r="C507" t="s">
        <v>8721</v>
      </c>
      <c r="D507" t="s">
        <v>13166</v>
      </c>
      <c r="E507" t="s">
        <v>13290</v>
      </c>
      <c r="F507" t="s">
        <v>13307</v>
      </c>
      <c r="G507" t="s">
        <v>13308</v>
      </c>
      <c r="H507" s="3">
        <v>3600</v>
      </c>
      <c r="I507" s="3" t="str">
        <f>IF(H507&lt;200,"&lt;₹200",IF(OR(H507=200,H507&lt;=500),"₹200-₹500","&gt;₹500"))</f>
        <v>&gt;₹500</v>
      </c>
      <c r="J507" s="3">
        <v>6190</v>
      </c>
      <c r="K507" s="1">
        <v>0.42</v>
      </c>
      <c r="L507" s="1" t="str">
        <f t="shared" si="7"/>
        <v/>
      </c>
      <c r="M507" s="1" t="str">
        <f>IF(K507&gt;=50%,"50% or More","&lt;50%")</f>
        <v>&lt;50%</v>
      </c>
      <c r="N507">
        <v>4.3</v>
      </c>
      <c r="O507" s="10">
        <f>N507*R507</f>
        <v>51273.2</v>
      </c>
      <c r="P507" s="9">
        <f>SUM(O506)/SUM(R506)</f>
        <v>4.3</v>
      </c>
      <c r="Q507" s="10">
        <f>P507+(R507/1000)</f>
        <v>16.224</v>
      </c>
      <c r="R507" s="2">
        <v>11924</v>
      </c>
      <c r="S507" s="2" t="str">
        <f>IF(R507&lt;1000,R507, "")</f>
        <v/>
      </c>
      <c r="T507" s="4">
        <f>R507*J507</f>
        <v>73809560</v>
      </c>
      <c r="U507" t="s">
        <v>8722</v>
      </c>
      <c r="V507" t="s">
        <v>8723</v>
      </c>
      <c r="W507" t="s">
        <v>8724</v>
      </c>
      <c r="X507" t="s">
        <v>8725</v>
      </c>
      <c r="Y507" t="s">
        <v>8726</v>
      </c>
      <c r="Z507" t="s">
        <v>8727</v>
      </c>
      <c r="AA507" t="s">
        <v>8728</v>
      </c>
      <c r="AB507" t="s">
        <v>8729</v>
      </c>
    </row>
    <row r="508" spans="1:28" x14ac:dyDescent="0.25">
      <c r="A508" t="s">
        <v>6645</v>
      </c>
      <c r="B508" t="s">
        <v>6646</v>
      </c>
      <c r="C508" t="s">
        <v>6647</v>
      </c>
      <c r="D508" t="s">
        <v>13073</v>
      </c>
      <c r="E508" t="s">
        <v>13074</v>
      </c>
      <c r="F508" t="s">
        <v>13142</v>
      </c>
      <c r="H508" s="3">
        <v>1399</v>
      </c>
      <c r="I508" s="3" t="str">
        <f>IF(H508&lt;200,"&lt;₹200",IF(OR(H508=200,H508&lt;=500),"₹200-₹500","&gt;₹500"))</f>
        <v>&gt;₹500</v>
      </c>
      <c r="J508" s="3">
        <v>2490</v>
      </c>
      <c r="K508" s="1">
        <v>0.44</v>
      </c>
      <c r="L508" s="1" t="str">
        <f t="shared" si="7"/>
        <v/>
      </c>
      <c r="M508" s="1" t="str">
        <f>IF(K508&gt;=50%,"50% or More","&lt;50%")</f>
        <v>&lt;50%</v>
      </c>
      <c r="N508">
        <v>4.3</v>
      </c>
      <c r="O508" s="10">
        <f>N508*R508</f>
        <v>47618.2</v>
      </c>
      <c r="P508" s="9">
        <f>SUM(O507)/SUM(R507)</f>
        <v>4.3</v>
      </c>
      <c r="Q508" s="10">
        <f>P508+(R508/1000)</f>
        <v>15.373999999999999</v>
      </c>
      <c r="R508" s="2">
        <v>11074</v>
      </c>
      <c r="S508" s="2" t="str">
        <f>IF(R508&lt;1000,R508, "")</f>
        <v/>
      </c>
      <c r="T508" s="4">
        <f>R508*J508</f>
        <v>27574260</v>
      </c>
      <c r="U508" t="s">
        <v>6648</v>
      </c>
      <c r="V508" t="s">
        <v>6649</v>
      </c>
      <c r="W508" t="s">
        <v>6650</v>
      </c>
      <c r="X508" t="s">
        <v>6651</v>
      </c>
      <c r="Y508" t="s">
        <v>6652</v>
      </c>
      <c r="Z508" t="s">
        <v>6653</v>
      </c>
      <c r="AA508" t="s">
        <v>6654</v>
      </c>
      <c r="AB508" t="s">
        <v>6655</v>
      </c>
    </row>
    <row r="509" spans="1:28" x14ac:dyDescent="0.25">
      <c r="A509" t="s">
        <v>9911</v>
      </c>
      <c r="B509" t="s">
        <v>9912</v>
      </c>
      <c r="C509" t="s">
        <v>8647</v>
      </c>
      <c r="D509" t="s">
        <v>13166</v>
      </c>
      <c r="E509" t="s">
        <v>13286</v>
      </c>
      <c r="F509" t="s">
        <v>13287</v>
      </c>
      <c r="G509" t="s">
        <v>13302</v>
      </c>
      <c r="H509" s="3">
        <v>2089</v>
      </c>
      <c r="I509" s="3" t="str">
        <f>IF(H509&lt;200,"&lt;₹200",IF(OR(H509=200,H509&lt;=500),"₹200-₹500","&gt;₹500"))</f>
        <v>&gt;₹500</v>
      </c>
      <c r="J509" s="3">
        <v>4000</v>
      </c>
      <c r="K509" s="1">
        <v>0.48</v>
      </c>
      <c r="L509" s="1" t="str">
        <f t="shared" si="7"/>
        <v/>
      </c>
      <c r="M509" s="1" t="str">
        <f>IF(K509&gt;=50%,"50% or More","&lt;50%")</f>
        <v>&lt;50%</v>
      </c>
      <c r="N509">
        <v>4.2</v>
      </c>
      <c r="O509" s="10">
        <f>N509*R509</f>
        <v>47035.8</v>
      </c>
      <c r="P509" s="9">
        <f>SUM(O508)/SUM(R508)</f>
        <v>4.3</v>
      </c>
      <c r="Q509" s="10">
        <f>P509+(R509/1000)</f>
        <v>15.498999999999999</v>
      </c>
      <c r="R509" s="2">
        <v>11199</v>
      </c>
      <c r="S509" s="2" t="str">
        <f>IF(R509&lt;1000,R509, "")</f>
        <v/>
      </c>
      <c r="T509" s="4">
        <f>R509*J509</f>
        <v>44796000</v>
      </c>
      <c r="U509" t="s">
        <v>9913</v>
      </c>
      <c r="V509" t="s">
        <v>9914</v>
      </c>
      <c r="W509" t="s">
        <v>9915</v>
      </c>
      <c r="X509" t="s">
        <v>9916</v>
      </c>
      <c r="Y509" t="s">
        <v>9917</v>
      </c>
      <c r="Z509" t="s">
        <v>9918</v>
      </c>
      <c r="AA509" t="s">
        <v>9919</v>
      </c>
      <c r="AB509" t="s">
        <v>9920</v>
      </c>
    </row>
    <row r="510" spans="1:28" x14ac:dyDescent="0.25">
      <c r="A510" t="s">
        <v>8038</v>
      </c>
      <c r="B510" t="s">
        <v>8039</v>
      </c>
      <c r="C510" t="s">
        <v>5166</v>
      </c>
      <c r="D510" t="s">
        <v>13081</v>
      </c>
      <c r="E510" t="s">
        <v>13172</v>
      </c>
      <c r="F510" t="s">
        <v>13083</v>
      </c>
      <c r="G510" t="s">
        <v>13174</v>
      </c>
      <c r="H510" s="3">
        <v>326</v>
      </c>
      <c r="I510" s="3" t="str">
        <f>IF(H510&lt;200,"&lt;₹200",IF(OR(H510=200,H510&lt;=500),"₹200-₹500","&gt;₹500"))</f>
        <v>₹200-₹500</v>
      </c>
      <c r="J510" s="3">
        <v>799</v>
      </c>
      <c r="K510" s="1">
        <v>0.59</v>
      </c>
      <c r="L510" s="1" t="str">
        <f t="shared" si="7"/>
        <v>high discount</v>
      </c>
      <c r="M510" s="1" t="str">
        <f>IF(K510&gt;=50%,"50% or More","&lt;50%")</f>
        <v>50% or More</v>
      </c>
      <c r="N510">
        <v>4.4000000000000004</v>
      </c>
      <c r="O510" s="10">
        <f>N510*R510</f>
        <v>47401.200000000004</v>
      </c>
      <c r="P510" s="9">
        <f>SUM(O509)/SUM(R509)</f>
        <v>4.2</v>
      </c>
      <c r="Q510" s="10">
        <f>P510+(R510/1000)</f>
        <v>14.972999999999999</v>
      </c>
      <c r="R510" s="2">
        <v>10773</v>
      </c>
      <c r="S510" s="2" t="str">
        <f>IF(R510&lt;1000,R510, "")</f>
        <v/>
      </c>
      <c r="T510" s="4">
        <f>R510*J510</f>
        <v>8607627</v>
      </c>
      <c r="U510" t="s">
        <v>8040</v>
      </c>
      <c r="V510" t="s">
        <v>8041</v>
      </c>
      <c r="W510" t="s">
        <v>8042</v>
      </c>
      <c r="X510" t="s">
        <v>8043</v>
      </c>
      <c r="Y510" t="s">
        <v>8044</v>
      </c>
      <c r="Z510" t="s">
        <v>8045</v>
      </c>
      <c r="AA510" t="s">
        <v>8046</v>
      </c>
      <c r="AB510" t="s">
        <v>8047</v>
      </c>
    </row>
    <row r="511" spans="1:28" x14ac:dyDescent="0.25">
      <c r="A511" t="s">
        <v>213</v>
      </c>
      <c r="B511" t="s">
        <v>214</v>
      </c>
      <c r="C511" t="s">
        <v>129</v>
      </c>
      <c r="D511" t="s">
        <v>13081</v>
      </c>
      <c r="E511" t="s">
        <v>13082</v>
      </c>
      <c r="F511" t="s">
        <v>13083</v>
      </c>
      <c r="G511" t="s">
        <v>13076</v>
      </c>
      <c r="H511" s="3">
        <v>279</v>
      </c>
      <c r="I511" s="3" t="str">
        <f>IF(H511&lt;200,"&lt;₹200",IF(OR(H511=200,H511&lt;=500),"₹200-₹500","&gt;₹500"))</f>
        <v>₹200-₹500</v>
      </c>
      <c r="J511" s="3">
        <v>499</v>
      </c>
      <c r="K511" s="1">
        <v>0.44</v>
      </c>
      <c r="L511" s="1" t="str">
        <f t="shared" si="7"/>
        <v/>
      </c>
      <c r="M511" s="1" t="str">
        <f>IF(K511&gt;=50%,"50% or More","&lt;50%")</f>
        <v>&lt;50%</v>
      </c>
      <c r="N511">
        <v>3.7</v>
      </c>
      <c r="O511" s="10">
        <f>N511*R511</f>
        <v>40559.4</v>
      </c>
      <c r="P511" s="9">
        <f>SUM(O510)/SUM(R510)</f>
        <v>4.4000000000000004</v>
      </c>
      <c r="Q511" s="10">
        <f>P511+(R511/1000)</f>
        <v>15.362</v>
      </c>
      <c r="R511" s="2">
        <v>10962</v>
      </c>
      <c r="S511" s="2" t="str">
        <f>IF(R511&lt;1000,R511, "")</f>
        <v/>
      </c>
      <c r="T511" s="4">
        <f>R511*J511</f>
        <v>5470038</v>
      </c>
      <c r="U511" t="s">
        <v>215</v>
      </c>
      <c r="V511" t="s">
        <v>216</v>
      </c>
      <c r="W511" t="s">
        <v>217</v>
      </c>
      <c r="X511" t="s">
        <v>218</v>
      </c>
      <c r="Y511" t="s">
        <v>219</v>
      </c>
      <c r="Z511" t="s">
        <v>220</v>
      </c>
      <c r="AA511" t="s">
        <v>221</v>
      </c>
      <c r="AB511" t="s">
        <v>222</v>
      </c>
    </row>
    <row r="512" spans="1:28" x14ac:dyDescent="0.25">
      <c r="A512" t="s">
        <v>213</v>
      </c>
      <c r="B512" t="s">
        <v>214</v>
      </c>
      <c r="C512" t="s">
        <v>129</v>
      </c>
      <c r="D512" t="s">
        <v>13081</v>
      </c>
      <c r="E512" t="s">
        <v>13082</v>
      </c>
      <c r="F512" t="s">
        <v>13083</v>
      </c>
      <c r="G512" t="s">
        <v>13076</v>
      </c>
      <c r="H512" s="3">
        <v>279</v>
      </c>
      <c r="I512" s="3" t="str">
        <f>IF(H512&lt;200,"&lt;₹200",IF(OR(H512=200,H512&lt;=500),"₹200-₹500","&gt;₹500"))</f>
        <v>₹200-₹500</v>
      </c>
      <c r="J512" s="3">
        <v>499</v>
      </c>
      <c r="K512" s="1">
        <v>0.44</v>
      </c>
      <c r="L512" s="1" t="str">
        <f t="shared" si="7"/>
        <v/>
      </c>
      <c r="M512" s="1" t="str">
        <f>IF(K512&gt;=50%,"50% or More","&lt;50%")</f>
        <v>&lt;50%</v>
      </c>
      <c r="N512">
        <v>3.7</v>
      </c>
      <c r="O512" s="10">
        <f>N512*R512</f>
        <v>40559.4</v>
      </c>
      <c r="P512" s="9">
        <f>SUM(O511)/SUM(R511)</f>
        <v>3.7</v>
      </c>
      <c r="Q512" s="10">
        <f>P512+(R512/1000)</f>
        <v>14.661999999999999</v>
      </c>
      <c r="R512" s="2">
        <v>10962</v>
      </c>
      <c r="S512" s="2" t="str">
        <f>IF(R512&lt;1000,R512, "")</f>
        <v/>
      </c>
      <c r="T512" s="4">
        <f>R512*J512</f>
        <v>5470038</v>
      </c>
      <c r="U512" t="s">
        <v>215</v>
      </c>
      <c r="V512" t="s">
        <v>216</v>
      </c>
      <c r="W512" t="s">
        <v>217</v>
      </c>
      <c r="X512" t="s">
        <v>218</v>
      </c>
      <c r="Y512" t="s">
        <v>219</v>
      </c>
      <c r="Z512" t="s">
        <v>220</v>
      </c>
      <c r="AA512" t="s">
        <v>5933</v>
      </c>
      <c r="AB512" t="s">
        <v>5934</v>
      </c>
    </row>
    <row r="513" spans="1:28" x14ac:dyDescent="0.25">
      <c r="A513" t="s">
        <v>7101</v>
      </c>
      <c r="B513" t="s">
        <v>7102</v>
      </c>
      <c r="C513" t="s">
        <v>4845</v>
      </c>
      <c r="D513" t="s">
        <v>13073</v>
      </c>
      <c r="E513" t="s">
        <v>13074</v>
      </c>
      <c r="F513" t="s">
        <v>13148</v>
      </c>
      <c r="G513" t="s">
        <v>13149</v>
      </c>
      <c r="H513" s="3">
        <v>1490</v>
      </c>
      <c r="I513" s="3" t="str">
        <f>IF(H513&lt;200,"&lt;₹200",IF(OR(H513=200,H513&lt;=500),"₹200-₹500","&gt;₹500"))</f>
        <v>&gt;₹500</v>
      </c>
      <c r="J513" s="3">
        <v>2295</v>
      </c>
      <c r="K513" s="1">
        <v>0.35</v>
      </c>
      <c r="L513" s="1" t="str">
        <f t="shared" si="7"/>
        <v/>
      </c>
      <c r="M513" s="1" t="str">
        <f>IF(K513&gt;=50%,"50% or More","&lt;50%")</f>
        <v>&lt;50%</v>
      </c>
      <c r="N513">
        <v>4.5999999999999996</v>
      </c>
      <c r="O513" s="10">
        <f>N513*R513</f>
        <v>48999.199999999997</v>
      </c>
      <c r="P513" s="9">
        <f>SUM(O512)/SUM(R512)</f>
        <v>3.7</v>
      </c>
      <c r="Q513" s="10">
        <f>P513+(R513/1000)</f>
        <v>14.352</v>
      </c>
      <c r="R513" s="2">
        <v>10652</v>
      </c>
      <c r="S513" s="2" t="str">
        <f>IF(R513&lt;1000,R513, "")</f>
        <v/>
      </c>
      <c r="T513" s="4">
        <f>R513*J513</f>
        <v>24446340</v>
      </c>
      <c r="U513" t="s">
        <v>7103</v>
      </c>
      <c r="V513" t="s">
        <v>7104</v>
      </c>
      <c r="W513" t="s">
        <v>7105</v>
      </c>
      <c r="X513" t="s">
        <v>7106</v>
      </c>
      <c r="Y513" t="s">
        <v>7107</v>
      </c>
      <c r="Z513" t="s">
        <v>7108</v>
      </c>
      <c r="AA513" t="s">
        <v>7109</v>
      </c>
      <c r="AB513" t="s">
        <v>7110</v>
      </c>
    </row>
    <row r="514" spans="1:28" x14ac:dyDescent="0.25">
      <c r="A514" t="s">
        <v>7744</v>
      </c>
      <c r="B514" t="s">
        <v>7745</v>
      </c>
      <c r="C514" t="s">
        <v>5443</v>
      </c>
      <c r="D514" t="s">
        <v>13073</v>
      </c>
      <c r="E514" t="s">
        <v>13078</v>
      </c>
      <c r="F514" t="s">
        <v>13194</v>
      </c>
      <c r="H514" s="3">
        <v>1199</v>
      </c>
      <c r="I514" s="3" t="str">
        <f>IF(H514&lt;200,"&lt;₹200",IF(OR(H514=200,H514&lt;=500),"₹200-₹500","&gt;₹500"))</f>
        <v>&gt;₹500</v>
      </c>
      <c r="J514" s="3">
        <v>2999</v>
      </c>
      <c r="K514" s="1">
        <v>0.6</v>
      </c>
      <c r="L514" s="1" t="str">
        <f t="shared" si="7"/>
        <v>high discount</v>
      </c>
      <c r="M514" s="1" t="str">
        <f>IF(K514&gt;=50%,"50% or More","&lt;50%")</f>
        <v>50% or More</v>
      </c>
      <c r="N514">
        <v>4.0999999999999996</v>
      </c>
      <c r="O514" s="10">
        <f>N514*R514</f>
        <v>43972.499999999993</v>
      </c>
      <c r="P514" s="9">
        <f>SUM(O513)/SUM(R513)</f>
        <v>4.5999999999999996</v>
      </c>
      <c r="Q514" s="10">
        <f>P514+(R514/1000)</f>
        <v>15.324999999999999</v>
      </c>
      <c r="R514" s="2">
        <v>10725</v>
      </c>
      <c r="S514" s="2" t="str">
        <f>IF(R514&lt;1000,R514, "")</f>
        <v/>
      </c>
      <c r="T514" s="4">
        <f>R514*J514</f>
        <v>32164275</v>
      </c>
      <c r="U514" t="s">
        <v>7746</v>
      </c>
      <c r="V514" t="s">
        <v>7747</v>
      </c>
      <c r="W514" t="s">
        <v>7748</v>
      </c>
      <c r="X514" t="s">
        <v>7749</v>
      </c>
      <c r="Y514" t="s">
        <v>7750</v>
      </c>
      <c r="Z514" t="s">
        <v>13058</v>
      </c>
      <c r="AA514" t="s">
        <v>7751</v>
      </c>
      <c r="AB514" t="s">
        <v>7752</v>
      </c>
    </row>
    <row r="515" spans="1:28" x14ac:dyDescent="0.25">
      <c r="A515" t="s">
        <v>7470</v>
      </c>
      <c r="B515" t="s">
        <v>7471</v>
      </c>
      <c r="C515" t="s">
        <v>7472</v>
      </c>
      <c r="D515" t="s">
        <v>13166</v>
      </c>
      <c r="E515" t="s">
        <v>13167</v>
      </c>
      <c r="F515" t="s">
        <v>13250</v>
      </c>
      <c r="G515" t="s">
        <v>13251</v>
      </c>
      <c r="H515" s="3">
        <v>90</v>
      </c>
      <c r="I515" s="3" t="str">
        <f>IF(H515&lt;200,"&lt;₹200",IF(OR(H515=200,H515&lt;=500),"₹200-₹500","&gt;₹500"))</f>
        <v>&lt;₹200</v>
      </c>
      <c r="J515" s="3">
        <v>100</v>
      </c>
      <c r="K515" s="1">
        <v>0.1</v>
      </c>
      <c r="L515" s="1" t="str">
        <f t="shared" ref="L515:L578" si="8">IF(K515&gt;=50%, "high discount","")</f>
        <v/>
      </c>
      <c r="M515" s="1" t="str">
        <f>IF(K515&gt;=50%,"50% or More","&lt;50%")</f>
        <v>&lt;50%</v>
      </c>
      <c r="N515">
        <v>4.4000000000000004</v>
      </c>
      <c r="O515" s="10">
        <f>N515*R515</f>
        <v>47159.200000000004</v>
      </c>
      <c r="P515" s="9">
        <f>SUM(O514)/SUM(R514)</f>
        <v>4.0999999999999996</v>
      </c>
      <c r="Q515" s="10">
        <f>P515+(R515/1000)</f>
        <v>14.818</v>
      </c>
      <c r="R515" s="2">
        <v>10718</v>
      </c>
      <c r="S515" s="2" t="str">
        <f>IF(R515&lt;1000,R515, "")</f>
        <v/>
      </c>
      <c r="T515" s="4">
        <f>R515*J515</f>
        <v>1071800</v>
      </c>
      <c r="U515" t="s">
        <v>7473</v>
      </c>
      <c r="V515" t="s">
        <v>7474</v>
      </c>
      <c r="W515" t="s">
        <v>7475</v>
      </c>
      <c r="X515" t="s">
        <v>7476</v>
      </c>
      <c r="Y515" t="s">
        <v>7477</v>
      </c>
      <c r="Z515" t="s">
        <v>7478</v>
      </c>
      <c r="AA515" t="s">
        <v>7479</v>
      </c>
      <c r="AB515" t="s">
        <v>7480</v>
      </c>
    </row>
    <row r="516" spans="1:28" x14ac:dyDescent="0.25">
      <c r="A516" t="s">
        <v>6895</v>
      </c>
      <c r="B516" t="s">
        <v>6896</v>
      </c>
      <c r="C516" t="s">
        <v>6897</v>
      </c>
      <c r="D516" t="s">
        <v>13073</v>
      </c>
      <c r="E516" t="s">
        <v>13078</v>
      </c>
      <c r="F516" t="s">
        <v>13243</v>
      </c>
      <c r="H516" s="3">
        <v>2099</v>
      </c>
      <c r="I516" s="3" t="str">
        <f>IF(H516&lt;200,"&lt;₹200",IF(OR(H516=200,H516&lt;=500),"₹200-₹500","&gt;₹500"))</f>
        <v>&gt;₹500</v>
      </c>
      <c r="J516" s="3">
        <v>3250</v>
      </c>
      <c r="K516" s="1">
        <v>0.35</v>
      </c>
      <c r="L516" s="1" t="str">
        <f t="shared" si="8"/>
        <v/>
      </c>
      <c r="M516" s="1" t="str">
        <f>IF(K516&gt;=50%,"50% or More","&lt;50%")</f>
        <v>&lt;50%</v>
      </c>
      <c r="N516">
        <v>3.8</v>
      </c>
      <c r="O516" s="10">
        <f>N516*R516</f>
        <v>42609.4</v>
      </c>
      <c r="P516" s="9">
        <f>SUM(O515)/SUM(R515)</f>
        <v>4.4000000000000004</v>
      </c>
      <c r="Q516" s="10">
        <f>P516+(R516/1000)</f>
        <v>15.613</v>
      </c>
      <c r="R516" s="2">
        <v>11213</v>
      </c>
      <c r="S516" s="2" t="str">
        <f>IF(R516&lt;1000,R516, "")</f>
        <v/>
      </c>
      <c r="T516" s="4">
        <f>R516*J516</f>
        <v>36442250</v>
      </c>
      <c r="U516" t="s">
        <v>6898</v>
      </c>
      <c r="V516" t="s">
        <v>6899</v>
      </c>
      <c r="W516" t="s">
        <v>6900</v>
      </c>
      <c r="X516" t="s">
        <v>6901</v>
      </c>
      <c r="Y516" t="s">
        <v>6902</v>
      </c>
      <c r="Z516" t="s">
        <v>6903</v>
      </c>
      <c r="AA516" t="s">
        <v>6904</v>
      </c>
      <c r="AB516" t="s">
        <v>6905</v>
      </c>
    </row>
    <row r="517" spans="1:28" x14ac:dyDescent="0.25">
      <c r="A517" t="s">
        <v>3033</v>
      </c>
      <c r="B517" t="s">
        <v>3034</v>
      </c>
      <c r="C517" t="s">
        <v>2948</v>
      </c>
      <c r="D517" t="s">
        <v>13081</v>
      </c>
      <c r="E517" t="s">
        <v>13108</v>
      </c>
      <c r="F517" t="s">
        <v>13109</v>
      </c>
      <c r="H517" s="3">
        <v>1898</v>
      </c>
      <c r="I517" s="3" t="str">
        <f>IF(H517&lt;200,"&lt;₹200",IF(OR(H517=200,H517&lt;=500),"₹200-₹500","&gt;₹500"))</f>
        <v>&gt;₹500</v>
      </c>
      <c r="J517" s="3">
        <v>4999</v>
      </c>
      <c r="K517" s="1">
        <v>0.62</v>
      </c>
      <c r="L517" s="1" t="str">
        <f t="shared" si="8"/>
        <v>high discount</v>
      </c>
      <c r="M517" s="1" t="str">
        <f>IF(K517&gt;=50%,"50% or More","&lt;50%")</f>
        <v>50% or More</v>
      </c>
      <c r="N517">
        <v>4.0999999999999996</v>
      </c>
      <c r="O517" s="10">
        <f>N517*R517</f>
        <v>43824.899999999994</v>
      </c>
      <c r="P517" s="9">
        <f>SUM(O516)/SUM(R516)</f>
        <v>3.8000000000000003</v>
      </c>
      <c r="Q517" s="10">
        <f>P517+(R517/1000)</f>
        <v>14.489000000000001</v>
      </c>
      <c r="R517" s="2">
        <v>10689</v>
      </c>
      <c r="S517" s="2" t="str">
        <f>IF(R517&lt;1000,R517, "")</f>
        <v/>
      </c>
      <c r="T517" s="4">
        <f>R517*J517</f>
        <v>53434311</v>
      </c>
      <c r="U517" t="s">
        <v>3035</v>
      </c>
      <c r="V517" t="s">
        <v>3036</v>
      </c>
      <c r="W517" t="s">
        <v>3037</v>
      </c>
      <c r="X517" t="s">
        <v>3038</v>
      </c>
      <c r="Y517" t="s">
        <v>3039</v>
      </c>
      <c r="Z517" t="s">
        <v>3040</v>
      </c>
      <c r="AA517" t="s">
        <v>3041</v>
      </c>
      <c r="AB517" t="s">
        <v>3042</v>
      </c>
    </row>
    <row r="518" spans="1:28" x14ac:dyDescent="0.25">
      <c r="A518" t="s">
        <v>8061</v>
      </c>
      <c r="B518" t="s">
        <v>8062</v>
      </c>
      <c r="C518" t="s">
        <v>5336</v>
      </c>
      <c r="D518" t="s">
        <v>13073</v>
      </c>
      <c r="E518" t="s">
        <v>13074</v>
      </c>
      <c r="F518" t="s">
        <v>13186</v>
      </c>
      <c r="G518" t="s">
        <v>13187</v>
      </c>
      <c r="H518" s="3">
        <v>1995</v>
      </c>
      <c r="I518" s="3" t="str">
        <f>IF(H518&lt;200,"&lt;₹200",IF(OR(H518=200,H518&lt;=500),"₹200-₹500","&gt;₹500"))</f>
        <v>&gt;₹500</v>
      </c>
      <c r="J518" s="3">
        <v>2895</v>
      </c>
      <c r="K518" s="1">
        <v>0.31</v>
      </c>
      <c r="L518" s="1" t="str">
        <f t="shared" si="8"/>
        <v/>
      </c>
      <c r="M518" s="1" t="str">
        <f>IF(K518&gt;=50%,"50% or More","&lt;50%")</f>
        <v>&lt;50%</v>
      </c>
      <c r="N518">
        <v>4.5999999999999996</v>
      </c>
      <c r="O518" s="10">
        <f>N518*R518</f>
        <v>49495.999999999993</v>
      </c>
      <c r="P518" s="9">
        <f>SUM(O517)/SUM(R517)</f>
        <v>4.0999999999999996</v>
      </c>
      <c r="Q518" s="10">
        <f>P518+(R518/1000)</f>
        <v>14.86</v>
      </c>
      <c r="R518" s="2">
        <v>10760</v>
      </c>
      <c r="S518" s="2" t="str">
        <f>IF(R518&lt;1000,R518, "")</f>
        <v/>
      </c>
      <c r="T518" s="4">
        <f>R518*J518</f>
        <v>31150200</v>
      </c>
      <c r="U518" t="s">
        <v>8063</v>
      </c>
      <c r="V518" t="s">
        <v>8064</v>
      </c>
      <c r="W518" t="s">
        <v>8065</v>
      </c>
      <c r="X518" t="s">
        <v>8066</v>
      </c>
      <c r="Y518" t="s">
        <v>8067</v>
      </c>
      <c r="Z518" t="s">
        <v>8068</v>
      </c>
      <c r="AA518" t="s">
        <v>8069</v>
      </c>
      <c r="AB518" t="s">
        <v>8070</v>
      </c>
    </row>
    <row r="519" spans="1:28" x14ac:dyDescent="0.25">
      <c r="A519" t="s">
        <v>10860</v>
      </c>
      <c r="B519" t="s">
        <v>10861</v>
      </c>
      <c r="C519" t="s">
        <v>8688</v>
      </c>
      <c r="D519" t="s">
        <v>13166</v>
      </c>
      <c r="E519" t="s">
        <v>13286</v>
      </c>
      <c r="F519" t="s">
        <v>13287</v>
      </c>
      <c r="G519" t="s">
        <v>13303</v>
      </c>
      <c r="H519" s="3">
        <v>2742</v>
      </c>
      <c r="I519" s="3" t="str">
        <f>IF(H519&lt;200,"&lt;₹200",IF(OR(H519=200,H519&lt;=500),"₹200-₹500","&gt;₹500"))</f>
        <v>&gt;₹500</v>
      </c>
      <c r="J519" s="3">
        <v>3995</v>
      </c>
      <c r="K519" s="1">
        <v>0.31</v>
      </c>
      <c r="L519" s="1" t="str">
        <f t="shared" si="8"/>
        <v/>
      </c>
      <c r="M519" s="1" t="str">
        <f>IF(K519&gt;=50%,"50% or More","&lt;50%")</f>
        <v>&lt;50%</v>
      </c>
      <c r="N519">
        <v>4.4000000000000004</v>
      </c>
      <c r="O519" s="10">
        <f>N519*R519</f>
        <v>49051.200000000004</v>
      </c>
      <c r="P519" s="9">
        <f>SUM(O518)/SUM(R518)</f>
        <v>4.5999999999999996</v>
      </c>
      <c r="Q519" s="10">
        <f>P519+(R519/1000)</f>
        <v>15.747999999999999</v>
      </c>
      <c r="R519" s="2">
        <v>11148</v>
      </c>
      <c r="S519" s="2" t="str">
        <f>IF(R519&lt;1000,R519, "")</f>
        <v/>
      </c>
      <c r="T519" s="4">
        <f>R519*J519</f>
        <v>44536260</v>
      </c>
      <c r="U519" t="s">
        <v>10862</v>
      </c>
      <c r="V519" t="s">
        <v>10863</v>
      </c>
      <c r="W519" t="s">
        <v>10864</v>
      </c>
      <c r="X519" t="s">
        <v>10865</v>
      </c>
      <c r="Y519" t="s">
        <v>10866</v>
      </c>
      <c r="Z519" t="s">
        <v>10867</v>
      </c>
      <c r="AA519" t="s">
        <v>10868</v>
      </c>
      <c r="AB519" t="s">
        <v>10869</v>
      </c>
    </row>
    <row r="520" spans="1:28" x14ac:dyDescent="0.25">
      <c r="A520" t="s">
        <v>7419</v>
      </c>
      <c r="B520" t="s">
        <v>7420</v>
      </c>
      <c r="C520" t="s">
        <v>5102</v>
      </c>
      <c r="D520" t="s">
        <v>13073</v>
      </c>
      <c r="E520" t="s">
        <v>13074</v>
      </c>
      <c r="F520" t="s">
        <v>13148</v>
      </c>
      <c r="G520" t="s">
        <v>13170</v>
      </c>
      <c r="H520" s="3">
        <v>1149</v>
      </c>
      <c r="I520" s="3" t="str">
        <f>IF(H520&lt;200,"&lt;₹200",IF(OR(H520=200,H520&lt;=500),"₹200-₹500","&gt;₹500"))</f>
        <v>&gt;₹500</v>
      </c>
      <c r="J520" s="3">
        <v>1499</v>
      </c>
      <c r="K520" s="1">
        <v>0.23</v>
      </c>
      <c r="L520" s="1" t="str">
        <f t="shared" si="8"/>
        <v/>
      </c>
      <c r="M520" s="1" t="str">
        <f>IF(K520&gt;=50%,"50% or More","&lt;50%")</f>
        <v>&lt;50%</v>
      </c>
      <c r="N520">
        <v>4.0999999999999996</v>
      </c>
      <c r="O520" s="10">
        <f>N520*R520</f>
        <v>42816.299999999996</v>
      </c>
      <c r="P520" s="9">
        <f>SUM(O519)/SUM(R519)</f>
        <v>4.4000000000000004</v>
      </c>
      <c r="Q520" s="10">
        <f>P520+(R520/1000)</f>
        <v>14.843</v>
      </c>
      <c r="R520" s="2">
        <v>10443</v>
      </c>
      <c r="S520" s="2" t="str">
        <f>IF(R520&lt;1000,R520, "")</f>
        <v/>
      </c>
      <c r="T520" s="4">
        <f>R520*J520</f>
        <v>15654057</v>
      </c>
      <c r="U520" t="s">
        <v>7421</v>
      </c>
      <c r="V520" t="s">
        <v>7422</v>
      </c>
      <c r="W520" t="s">
        <v>7423</v>
      </c>
      <c r="X520" t="s">
        <v>7424</v>
      </c>
      <c r="Y520" t="s">
        <v>7425</v>
      </c>
      <c r="Z520" t="s">
        <v>7426</v>
      </c>
      <c r="AA520" t="s">
        <v>7427</v>
      </c>
      <c r="AB520" t="s">
        <v>7428</v>
      </c>
    </row>
    <row r="521" spans="1:28" x14ac:dyDescent="0.25">
      <c r="A521" t="s">
        <v>11885</v>
      </c>
      <c r="B521" t="s">
        <v>11886</v>
      </c>
      <c r="C521" t="s">
        <v>8710</v>
      </c>
      <c r="D521" t="s">
        <v>13166</v>
      </c>
      <c r="E521" t="s">
        <v>13286</v>
      </c>
      <c r="F521" t="s">
        <v>13287</v>
      </c>
      <c r="G521" t="s">
        <v>13306</v>
      </c>
      <c r="H521" s="3">
        <v>2237.81</v>
      </c>
      <c r="I521" s="3" t="str">
        <f>IF(H521&lt;200,"&lt;₹200",IF(OR(H521=200,H521&lt;=500),"₹200-₹500","&gt;₹500"))</f>
        <v>&gt;₹500</v>
      </c>
      <c r="J521" s="3">
        <v>3899</v>
      </c>
      <c r="K521" s="1">
        <v>0.43</v>
      </c>
      <c r="L521" s="1" t="str">
        <f t="shared" si="8"/>
        <v/>
      </c>
      <c r="M521" s="1" t="str">
        <f>IF(K521&gt;=50%,"50% or More","&lt;50%")</f>
        <v>&lt;50%</v>
      </c>
      <c r="N521">
        <v>3.9</v>
      </c>
      <c r="O521" s="10">
        <f>N521*R521</f>
        <v>42915.6</v>
      </c>
      <c r="P521" s="9">
        <f>SUM(O520)/SUM(R520)</f>
        <v>4.0999999999999996</v>
      </c>
      <c r="Q521" s="10">
        <f>P521+(R521/1000)</f>
        <v>15.103999999999999</v>
      </c>
      <c r="R521" s="2">
        <v>11004</v>
      </c>
      <c r="S521" s="2" t="str">
        <f>IF(R521&lt;1000,R521, "")</f>
        <v/>
      </c>
      <c r="T521" s="4">
        <f>R521*J521</f>
        <v>42904596</v>
      </c>
      <c r="U521" t="s">
        <v>11887</v>
      </c>
      <c r="V521" t="s">
        <v>11888</v>
      </c>
      <c r="W521" t="s">
        <v>11889</v>
      </c>
      <c r="X521" t="s">
        <v>11890</v>
      </c>
      <c r="Y521" t="s">
        <v>11891</v>
      </c>
      <c r="Z521" t="s">
        <v>11892</v>
      </c>
      <c r="AA521" t="s">
        <v>11893</v>
      </c>
      <c r="AB521" t="s">
        <v>11894</v>
      </c>
    </row>
    <row r="522" spans="1:28" x14ac:dyDescent="0.25">
      <c r="A522" t="s">
        <v>3033</v>
      </c>
      <c r="B522" t="s">
        <v>3034</v>
      </c>
      <c r="C522" t="s">
        <v>2948</v>
      </c>
      <c r="D522" t="s">
        <v>13081</v>
      </c>
      <c r="E522" t="s">
        <v>13108</v>
      </c>
      <c r="F522" t="s">
        <v>13109</v>
      </c>
      <c r="H522" s="3">
        <v>1999</v>
      </c>
      <c r="I522" s="3" t="str">
        <f>IF(H522&lt;200,"&lt;₹200",IF(OR(H522=200,H522&lt;=500),"₹200-₹500","&gt;₹500"))</f>
        <v>&gt;₹500</v>
      </c>
      <c r="J522" s="3">
        <v>4999</v>
      </c>
      <c r="K522" s="1">
        <v>0.6</v>
      </c>
      <c r="L522" s="1" t="str">
        <f t="shared" si="8"/>
        <v>high discount</v>
      </c>
      <c r="M522" s="1" t="str">
        <f>IF(K522&gt;=50%,"50% or More","&lt;50%")</f>
        <v>50% or More</v>
      </c>
      <c r="N522">
        <v>4.0999999999999996</v>
      </c>
      <c r="O522" s="10">
        <f>N522*R522</f>
        <v>43824.899999999994</v>
      </c>
      <c r="P522" s="9">
        <f>SUM(O521)/SUM(R521)</f>
        <v>3.9</v>
      </c>
      <c r="Q522" s="10">
        <f>P522+(R522/1000)</f>
        <v>14.589</v>
      </c>
      <c r="R522" s="2">
        <v>10689</v>
      </c>
      <c r="S522" s="2" t="str">
        <f>IF(R522&lt;1000,R522, "")</f>
        <v/>
      </c>
      <c r="T522" s="4">
        <f>R522*J522</f>
        <v>53434311</v>
      </c>
      <c r="U522" t="s">
        <v>3035</v>
      </c>
      <c r="V522" t="s">
        <v>3036</v>
      </c>
      <c r="W522" t="s">
        <v>3037</v>
      </c>
      <c r="X522" t="s">
        <v>3038</v>
      </c>
      <c r="Y522" t="s">
        <v>3039</v>
      </c>
      <c r="Z522" t="s">
        <v>3040</v>
      </c>
      <c r="AA522" t="s">
        <v>4887</v>
      </c>
      <c r="AB522" t="s">
        <v>4888</v>
      </c>
    </row>
    <row r="523" spans="1:28" x14ac:dyDescent="0.25">
      <c r="A523" t="s">
        <v>7325</v>
      </c>
      <c r="B523" t="s">
        <v>7326</v>
      </c>
      <c r="C523" t="s">
        <v>6577</v>
      </c>
      <c r="D523" t="s">
        <v>13073</v>
      </c>
      <c r="E523" t="s">
        <v>13074</v>
      </c>
      <c r="F523" t="s">
        <v>13216</v>
      </c>
      <c r="G523" t="s">
        <v>13233</v>
      </c>
      <c r="H523" s="3">
        <v>1890</v>
      </c>
      <c r="I523" s="3" t="str">
        <f>IF(H523&lt;200,"&lt;₹200",IF(OR(H523=200,H523&lt;=500),"₹200-₹500","&gt;₹500"))</f>
        <v>&gt;₹500</v>
      </c>
      <c r="J523" s="3">
        <v>5490</v>
      </c>
      <c r="K523" s="1">
        <v>0.66</v>
      </c>
      <c r="L523" s="1" t="str">
        <f t="shared" si="8"/>
        <v>high discount</v>
      </c>
      <c r="M523" s="1" t="str">
        <f>IF(K523&gt;=50%,"50% or More","&lt;50%")</f>
        <v>50% or More</v>
      </c>
      <c r="N523">
        <v>4.0999999999999996</v>
      </c>
      <c r="O523" s="10">
        <f>N523*R523</f>
        <v>45001.599999999999</v>
      </c>
      <c r="P523" s="9">
        <f>SUM(O522)/SUM(R522)</f>
        <v>4.0999999999999996</v>
      </c>
      <c r="Q523" s="10">
        <f>P523+(R523/1000)</f>
        <v>15.076000000000001</v>
      </c>
      <c r="R523" s="2">
        <v>10976</v>
      </c>
      <c r="S523" s="2" t="str">
        <f>IF(R523&lt;1000,R523, "")</f>
        <v/>
      </c>
      <c r="T523" s="4">
        <f>R523*J523</f>
        <v>60258240</v>
      </c>
      <c r="U523" t="s">
        <v>7327</v>
      </c>
      <c r="V523" t="s">
        <v>7328</v>
      </c>
      <c r="W523" t="s">
        <v>7329</v>
      </c>
      <c r="X523" t="s">
        <v>7330</v>
      </c>
      <c r="Y523" t="s">
        <v>7331</v>
      </c>
      <c r="Z523" t="s">
        <v>7332</v>
      </c>
      <c r="AA523" t="s">
        <v>7333</v>
      </c>
      <c r="AB523" t="s">
        <v>7334</v>
      </c>
    </row>
    <row r="524" spans="1:28" x14ac:dyDescent="0.25">
      <c r="A524" t="s">
        <v>2299</v>
      </c>
      <c r="B524" t="s">
        <v>2300</v>
      </c>
      <c r="C524" t="s">
        <v>18</v>
      </c>
      <c r="D524" t="s">
        <v>13073</v>
      </c>
      <c r="E524" t="s">
        <v>13074</v>
      </c>
      <c r="F524" t="s">
        <v>13075</v>
      </c>
      <c r="G524" t="s">
        <v>13076</v>
      </c>
      <c r="H524" s="3">
        <v>325</v>
      </c>
      <c r="I524" s="3" t="str">
        <f>IF(H524&lt;200,"&lt;₹200",IF(OR(H524=200,H524&lt;=500),"₹200-₹500","&gt;₹500"))</f>
        <v>₹200-₹500</v>
      </c>
      <c r="J524" s="3">
        <v>1099</v>
      </c>
      <c r="K524" s="1">
        <v>0.7</v>
      </c>
      <c r="L524" s="1" t="str">
        <f t="shared" si="8"/>
        <v>high discount</v>
      </c>
      <c r="M524" s="1" t="str">
        <f>IF(K524&gt;=50%,"50% or More","&lt;50%")</f>
        <v>50% or More</v>
      </c>
      <c r="N524">
        <v>4.2</v>
      </c>
      <c r="O524" s="10">
        <f>N524*R524</f>
        <v>44419.200000000004</v>
      </c>
      <c r="P524" s="9">
        <f>SUM(O523)/SUM(R523)</f>
        <v>4.0999999999999996</v>
      </c>
      <c r="Q524" s="10">
        <f>P524+(R524/1000)</f>
        <v>14.676</v>
      </c>
      <c r="R524" s="2">
        <v>10576</v>
      </c>
      <c r="S524" s="2" t="str">
        <f>IF(R524&lt;1000,R524, "")</f>
        <v/>
      </c>
      <c r="T524" s="4">
        <f>R524*J524</f>
        <v>11623024</v>
      </c>
      <c r="U524" t="s">
        <v>2301</v>
      </c>
      <c r="V524" t="s">
        <v>791</v>
      </c>
      <c r="W524" t="s">
        <v>792</v>
      </c>
      <c r="X524" t="s">
        <v>793</v>
      </c>
      <c r="Y524" t="s">
        <v>794</v>
      </c>
      <c r="Z524" t="s">
        <v>795</v>
      </c>
      <c r="AA524" t="s">
        <v>2302</v>
      </c>
      <c r="AB524" t="s">
        <v>2303</v>
      </c>
    </row>
    <row r="525" spans="1:28" x14ac:dyDescent="0.25">
      <c r="A525" t="s">
        <v>12741</v>
      </c>
      <c r="B525" t="s">
        <v>12742</v>
      </c>
      <c r="C525" t="s">
        <v>9944</v>
      </c>
      <c r="D525" t="s">
        <v>13166</v>
      </c>
      <c r="E525" t="s">
        <v>13286</v>
      </c>
      <c r="F525" t="s">
        <v>13294</v>
      </c>
      <c r="G525" t="s">
        <v>13319</v>
      </c>
      <c r="H525" s="3">
        <v>6199</v>
      </c>
      <c r="I525" s="3" t="str">
        <f>IF(H525&lt;200,"&lt;₹200",IF(OR(H525=200,H525&lt;=500),"₹200-₹500","&gt;₹500"))</f>
        <v>&gt;₹500</v>
      </c>
      <c r="J525" s="3">
        <v>10999</v>
      </c>
      <c r="K525" s="1">
        <v>0.44</v>
      </c>
      <c r="L525" s="1" t="str">
        <f t="shared" si="8"/>
        <v/>
      </c>
      <c r="M525" s="1" t="str">
        <f>IF(K525&gt;=50%,"50% or More","&lt;50%")</f>
        <v>&lt;50%</v>
      </c>
      <c r="N525">
        <v>4.2</v>
      </c>
      <c r="O525" s="10">
        <f>N525*R525</f>
        <v>43801.8</v>
      </c>
      <c r="P525" s="9">
        <f>SUM(O524)/SUM(R524)</f>
        <v>4.2</v>
      </c>
      <c r="Q525" s="10">
        <f>P525+(R525/1000)</f>
        <v>14.629000000000001</v>
      </c>
      <c r="R525" s="2">
        <v>10429</v>
      </c>
      <c r="S525" s="2" t="str">
        <f>IF(R525&lt;1000,R525, "")</f>
        <v/>
      </c>
      <c r="T525" s="4">
        <f>R525*J525</f>
        <v>114708571</v>
      </c>
      <c r="U525" t="s">
        <v>12743</v>
      </c>
      <c r="V525" t="s">
        <v>12744</v>
      </c>
      <c r="W525" t="s">
        <v>12745</v>
      </c>
      <c r="X525" t="s">
        <v>12746</v>
      </c>
      <c r="Y525" t="s">
        <v>12747</v>
      </c>
      <c r="Z525" t="s">
        <v>12748</v>
      </c>
      <c r="AA525" t="s">
        <v>12749</v>
      </c>
      <c r="AB525" t="s">
        <v>12750</v>
      </c>
    </row>
    <row r="526" spans="1:28" x14ac:dyDescent="0.25">
      <c r="A526" t="s">
        <v>1641</v>
      </c>
      <c r="B526" t="s">
        <v>1642</v>
      </c>
      <c r="C526" t="s">
        <v>18</v>
      </c>
      <c r="D526" t="s">
        <v>13073</v>
      </c>
      <c r="E526" t="s">
        <v>13074</v>
      </c>
      <c r="F526" t="s">
        <v>13075</v>
      </c>
      <c r="G526" t="s">
        <v>13076</v>
      </c>
      <c r="H526" s="3">
        <v>299</v>
      </c>
      <c r="I526" s="3" t="str">
        <f>IF(H526&lt;200,"&lt;₹200",IF(OR(H526=200,H526&lt;=500),"₹200-₹500","&gt;₹500"))</f>
        <v>₹200-₹500</v>
      </c>
      <c r="J526" s="3">
        <v>485</v>
      </c>
      <c r="K526" s="1">
        <v>0.38</v>
      </c>
      <c r="L526" s="1" t="str">
        <f t="shared" si="8"/>
        <v/>
      </c>
      <c r="M526" s="1" t="str">
        <f>IF(K526&gt;=50%,"50% or More","&lt;50%")</f>
        <v>&lt;50%</v>
      </c>
      <c r="N526">
        <v>4.3</v>
      </c>
      <c r="O526" s="10">
        <f>N526*R526</f>
        <v>46917.299999999996</v>
      </c>
      <c r="P526" s="9">
        <f>SUM(O525)/SUM(R525)</f>
        <v>4.2</v>
      </c>
      <c r="Q526" s="10">
        <f>P526+(R526/1000)</f>
        <v>15.111000000000001</v>
      </c>
      <c r="R526" s="2">
        <v>10911</v>
      </c>
      <c r="S526" s="2" t="str">
        <f>IF(R526&lt;1000,R526, "")</f>
        <v/>
      </c>
      <c r="T526" s="4">
        <f>R526*J526</f>
        <v>5291835</v>
      </c>
      <c r="U526" t="s">
        <v>1643</v>
      </c>
      <c r="V526" t="s">
        <v>1644</v>
      </c>
      <c r="W526" t="s">
        <v>1645</v>
      </c>
      <c r="X526" t="s">
        <v>1646</v>
      </c>
      <c r="Y526" t="s">
        <v>1647</v>
      </c>
      <c r="Z526" t="s">
        <v>1648</v>
      </c>
      <c r="AA526" t="s">
        <v>1649</v>
      </c>
      <c r="AB526" t="s">
        <v>1650</v>
      </c>
    </row>
    <row r="527" spans="1:28" x14ac:dyDescent="0.25">
      <c r="A527" t="s">
        <v>7066</v>
      </c>
      <c r="B527" t="s">
        <v>7067</v>
      </c>
      <c r="C527" t="s">
        <v>7068</v>
      </c>
      <c r="D527" t="s">
        <v>13073</v>
      </c>
      <c r="E527" t="s">
        <v>13074</v>
      </c>
      <c r="F527" t="s">
        <v>13212</v>
      </c>
      <c r="G527" t="s">
        <v>13248</v>
      </c>
      <c r="H527" s="3">
        <v>549</v>
      </c>
      <c r="I527" s="3" t="str">
        <f>IF(H527&lt;200,"&lt;₹200",IF(OR(H527=200,H527&lt;=500),"₹200-₹500","&gt;₹500"))</f>
        <v>&gt;₹500</v>
      </c>
      <c r="J527" s="3">
        <v>1499</v>
      </c>
      <c r="K527" s="1">
        <v>0.63</v>
      </c>
      <c r="L527" s="1" t="str">
        <f t="shared" si="8"/>
        <v>high discount</v>
      </c>
      <c r="M527" s="1" t="str">
        <f>IF(K527&gt;=50%,"50% or More","&lt;50%")</f>
        <v>50% or More</v>
      </c>
      <c r="N527">
        <v>4.3</v>
      </c>
      <c r="O527" s="10">
        <f>N527*R527</f>
        <v>47325.799999999996</v>
      </c>
      <c r="P527" s="9">
        <f>SUM(O526)/SUM(R526)</f>
        <v>4.3</v>
      </c>
      <c r="Q527" s="10">
        <f>P527+(R527/1000)</f>
        <v>15.306000000000001</v>
      </c>
      <c r="R527" s="2">
        <v>11006</v>
      </c>
      <c r="S527" s="2" t="str">
        <f>IF(R527&lt;1000,R527, "")</f>
        <v/>
      </c>
      <c r="T527" s="4">
        <f>R527*J527</f>
        <v>16497994</v>
      </c>
      <c r="U527" t="s">
        <v>7069</v>
      </c>
      <c r="V527" t="s">
        <v>7070</v>
      </c>
      <c r="W527" t="s">
        <v>7071</v>
      </c>
      <c r="X527" t="s">
        <v>7072</v>
      </c>
      <c r="Y527" t="s">
        <v>7073</v>
      </c>
      <c r="Z527" t="s">
        <v>7074</v>
      </c>
      <c r="AA527" t="s">
        <v>7075</v>
      </c>
      <c r="AB527" t="s">
        <v>7076</v>
      </c>
    </row>
    <row r="528" spans="1:28" x14ac:dyDescent="0.25">
      <c r="A528" t="s">
        <v>7491</v>
      </c>
      <c r="B528" t="s">
        <v>7492</v>
      </c>
      <c r="C528" t="s">
        <v>5336</v>
      </c>
      <c r="D528" t="s">
        <v>13073</v>
      </c>
      <c r="E528" t="s">
        <v>13074</v>
      </c>
      <c r="F528" t="s">
        <v>13186</v>
      </c>
      <c r="G528" t="s">
        <v>13187</v>
      </c>
      <c r="H528" s="3">
        <v>1495</v>
      </c>
      <c r="I528" s="3" t="str">
        <f>IF(H528&lt;200,"&lt;₹200",IF(OR(H528=200,H528&lt;=500),"₹200-₹500","&gt;₹500"))</f>
        <v>&gt;₹500</v>
      </c>
      <c r="J528" s="3">
        <v>1995</v>
      </c>
      <c r="K528" s="1">
        <v>0.25</v>
      </c>
      <c r="L528" s="1" t="str">
        <f t="shared" si="8"/>
        <v/>
      </c>
      <c r="M528" s="1" t="str">
        <f>IF(K528&gt;=50%,"50% or More","&lt;50%")</f>
        <v>&lt;50%</v>
      </c>
      <c r="N528">
        <v>4.5</v>
      </c>
      <c r="O528" s="10">
        <f>N528*R528</f>
        <v>47434.5</v>
      </c>
      <c r="P528" s="9">
        <f>SUM(O527)/SUM(R527)</f>
        <v>4.3</v>
      </c>
      <c r="Q528" s="10">
        <f>P528+(R528/1000)</f>
        <v>14.841000000000001</v>
      </c>
      <c r="R528" s="2">
        <v>10541</v>
      </c>
      <c r="S528" s="2" t="str">
        <f>IF(R528&lt;1000,R528, "")</f>
        <v/>
      </c>
      <c r="T528" s="4">
        <f>R528*J528</f>
        <v>21029295</v>
      </c>
      <c r="U528" t="s">
        <v>7493</v>
      </c>
      <c r="V528" t="s">
        <v>7494</v>
      </c>
      <c r="W528" t="s">
        <v>7495</v>
      </c>
      <c r="X528" t="s">
        <v>7496</v>
      </c>
      <c r="Y528" t="s">
        <v>7497</v>
      </c>
      <c r="Z528" t="s">
        <v>7498</v>
      </c>
      <c r="AA528" t="s">
        <v>7499</v>
      </c>
      <c r="AB528" t="s">
        <v>7500</v>
      </c>
    </row>
    <row r="529" spans="1:28" x14ac:dyDescent="0.25">
      <c r="A529" t="s">
        <v>828</v>
      </c>
      <c r="B529" t="s">
        <v>829</v>
      </c>
      <c r="C529" t="s">
        <v>98</v>
      </c>
      <c r="D529" t="s">
        <v>13073</v>
      </c>
      <c r="E529" t="s">
        <v>13078</v>
      </c>
      <c r="F529" t="s">
        <v>13079</v>
      </c>
      <c r="G529" t="s">
        <v>13080</v>
      </c>
      <c r="H529" s="3">
        <v>269</v>
      </c>
      <c r="I529" s="3" t="str">
        <f>IF(H529&lt;200,"&lt;₹200",IF(OR(H529=200,H529&lt;=500),"₹200-₹500","&gt;₹500"))</f>
        <v>₹200-₹500</v>
      </c>
      <c r="J529" s="3">
        <v>800</v>
      </c>
      <c r="K529" s="1">
        <v>0.66</v>
      </c>
      <c r="L529" s="1" t="str">
        <f t="shared" si="8"/>
        <v>high discount</v>
      </c>
      <c r="M529" s="1" t="str">
        <f>IF(K529&gt;=50%,"50% or More","&lt;50%")</f>
        <v>50% or More</v>
      </c>
      <c r="N529">
        <v>3.6</v>
      </c>
      <c r="O529" s="10">
        <f>N529*R529</f>
        <v>36482.400000000001</v>
      </c>
      <c r="P529" s="9">
        <f>SUM(O528)/SUM(R528)</f>
        <v>4.5</v>
      </c>
      <c r="Q529" s="10">
        <f>P529+(R529/1000)</f>
        <v>14.634</v>
      </c>
      <c r="R529" s="2">
        <v>10134</v>
      </c>
      <c r="S529" s="2" t="str">
        <f>IF(R529&lt;1000,R529, "")</f>
        <v/>
      </c>
      <c r="T529" s="4">
        <f>R529*J529</f>
        <v>8107200</v>
      </c>
      <c r="U529" t="s">
        <v>830</v>
      </c>
      <c r="V529" t="s">
        <v>831</v>
      </c>
      <c r="W529" t="s">
        <v>832</v>
      </c>
      <c r="X529" t="s">
        <v>833</v>
      </c>
      <c r="Y529" t="s">
        <v>834</v>
      </c>
      <c r="Z529" t="s">
        <v>835</v>
      </c>
      <c r="AA529" t="s">
        <v>8517</v>
      </c>
      <c r="AB529" t="s">
        <v>8518</v>
      </c>
    </row>
    <row r="530" spans="1:28" x14ac:dyDescent="0.25">
      <c r="A530" t="s">
        <v>1402</v>
      </c>
      <c r="B530" t="s">
        <v>1403</v>
      </c>
      <c r="C530" t="s">
        <v>1404</v>
      </c>
      <c r="D530" t="s">
        <v>13081</v>
      </c>
      <c r="E530" t="s">
        <v>13082</v>
      </c>
      <c r="F530" t="s">
        <v>13096</v>
      </c>
      <c r="H530" s="3">
        <v>9490</v>
      </c>
      <c r="I530" s="3" t="str">
        <f>IF(H530&lt;200,"&lt;₹200",IF(OR(H530=200,H530&lt;=500),"₹200-₹500","&gt;₹500"))</f>
        <v>&gt;₹500</v>
      </c>
      <c r="J530" s="3">
        <v>15990</v>
      </c>
      <c r="K530" s="1">
        <v>0.41</v>
      </c>
      <c r="L530" s="1" t="str">
        <f t="shared" si="8"/>
        <v/>
      </c>
      <c r="M530" s="1" t="str">
        <f>IF(K530&gt;=50%,"50% or More","&lt;50%")</f>
        <v>&lt;50%</v>
      </c>
      <c r="N530">
        <v>3.9</v>
      </c>
      <c r="O530" s="10">
        <f>N530*R530</f>
        <v>40872</v>
      </c>
      <c r="P530" s="9">
        <f>SUM(O529)/SUM(R529)</f>
        <v>3.6</v>
      </c>
      <c r="Q530" s="10">
        <f>P530+(R530/1000)</f>
        <v>14.08</v>
      </c>
      <c r="R530" s="2">
        <v>10480</v>
      </c>
      <c r="S530" s="2" t="str">
        <f>IF(R530&lt;1000,R530, "")</f>
        <v/>
      </c>
      <c r="T530" s="4">
        <f>R530*J530</f>
        <v>167575200</v>
      </c>
      <c r="U530" t="s">
        <v>1405</v>
      </c>
      <c r="V530" t="s">
        <v>1406</v>
      </c>
      <c r="W530" t="s">
        <v>1407</v>
      </c>
      <c r="X530" t="s">
        <v>1408</v>
      </c>
      <c r="Y530" t="s">
        <v>1409</v>
      </c>
      <c r="Z530" t="s">
        <v>1410</v>
      </c>
      <c r="AA530" t="s">
        <v>1411</v>
      </c>
      <c r="AB530" t="s">
        <v>1412</v>
      </c>
    </row>
    <row r="531" spans="1:28" x14ac:dyDescent="0.25">
      <c r="A531" t="s">
        <v>828</v>
      </c>
      <c r="B531" t="s">
        <v>829</v>
      </c>
      <c r="C531" t="s">
        <v>98</v>
      </c>
      <c r="D531" t="s">
        <v>13073</v>
      </c>
      <c r="E531" t="s">
        <v>13078</v>
      </c>
      <c r="F531" t="s">
        <v>13079</v>
      </c>
      <c r="G531" t="s">
        <v>13080</v>
      </c>
      <c r="H531" s="3">
        <v>269</v>
      </c>
      <c r="I531" s="3" t="str">
        <f>IF(H531&lt;200,"&lt;₹200",IF(OR(H531=200,H531&lt;=500),"₹200-₹500","&gt;₹500"))</f>
        <v>₹200-₹500</v>
      </c>
      <c r="J531" s="3">
        <v>800</v>
      </c>
      <c r="K531" s="1">
        <v>0.66</v>
      </c>
      <c r="L531" s="1" t="str">
        <f t="shared" si="8"/>
        <v>high discount</v>
      </c>
      <c r="M531" s="1" t="str">
        <f>IF(K531&gt;=50%,"50% or More","&lt;50%")</f>
        <v>50% or More</v>
      </c>
      <c r="N531">
        <v>3.6</v>
      </c>
      <c r="O531" s="10">
        <f>N531*R531</f>
        <v>36482.400000000001</v>
      </c>
      <c r="P531" s="9">
        <f>SUM(O530)/SUM(R530)</f>
        <v>3.9</v>
      </c>
      <c r="Q531" s="10">
        <f>P531+(R531/1000)</f>
        <v>14.034000000000001</v>
      </c>
      <c r="R531" s="2">
        <v>10134</v>
      </c>
      <c r="S531" s="2" t="str">
        <f>IF(R531&lt;1000,R531, "")</f>
        <v/>
      </c>
      <c r="T531" s="4">
        <f>R531*J531</f>
        <v>8107200</v>
      </c>
      <c r="U531" t="s">
        <v>830</v>
      </c>
      <c r="V531" t="s">
        <v>831</v>
      </c>
      <c r="W531" t="s">
        <v>832</v>
      </c>
      <c r="X531" t="s">
        <v>833</v>
      </c>
      <c r="Y531" t="s">
        <v>834</v>
      </c>
      <c r="Z531" t="s">
        <v>835</v>
      </c>
      <c r="AA531" t="s">
        <v>836</v>
      </c>
      <c r="AB531" t="s">
        <v>837</v>
      </c>
    </row>
    <row r="532" spans="1:28" x14ac:dyDescent="0.25">
      <c r="A532" t="s">
        <v>788</v>
      </c>
      <c r="B532" t="s">
        <v>789</v>
      </c>
      <c r="C532" t="s">
        <v>18</v>
      </c>
      <c r="D532" t="s">
        <v>13073</v>
      </c>
      <c r="E532" t="s">
        <v>13074</v>
      </c>
      <c r="F532" t="s">
        <v>13075</v>
      </c>
      <c r="G532" t="s">
        <v>13076</v>
      </c>
      <c r="H532" s="3">
        <v>325</v>
      </c>
      <c r="I532" s="3" t="str">
        <f>IF(H532&lt;200,"&lt;₹200",IF(OR(H532=200,H532&lt;=500),"₹200-₹500","&gt;₹500"))</f>
        <v>₹200-₹500</v>
      </c>
      <c r="J532" s="3">
        <v>1299</v>
      </c>
      <c r="K532" s="1">
        <v>0.75</v>
      </c>
      <c r="L532" s="1" t="str">
        <f t="shared" si="8"/>
        <v>high discount</v>
      </c>
      <c r="M532" s="1" t="str">
        <f>IF(K532&gt;=50%,"50% or More","&lt;50%")</f>
        <v>50% or More</v>
      </c>
      <c r="N532">
        <v>4.2</v>
      </c>
      <c r="O532" s="10">
        <f>N532*R532</f>
        <v>44419.200000000004</v>
      </c>
      <c r="P532" s="9">
        <f>SUM(O531)/SUM(R531)</f>
        <v>3.6</v>
      </c>
      <c r="Q532" s="10">
        <f>P532+(R532/1000)</f>
        <v>14.176</v>
      </c>
      <c r="R532" s="2">
        <v>10576</v>
      </c>
      <c r="S532" s="2" t="str">
        <f>IF(R532&lt;1000,R532, "")</f>
        <v/>
      </c>
      <c r="T532" s="4">
        <f>R532*J532</f>
        <v>13738224</v>
      </c>
      <c r="U532" t="s">
        <v>790</v>
      </c>
      <c r="V532" t="s">
        <v>791</v>
      </c>
      <c r="W532" t="s">
        <v>792</v>
      </c>
      <c r="X532" t="s">
        <v>793</v>
      </c>
      <c r="Y532" t="s">
        <v>794</v>
      </c>
      <c r="Z532" t="s">
        <v>795</v>
      </c>
      <c r="AA532" t="s">
        <v>796</v>
      </c>
      <c r="AB532" t="s">
        <v>797</v>
      </c>
    </row>
    <row r="533" spans="1:28" x14ac:dyDescent="0.25">
      <c r="A533" t="s">
        <v>788</v>
      </c>
      <c r="B533" t="s">
        <v>789</v>
      </c>
      <c r="C533" t="s">
        <v>18</v>
      </c>
      <c r="D533" t="s">
        <v>13073</v>
      </c>
      <c r="E533" t="s">
        <v>13074</v>
      </c>
      <c r="F533" t="s">
        <v>13075</v>
      </c>
      <c r="G533" t="s">
        <v>13076</v>
      </c>
      <c r="H533" s="3">
        <v>325</v>
      </c>
      <c r="I533" s="3" t="str">
        <f>IF(H533&lt;200,"&lt;₹200",IF(OR(H533=200,H533&lt;=500),"₹200-₹500","&gt;₹500"))</f>
        <v>₹200-₹500</v>
      </c>
      <c r="J533" s="3">
        <v>1299</v>
      </c>
      <c r="K533" s="1">
        <v>0.75</v>
      </c>
      <c r="L533" s="1" t="str">
        <f t="shared" si="8"/>
        <v>high discount</v>
      </c>
      <c r="M533" s="1" t="str">
        <f>IF(K533&gt;=50%,"50% or More","&lt;50%")</f>
        <v>50% or More</v>
      </c>
      <c r="N533">
        <v>4.2</v>
      </c>
      <c r="O533" s="10">
        <f>N533*R533</f>
        <v>44419.200000000004</v>
      </c>
      <c r="P533" s="9">
        <f>SUM(O532)/SUM(R532)</f>
        <v>4.2</v>
      </c>
      <c r="Q533" s="10">
        <f>P533+(R533/1000)</f>
        <v>14.776</v>
      </c>
      <c r="R533" s="2">
        <v>10576</v>
      </c>
      <c r="S533" s="2" t="str">
        <f>IF(R533&lt;1000,R533, "")</f>
        <v/>
      </c>
      <c r="T533" s="4">
        <f>R533*J533</f>
        <v>13738224</v>
      </c>
      <c r="U533" t="s">
        <v>790</v>
      </c>
      <c r="V533" t="s">
        <v>791</v>
      </c>
      <c r="W533" t="s">
        <v>792</v>
      </c>
      <c r="X533" t="s">
        <v>793</v>
      </c>
      <c r="Y533" t="s">
        <v>794</v>
      </c>
      <c r="Z533" t="s">
        <v>795</v>
      </c>
      <c r="AA533" t="s">
        <v>8451</v>
      </c>
      <c r="AB533" t="s">
        <v>8452</v>
      </c>
    </row>
    <row r="534" spans="1:28" x14ac:dyDescent="0.25">
      <c r="A534" t="s">
        <v>7549</v>
      </c>
      <c r="B534" t="s">
        <v>7550</v>
      </c>
      <c r="C534" t="s">
        <v>5347</v>
      </c>
      <c r="D534" t="s">
        <v>13166</v>
      </c>
      <c r="E534" t="s">
        <v>13167</v>
      </c>
      <c r="F534" t="s">
        <v>13188</v>
      </c>
      <c r="G534" t="s">
        <v>13189</v>
      </c>
      <c r="H534" s="3">
        <v>200</v>
      </c>
      <c r="I534" s="3" t="str">
        <f>IF(H534&lt;200,"&lt;₹200",IF(OR(H534=200,H534&lt;=500),"₹200-₹500","&gt;₹500"))</f>
        <v>₹200-₹500</v>
      </c>
      <c r="J534" s="3">
        <v>230</v>
      </c>
      <c r="K534" s="1">
        <v>0.13</v>
      </c>
      <c r="L534" s="1" t="str">
        <f t="shared" si="8"/>
        <v/>
      </c>
      <c r="M534" s="1" t="str">
        <f>IF(K534&gt;=50%,"50% or More","&lt;50%")</f>
        <v>&lt;50%</v>
      </c>
      <c r="N534">
        <v>4.4000000000000004</v>
      </c>
      <c r="O534" s="10">
        <f>N534*R534</f>
        <v>44748</v>
      </c>
      <c r="P534" s="9">
        <f>SUM(O533)/SUM(R533)</f>
        <v>4.2</v>
      </c>
      <c r="Q534" s="10">
        <f>P534+(R534/1000)</f>
        <v>14.370000000000001</v>
      </c>
      <c r="R534" s="2">
        <v>10170</v>
      </c>
      <c r="S534" s="2" t="str">
        <f>IF(R534&lt;1000,R534, "")</f>
        <v/>
      </c>
      <c r="T534" s="4">
        <f>R534*J534</f>
        <v>2339100</v>
      </c>
      <c r="U534" t="s">
        <v>7551</v>
      </c>
      <c r="V534" t="s">
        <v>7552</v>
      </c>
      <c r="W534" t="s">
        <v>7553</v>
      </c>
      <c r="X534" t="s">
        <v>7554</v>
      </c>
      <c r="Y534" t="s">
        <v>7555</v>
      </c>
      <c r="Z534" t="s">
        <v>7556</v>
      </c>
      <c r="AA534" t="s">
        <v>7557</v>
      </c>
      <c r="AB534" t="s">
        <v>7558</v>
      </c>
    </row>
    <row r="535" spans="1:28" x14ac:dyDescent="0.25">
      <c r="A535" t="s">
        <v>4448</v>
      </c>
      <c r="B535" t="s">
        <v>4449</v>
      </c>
      <c r="C535" t="s">
        <v>4450</v>
      </c>
      <c r="D535" t="s">
        <v>13073</v>
      </c>
      <c r="E535" t="s">
        <v>13074</v>
      </c>
      <c r="F535" t="s">
        <v>13142</v>
      </c>
      <c r="G535" t="s">
        <v>13143</v>
      </c>
      <c r="H535" s="3">
        <v>149</v>
      </c>
      <c r="I535" s="3" t="str">
        <f>IF(H535&lt;200,"&lt;₹200",IF(OR(H535=200,H535&lt;=500),"₹200-₹500","&gt;₹500"))</f>
        <v>&lt;₹200</v>
      </c>
      <c r="J535" s="3">
        <v>149</v>
      </c>
      <c r="K535" s="1">
        <v>0</v>
      </c>
      <c r="L535" s="1" t="str">
        <f t="shared" si="8"/>
        <v/>
      </c>
      <c r="M535" s="1" t="str">
        <f>IF(K535&gt;=50%,"50% or More","&lt;50%")</f>
        <v>&lt;50%</v>
      </c>
      <c r="N535">
        <v>4.3</v>
      </c>
      <c r="O535" s="10">
        <f>N535*R535</f>
        <v>46581.9</v>
      </c>
      <c r="P535" s="9">
        <f>SUM(O534)/SUM(R534)</f>
        <v>4.4000000000000004</v>
      </c>
      <c r="Q535" s="10">
        <f>P535+(R535/1000)</f>
        <v>15.233000000000001</v>
      </c>
      <c r="R535" s="2">
        <v>10833</v>
      </c>
      <c r="S535" s="2" t="str">
        <f>IF(R535&lt;1000,R535, "")</f>
        <v/>
      </c>
      <c r="T535" s="4">
        <f>R535*J535</f>
        <v>1614117</v>
      </c>
      <c r="U535" t="s">
        <v>4451</v>
      </c>
      <c r="V535" t="s">
        <v>4452</v>
      </c>
      <c r="W535" t="s">
        <v>4453</v>
      </c>
      <c r="X535" t="s">
        <v>4454</v>
      </c>
      <c r="Y535" t="s">
        <v>4455</v>
      </c>
      <c r="Z535" t="s">
        <v>4456</v>
      </c>
      <c r="AA535" t="s">
        <v>4457</v>
      </c>
      <c r="AB535" t="s">
        <v>4458</v>
      </c>
    </row>
    <row r="536" spans="1:28" x14ac:dyDescent="0.25">
      <c r="A536" t="s">
        <v>9355</v>
      </c>
      <c r="B536" t="s">
        <v>9356</v>
      </c>
      <c r="C536" t="s">
        <v>8721</v>
      </c>
      <c r="D536" t="s">
        <v>13166</v>
      </c>
      <c r="E536" t="s">
        <v>13290</v>
      </c>
      <c r="F536" t="s">
        <v>13307</v>
      </c>
      <c r="G536" t="s">
        <v>13308</v>
      </c>
      <c r="H536" s="3">
        <v>3599</v>
      </c>
      <c r="I536" s="3" t="str">
        <f>IF(H536&lt;200,"&lt;₹200",IF(OR(H536=200,H536&lt;=500),"₹200-₹500","&gt;₹500"))</f>
        <v>&gt;₹500</v>
      </c>
      <c r="J536" s="3">
        <v>7299</v>
      </c>
      <c r="K536" s="1">
        <v>0.51</v>
      </c>
      <c r="L536" s="1" t="str">
        <f t="shared" si="8"/>
        <v>high discount</v>
      </c>
      <c r="M536" s="1" t="str">
        <f>IF(K536&gt;=50%,"50% or More","&lt;50%")</f>
        <v>50% or More</v>
      </c>
      <c r="N536">
        <v>4</v>
      </c>
      <c r="O536" s="10">
        <f>N536*R536</f>
        <v>41296</v>
      </c>
      <c r="P536" s="9">
        <f>SUM(O535)/SUM(R535)</f>
        <v>4.3</v>
      </c>
      <c r="Q536" s="10">
        <f>P536+(R536/1000)</f>
        <v>14.623999999999999</v>
      </c>
      <c r="R536" s="2">
        <v>10324</v>
      </c>
      <c r="S536" s="2" t="str">
        <f>IF(R536&lt;1000,R536, "")</f>
        <v/>
      </c>
      <c r="T536" s="4">
        <f>R536*J536</f>
        <v>75354876</v>
      </c>
      <c r="U536" t="s">
        <v>9357</v>
      </c>
      <c r="V536" t="s">
        <v>9358</v>
      </c>
      <c r="W536" t="s">
        <v>9359</v>
      </c>
      <c r="X536" t="s">
        <v>9360</v>
      </c>
      <c r="Y536" t="s">
        <v>9361</v>
      </c>
      <c r="Z536" t="s">
        <v>9362</v>
      </c>
      <c r="AA536" t="s">
        <v>9363</v>
      </c>
      <c r="AB536" t="s">
        <v>9364</v>
      </c>
    </row>
    <row r="537" spans="1:28" x14ac:dyDescent="0.25">
      <c r="A537" t="s">
        <v>9631</v>
      </c>
      <c r="B537" t="s">
        <v>9632</v>
      </c>
      <c r="C537" t="s">
        <v>9633</v>
      </c>
      <c r="D537" t="s">
        <v>13166</v>
      </c>
      <c r="E537" t="s">
        <v>13286</v>
      </c>
      <c r="F537" t="s">
        <v>13339</v>
      </c>
      <c r="G537" t="s">
        <v>13340</v>
      </c>
      <c r="H537" s="3">
        <v>600</v>
      </c>
      <c r="I537" s="3" t="str">
        <f>IF(H537&lt;200,"&lt;₹200",IF(OR(H537=200,H537&lt;=500),"₹200-₹500","&gt;₹500"))</f>
        <v>&gt;₹500</v>
      </c>
      <c r="J537" s="3">
        <v>600</v>
      </c>
      <c r="K537" s="1">
        <v>0</v>
      </c>
      <c r="L537" s="1" t="str">
        <f t="shared" si="8"/>
        <v/>
      </c>
      <c r="M537" s="1" t="str">
        <f>IF(K537&gt;=50%,"50% or More","&lt;50%")</f>
        <v>&lt;50%</v>
      </c>
      <c r="N537">
        <v>4.0999999999999996</v>
      </c>
      <c r="O537" s="10">
        <f>N537*R537</f>
        <v>44718.7</v>
      </c>
      <c r="P537" s="9">
        <f>SUM(O536)/SUM(R536)</f>
        <v>4</v>
      </c>
      <c r="Q537" s="10">
        <f>P537+(R537/1000)</f>
        <v>14.907</v>
      </c>
      <c r="R537" s="2">
        <v>10907</v>
      </c>
      <c r="S537" s="2" t="str">
        <f>IF(R537&lt;1000,R537, "")</f>
        <v/>
      </c>
      <c r="T537" s="4">
        <f>R537*J537</f>
        <v>6544200</v>
      </c>
      <c r="U537" t="s">
        <v>9634</v>
      </c>
      <c r="V537" t="s">
        <v>9635</v>
      </c>
      <c r="W537" t="s">
        <v>9636</v>
      </c>
      <c r="X537" t="s">
        <v>9637</v>
      </c>
      <c r="Y537" t="s">
        <v>9638</v>
      </c>
      <c r="Z537" t="s">
        <v>9639</v>
      </c>
      <c r="AA537" t="s">
        <v>9640</v>
      </c>
      <c r="AB537" t="s">
        <v>9641</v>
      </c>
    </row>
    <row r="538" spans="1:28" x14ac:dyDescent="0.25">
      <c r="A538" t="s">
        <v>11144</v>
      </c>
      <c r="B538" t="s">
        <v>11145</v>
      </c>
      <c r="C538" t="s">
        <v>8773</v>
      </c>
      <c r="D538" t="s">
        <v>13166</v>
      </c>
      <c r="E538" t="s">
        <v>13290</v>
      </c>
      <c r="F538" t="s">
        <v>13307</v>
      </c>
      <c r="G538" t="s">
        <v>13310</v>
      </c>
      <c r="H538" s="3">
        <v>6800</v>
      </c>
      <c r="I538" s="3" t="str">
        <f>IF(H538&lt;200,"&lt;₹200",IF(OR(H538=200,H538&lt;=500),"₹200-₹500","&gt;₹500"))</f>
        <v>&gt;₹500</v>
      </c>
      <c r="J538" s="3">
        <v>11500</v>
      </c>
      <c r="K538" s="1">
        <v>0.41</v>
      </c>
      <c r="L538" s="1" t="str">
        <f t="shared" si="8"/>
        <v/>
      </c>
      <c r="M538" s="1" t="str">
        <f>IF(K538&gt;=50%,"50% or More","&lt;50%")</f>
        <v>&lt;50%</v>
      </c>
      <c r="N538">
        <v>4.0999999999999996</v>
      </c>
      <c r="O538" s="10">
        <f>N538*R538</f>
        <v>42262.799999999996</v>
      </c>
      <c r="P538" s="9">
        <f>SUM(O537)/SUM(R537)</f>
        <v>4.0999999999999996</v>
      </c>
      <c r="Q538" s="10">
        <f>P538+(R538/1000)</f>
        <v>14.407999999999999</v>
      </c>
      <c r="R538" s="2">
        <v>10308</v>
      </c>
      <c r="S538" s="2" t="str">
        <f>IF(R538&lt;1000,R538, "")</f>
        <v/>
      </c>
      <c r="T538" s="4">
        <f>R538*J538</f>
        <v>118542000</v>
      </c>
      <c r="U538" t="s">
        <v>11146</v>
      </c>
      <c r="V538" t="s">
        <v>11147</v>
      </c>
      <c r="W538" t="s">
        <v>11148</v>
      </c>
      <c r="X538" t="s">
        <v>11149</v>
      </c>
      <c r="Y538" t="s">
        <v>11150</v>
      </c>
      <c r="Z538" t="s">
        <v>11151</v>
      </c>
      <c r="AA538" t="s">
        <v>11152</v>
      </c>
      <c r="AB538" t="s">
        <v>11153</v>
      </c>
    </row>
    <row r="539" spans="1:28" x14ac:dyDescent="0.25">
      <c r="A539" t="s">
        <v>4582</v>
      </c>
      <c r="B539" t="s">
        <v>4583</v>
      </c>
      <c r="C539" t="s">
        <v>2948</v>
      </c>
      <c r="D539" t="s">
        <v>13081</v>
      </c>
      <c r="E539" t="s">
        <v>13108</v>
      </c>
      <c r="F539" t="s">
        <v>13109</v>
      </c>
      <c r="H539" s="3">
        <v>3999</v>
      </c>
      <c r="I539" s="3" t="str">
        <f>IF(H539&lt;200,"&lt;₹200",IF(OR(H539=200,H539&lt;=500),"₹200-₹500","&gt;₹500"))</f>
        <v>&gt;₹500</v>
      </c>
      <c r="J539" s="3">
        <v>6999</v>
      </c>
      <c r="K539" s="1">
        <v>0.43</v>
      </c>
      <c r="L539" s="1" t="str">
        <f t="shared" si="8"/>
        <v/>
      </c>
      <c r="M539" s="1" t="str">
        <f>IF(K539&gt;=50%,"50% or More","&lt;50%")</f>
        <v>&lt;50%</v>
      </c>
      <c r="N539">
        <v>4.0999999999999996</v>
      </c>
      <c r="O539" s="10">
        <f>N539*R539</f>
        <v>41938.899999999994</v>
      </c>
      <c r="P539" s="9">
        <f>SUM(O538)/SUM(R538)</f>
        <v>4.0999999999999996</v>
      </c>
      <c r="Q539" s="10">
        <f>P539+(R539/1000)</f>
        <v>14.328999999999999</v>
      </c>
      <c r="R539" s="2">
        <v>10229</v>
      </c>
      <c r="S539" s="2" t="str">
        <f>IF(R539&lt;1000,R539, "")</f>
        <v/>
      </c>
      <c r="T539" s="4">
        <f>R539*J539</f>
        <v>71592771</v>
      </c>
      <c r="U539" t="s">
        <v>4584</v>
      </c>
      <c r="V539" t="s">
        <v>4585</v>
      </c>
      <c r="W539" t="s">
        <v>4586</v>
      </c>
      <c r="X539" t="s">
        <v>4587</v>
      </c>
      <c r="Y539" t="s">
        <v>4588</v>
      </c>
      <c r="Z539" t="s">
        <v>4589</v>
      </c>
      <c r="AA539" t="s">
        <v>4590</v>
      </c>
      <c r="AB539" t="s">
        <v>4591</v>
      </c>
    </row>
    <row r="540" spans="1:28" x14ac:dyDescent="0.25">
      <c r="A540" t="s">
        <v>7722</v>
      </c>
      <c r="B540" t="s">
        <v>7723</v>
      </c>
      <c r="C540" t="s">
        <v>6200</v>
      </c>
      <c r="D540" t="s">
        <v>13073</v>
      </c>
      <c r="E540" t="s">
        <v>13074</v>
      </c>
      <c r="F540" t="s">
        <v>13142</v>
      </c>
      <c r="G540" t="s">
        <v>13219</v>
      </c>
      <c r="H540" s="3">
        <v>449</v>
      </c>
      <c r="I540" s="3" t="str">
        <f>IF(H540&lt;200,"&lt;₹200",IF(OR(H540=200,H540&lt;=500),"₹200-₹500","&gt;₹500"))</f>
        <v>₹200-₹500</v>
      </c>
      <c r="J540" s="3">
        <v>999</v>
      </c>
      <c r="K540" s="1">
        <v>0.55000000000000004</v>
      </c>
      <c r="L540" s="1" t="str">
        <f t="shared" si="8"/>
        <v>high discount</v>
      </c>
      <c r="M540" s="1" t="str">
        <f>IF(K540&gt;=50%,"50% or More","&lt;50%")</f>
        <v>50% or More</v>
      </c>
      <c r="N540">
        <v>4.3</v>
      </c>
      <c r="O540" s="10">
        <f>N540*R540</f>
        <v>41714.299999999996</v>
      </c>
      <c r="P540" s="9">
        <f>SUM(O539)/SUM(R539)</f>
        <v>4.0999999999999996</v>
      </c>
      <c r="Q540" s="10">
        <f>P540+(R540/1000)</f>
        <v>13.801</v>
      </c>
      <c r="R540" s="2">
        <v>9701</v>
      </c>
      <c r="S540" s="2" t="str">
        <f>IF(R540&lt;1000,R540, "")</f>
        <v/>
      </c>
      <c r="T540" s="4">
        <f>R540*J540</f>
        <v>9691299</v>
      </c>
      <c r="U540" t="s">
        <v>7724</v>
      </c>
      <c r="V540" t="s">
        <v>7725</v>
      </c>
      <c r="W540" t="s">
        <v>7726</v>
      </c>
      <c r="X540" t="s">
        <v>7727</v>
      </c>
      <c r="Y540" t="s">
        <v>7728</v>
      </c>
      <c r="Z540" t="s">
        <v>7729</v>
      </c>
      <c r="AA540" t="s">
        <v>7730</v>
      </c>
      <c r="AB540" t="s">
        <v>7731</v>
      </c>
    </row>
    <row r="541" spans="1:28" x14ac:dyDescent="0.25">
      <c r="A541" t="s">
        <v>7172</v>
      </c>
      <c r="B541" t="s">
        <v>7173</v>
      </c>
      <c r="C541" t="s">
        <v>5358</v>
      </c>
      <c r="D541" t="s">
        <v>13073</v>
      </c>
      <c r="E541" t="s">
        <v>13074</v>
      </c>
      <c r="F541" t="s">
        <v>13148</v>
      </c>
      <c r="G541" t="s">
        <v>13184</v>
      </c>
      <c r="H541" s="3">
        <v>199</v>
      </c>
      <c r="I541" s="3" t="str">
        <f>IF(H541&lt;200,"&lt;₹200",IF(OR(H541=200,H541&lt;=500),"₹200-₹500","&gt;₹500"))</f>
        <v>&lt;₹200</v>
      </c>
      <c r="J541" s="3">
        <v>499</v>
      </c>
      <c r="K541" s="1">
        <v>0.6</v>
      </c>
      <c r="L541" s="1" t="str">
        <f t="shared" si="8"/>
        <v>high discount</v>
      </c>
      <c r="M541" s="1" t="str">
        <f>IF(K541&gt;=50%,"50% or More","&lt;50%")</f>
        <v>50% or More</v>
      </c>
      <c r="N541">
        <v>4.3</v>
      </c>
      <c r="O541" s="10">
        <f>N541*R541</f>
        <v>42991.4</v>
      </c>
      <c r="P541" s="9">
        <f>SUM(O540)/SUM(R540)</f>
        <v>4.3</v>
      </c>
      <c r="Q541" s="10">
        <f>P541+(R541/1000)</f>
        <v>14.297999999999998</v>
      </c>
      <c r="R541" s="2">
        <v>9998</v>
      </c>
      <c r="S541" s="2" t="str">
        <f>IF(R541&lt;1000,R541, "")</f>
        <v/>
      </c>
      <c r="T541" s="4">
        <f>R541*J541</f>
        <v>4989002</v>
      </c>
      <c r="U541" t="s">
        <v>7174</v>
      </c>
      <c r="V541" t="s">
        <v>7175</v>
      </c>
      <c r="W541" t="s">
        <v>7176</v>
      </c>
      <c r="X541" t="s">
        <v>7177</v>
      </c>
      <c r="Y541" t="s">
        <v>7178</v>
      </c>
      <c r="Z541" t="s">
        <v>7179</v>
      </c>
      <c r="AA541" t="s">
        <v>7180</v>
      </c>
      <c r="AB541" t="s">
        <v>7181</v>
      </c>
    </row>
    <row r="542" spans="1:28" x14ac:dyDescent="0.25">
      <c r="A542" t="s">
        <v>435</v>
      </c>
      <c r="B542" t="s">
        <v>436</v>
      </c>
      <c r="C542" t="s">
        <v>18</v>
      </c>
      <c r="D542" t="s">
        <v>13073</v>
      </c>
      <c r="E542" t="s">
        <v>13074</v>
      </c>
      <c r="F542" t="s">
        <v>13075</v>
      </c>
      <c r="G542" t="s">
        <v>13076</v>
      </c>
      <c r="H542" s="3">
        <v>333</v>
      </c>
      <c r="I542" s="3" t="str">
        <f>IF(H542&lt;200,"&lt;₹200",IF(OR(H542=200,H542&lt;=500),"₹200-₹500","&gt;₹500"))</f>
        <v>₹200-₹500</v>
      </c>
      <c r="J542" s="3">
        <v>999</v>
      </c>
      <c r="K542" s="1">
        <v>0.67</v>
      </c>
      <c r="L542" s="1" t="str">
        <f t="shared" si="8"/>
        <v>high discount</v>
      </c>
      <c r="M542" s="1" t="str">
        <f>IF(K542&gt;=50%,"50% or More","&lt;50%")</f>
        <v>50% or More</v>
      </c>
      <c r="N542">
        <v>3.3</v>
      </c>
      <c r="O542" s="10">
        <f>N542*R542</f>
        <v>32313.599999999999</v>
      </c>
      <c r="P542" s="9">
        <f>SUM(O541)/SUM(R541)</f>
        <v>4.3</v>
      </c>
      <c r="Q542" s="10">
        <f>P542+(R542/1000)</f>
        <v>14.091999999999999</v>
      </c>
      <c r="R542" s="2">
        <v>9792</v>
      </c>
      <c r="S542" s="2" t="str">
        <f>IF(R542&lt;1000,R542, "")</f>
        <v/>
      </c>
      <c r="T542" s="4">
        <f>R542*J542</f>
        <v>9782208</v>
      </c>
      <c r="U542" t="s">
        <v>437</v>
      </c>
      <c r="V542" t="s">
        <v>438</v>
      </c>
      <c r="W542" t="s">
        <v>439</v>
      </c>
      <c r="X542" t="s">
        <v>440</v>
      </c>
      <c r="Y542" t="s">
        <v>441</v>
      </c>
      <c r="Z542" t="s">
        <v>442</v>
      </c>
      <c r="AA542" t="s">
        <v>443</v>
      </c>
      <c r="AB542" t="s">
        <v>7141</v>
      </c>
    </row>
    <row r="543" spans="1:28" x14ac:dyDescent="0.25">
      <c r="A543" t="s">
        <v>10449</v>
      </c>
      <c r="B543" t="s">
        <v>10450</v>
      </c>
      <c r="C543" t="s">
        <v>8699</v>
      </c>
      <c r="D543" t="s">
        <v>13166</v>
      </c>
      <c r="E543" t="s">
        <v>13286</v>
      </c>
      <c r="F543" t="s">
        <v>13294</v>
      </c>
      <c r="G543" t="s">
        <v>13295</v>
      </c>
      <c r="H543" s="3">
        <v>1099</v>
      </c>
      <c r="I543" s="3" t="str">
        <f>IF(H543&lt;200,"&lt;₹200",IF(OR(H543=200,H543&lt;=500),"₹200-₹500","&gt;₹500"))</f>
        <v>&gt;₹500</v>
      </c>
      <c r="J543" s="3">
        <v>1920</v>
      </c>
      <c r="K543" s="1">
        <v>0.43</v>
      </c>
      <c r="L543" s="1" t="str">
        <f t="shared" si="8"/>
        <v/>
      </c>
      <c r="M543" s="1" t="str">
        <f>IF(K543&gt;=50%,"50% or More","&lt;50%")</f>
        <v>&lt;50%</v>
      </c>
      <c r="N543">
        <v>4.2</v>
      </c>
      <c r="O543" s="10">
        <f>N543*R543</f>
        <v>41042.400000000001</v>
      </c>
      <c r="P543" s="9">
        <f>SUM(O542)/SUM(R542)</f>
        <v>3.3</v>
      </c>
      <c r="Q543" s="10">
        <f>P543+(R543/1000)</f>
        <v>13.071999999999999</v>
      </c>
      <c r="R543" s="2">
        <v>9772</v>
      </c>
      <c r="S543" s="2" t="str">
        <f>IF(R543&lt;1000,R543, "")</f>
        <v/>
      </c>
      <c r="T543" s="4">
        <f>R543*J543</f>
        <v>18762240</v>
      </c>
      <c r="U543" t="s">
        <v>10451</v>
      </c>
      <c r="V543" t="s">
        <v>10452</v>
      </c>
      <c r="W543" t="s">
        <v>10453</v>
      </c>
      <c r="X543" t="s">
        <v>10454</v>
      </c>
      <c r="Y543" t="s">
        <v>10455</v>
      </c>
      <c r="Z543" t="s">
        <v>10456</v>
      </c>
      <c r="AA543" t="s">
        <v>10457</v>
      </c>
      <c r="AB543" t="s">
        <v>10458</v>
      </c>
    </row>
    <row r="544" spans="1:28" x14ac:dyDescent="0.25">
      <c r="A544" t="s">
        <v>6198</v>
      </c>
      <c r="B544" t="s">
        <v>6199</v>
      </c>
      <c r="C544" t="s">
        <v>6200</v>
      </c>
      <c r="D544" t="s">
        <v>13073</v>
      </c>
      <c r="E544" t="s">
        <v>13074</v>
      </c>
      <c r="F544" t="s">
        <v>13142</v>
      </c>
      <c r="G544" t="s">
        <v>13219</v>
      </c>
      <c r="H544" s="3">
        <v>449</v>
      </c>
      <c r="I544" s="3" t="str">
        <f>IF(H544&lt;200,"&lt;₹200",IF(OR(H544=200,H544&lt;=500),"₹200-₹500","&gt;₹500"))</f>
        <v>₹200-₹500</v>
      </c>
      <c r="J544" s="3">
        <v>999</v>
      </c>
      <c r="K544" s="1">
        <v>0.55000000000000004</v>
      </c>
      <c r="L544" s="1" t="str">
        <f t="shared" si="8"/>
        <v>high discount</v>
      </c>
      <c r="M544" s="1" t="str">
        <f>IF(K544&gt;=50%,"50% or More","&lt;50%")</f>
        <v>50% or More</v>
      </c>
      <c r="N544">
        <v>4.4000000000000004</v>
      </c>
      <c r="O544" s="10">
        <f>N544*R544</f>
        <v>43736</v>
      </c>
      <c r="P544" s="9">
        <f>SUM(O543)/SUM(R543)</f>
        <v>4.2</v>
      </c>
      <c r="Q544" s="10">
        <f>P544+(R544/1000)</f>
        <v>14.14</v>
      </c>
      <c r="R544" s="2">
        <v>9940</v>
      </c>
      <c r="S544" s="2" t="str">
        <f>IF(R544&lt;1000,R544, "")</f>
        <v/>
      </c>
      <c r="T544" s="4">
        <f>R544*J544</f>
        <v>9930060</v>
      </c>
      <c r="U544" t="s">
        <v>6201</v>
      </c>
      <c r="V544" t="s">
        <v>6202</v>
      </c>
      <c r="W544" t="s">
        <v>6203</v>
      </c>
      <c r="X544" t="s">
        <v>6204</v>
      </c>
      <c r="Y544" t="s">
        <v>6205</v>
      </c>
      <c r="Z544" t="s">
        <v>6206</v>
      </c>
      <c r="AA544" t="s">
        <v>6207</v>
      </c>
      <c r="AB544" t="s">
        <v>6208</v>
      </c>
    </row>
    <row r="545" spans="1:28" x14ac:dyDescent="0.25">
      <c r="A545" t="s">
        <v>5472</v>
      </c>
      <c r="B545" t="s">
        <v>5473</v>
      </c>
      <c r="C545" t="s">
        <v>4856</v>
      </c>
      <c r="D545" t="s">
        <v>13073</v>
      </c>
      <c r="E545" t="s">
        <v>13074</v>
      </c>
      <c r="F545" t="s">
        <v>13148</v>
      </c>
      <c r="G545" t="s">
        <v>13150</v>
      </c>
      <c r="H545" s="3">
        <v>100</v>
      </c>
      <c r="I545" s="3" t="str">
        <f>IF(H545&lt;200,"&lt;₹200",IF(OR(H545=200,H545&lt;=500),"₹200-₹500","&gt;₹500"))</f>
        <v>&lt;₹200</v>
      </c>
      <c r="J545" s="3">
        <v>499</v>
      </c>
      <c r="K545" s="1">
        <v>0.8</v>
      </c>
      <c r="L545" s="1" t="str">
        <f t="shared" si="8"/>
        <v>high discount</v>
      </c>
      <c r="M545" s="1" t="str">
        <f>IF(K545&gt;=50%,"50% or More","&lt;50%")</f>
        <v>50% or More</v>
      </c>
      <c r="N545">
        <v>3.5</v>
      </c>
      <c r="O545" s="10">
        <f>N545*R545</f>
        <v>33733</v>
      </c>
      <c r="P545" s="9">
        <f>SUM(O544)/SUM(R544)</f>
        <v>4.4000000000000004</v>
      </c>
      <c r="Q545" s="10">
        <f>P545+(R545/1000)</f>
        <v>14.038</v>
      </c>
      <c r="R545" s="2">
        <v>9638</v>
      </c>
      <c r="S545" s="2" t="str">
        <f>IF(R545&lt;1000,R545, "")</f>
        <v/>
      </c>
      <c r="T545" s="4">
        <f>R545*J545</f>
        <v>4809362</v>
      </c>
      <c r="U545" t="s">
        <v>5474</v>
      </c>
      <c r="V545" t="s">
        <v>5475</v>
      </c>
      <c r="W545" t="s">
        <v>5476</v>
      </c>
      <c r="X545" t="s">
        <v>5477</v>
      </c>
      <c r="Y545" t="s">
        <v>5478</v>
      </c>
      <c r="Z545" t="s">
        <v>5479</v>
      </c>
      <c r="AA545" t="s">
        <v>5480</v>
      </c>
      <c r="AB545" t="s">
        <v>5481</v>
      </c>
    </row>
    <row r="546" spans="1:28" x14ac:dyDescent="0.25">
      <c r="A546" t="s">
        <v>4136</v>
      </c>
      <c r="B546" t="s">
        <v>4137</v>
      </c>
      <c r="C546" t="s">
        <v>2990</v>
      </c>
      <c r="D546" t="s">
        <v>13081</v>
      </c>
      <c r="E546" t="s">
        <v>13110</v>
      </c>
      <c r="F546" t="s">
        <v>13114</v>
      </c>
      <c r="G546" t="s">
        <v>13115</v>
      </c>
      <c r="H546" s="3">
        <v>20999</v>
      </c>
      <c r="I546" s="3" t="str">
        <f>IF(H546&lt;200,"&lt;₹200",IF(OR(H546=200,H546&lt;=500),"₹200-₹500","&gt;₹500"))</f>
        <v>&gt;₹500</v>
      </c>
      <c r="J546" s="3">
        <v>29990</v>
      </c>
      <c r="K546" s="1">
        <v>0.3</v>
      </c>
      <c r="L546" s="1" t="str">
        <f t="shared" si="8"/>
        <v/>
      </c>
      <c r="M546" s="1" t="str">
        <f>IF(K546&gt;=50%,"50% or More","&lt;50%")</f>
        <v>&lt;50%</v>
      </c>
      <c r="N546">
        <v>4.3</v>
      </c>
      <c r="O546" s="10">
        <f>N546*R546</f>
        <v>40845.699999999997</v>
      </c>
      <c r="P546" s="9">
        <f>SUM(O545)/SUM(R545)</f>
        <v>3.5</v>
      </c>
      <c r="Q546" s="10">
        <f>P546+(R546/1000)</f>
        <v>12.999000000000001</v>
      </c>
      <c r="R546" s="2">
        <v>9499</v>
      </c>
      <c r="S546" s="2" t="str">
        <f>IF(R546&lt;1000,R546, "")</f>
        <v/>
      </c>
      <c r="T546" s="4">
        <f>R546*J546</f>
        <v>284875010</v>
      </c>
      <c r="U546" t="s">
        <v>3801</v>
      </c>
      <c r="V546" t="s">
        <v>3802</v>
      </c>
      <c r="W546" t="s">
        <v>3803</v>
      </c>
      <c r="X546" t="s">
        <v>3804</v>
      </c>
      <c r="Y546" t="s">
        <v>3805</v>
      </c>
      <c r="Z546" t="s">
        <v>3806</v>
      </c>
      <c r="AA546" t="s">
        <v>4138</v>
      </c>
      <c r="AB546" t="s">
        <v>4139</v>
      </c>
    </row>
    <row r="547" spans="1:28" x14ac:dyDescent="0.25">
      <c r="A547" t="s">
        <v>6906</v>
      </c>
      <c r="B547" t="s">
        <v>6907</v>
      </c>
      <c r="C547" t="s">
        <v>6908</v>
      </c>
      <c r="D547" t="s">
        <v>13073</v>
      </c>
      <c r="E547" t="s">
        <v>13074</v>
      </c>
      <c r="F547" t="s">
        <v>13142</v>
      </c>
      <c r="G547" t="s">
        <v>13244</v>
      </c>
      <c r="H547" s="3">
        <v>179</v>
      </c>
      <c r="I547" s="3" t="str">
        <f>IF(H547&lt;200,"&lt;₹200",IF(OR(H547=200,H547&lt;=500),"₹200-₹500","&gt;₹500"))</f>
        <v>&lt;₹200</v>
      </c>
      <c r="J547" s="3">
        <v>499</v>
      </c>
      <c r="K547" s="1">
        <v>0.64</v>
      </c>
      <c r="L547" s="1" t="str">
        <f t="shared" si="8"/>
        <v>high discount</v>
      </c>
      <c r="M547" s="1" t="str">
        <f>IF(K547&gt;=50%,"50% or More","&lt;50%")</f>
        <v>50% or More</v>
      </c>
      <c r="N547">
        <v>4.0999999999999996</v>
      </c>
      <c r="O547" s="10">
        <f>N547*R547</f>
        <v>41713.399999999994</v>
      </c>
      <c r="P547" s="9">
        <f>SUM(O546)/SUM(R546)</f>
        <v>4.3</v>
      </c>
      <c r="Q547" s="10">
        <f>P547+(R547/1000)</f>
        <v>14.474</v>
      </c>
      <c r="R547" s="2">
        <v>10174</v>
      </c>
      <c r="S547" s="2" t="str">
        <f>IF(R547&lt;1000,R547, "")</f>
        <v/>
      </c>
      <c r="T547" s="4">
        <f>R547*J547</f>
        <v>5076826</v>
      </c>
      <c r="U547" t="s">
        <v>6909</v>
      </c>
      <c r="V547" t="s">
        <v>6910</v>
      </c>
      <c r="W547" t="s">
        <v>6911</v>
      </c>
      <c r="X547" t="s">
        <v>6912</v>
      </c>
      <c r="Y547" t="s">
        <v>6913</v>
      </c>
      <c r="Z547" t="s">
        <v>6914</v>
      </c>
      <c r="AA547" t="s">
        <v>6915</v>
      </c>
      <c r="AB547" t="s">
        <v>6916</v>
      </c>
    </row>
    <row r="548" spans="1:28" x14ac:dyDescent="0.25">
      <c r="A548" t="s">
        <v>10103</v>
      </c>
      <c r="B548" t="s">
        <v>10104</v>
      </c>
      <c r="C548" t="s">
        <v>9295</v>
      </c>
      <c r="D548" t="s">
        <v>13166</v>
      </c>
      <c r="E548" t="s">
        <v>13290</v>
      </c>
      <c r="F548" t="s">
        <v>13327</v>
      </c>
      <c r="G548" t="s">
        <v>13328</v>
      </c>
      <c r="H548" s="3">
        <v>2199</v>
      </c>
      <c r="I548" s="3" t="str">
        <f>IF(H548&lt;200,"&lt;₹200",IF(OR(H548=200,H548&lt;=500),"₹200-₹500","&gt;₹500"))</f>
        <v>&gt;₹500</v>
      </c>
      <c r="J548" s="3">
        <v>3190</v>
      </c>
      <c r="K548" s="1">
        <v>0.31</v>
      </c>
      <c r="L548" s="1" t="str">
        <f t="shared" si="8"/>
        <v/>
      </c>
      <c r="M548" s="1" t="str">
        <f>IF(K548&gt;=50%,"50% or More","&lt;50%")</f>
        <v>&lt;50%</v>
      </c>
      <c r="N548">
        <v>4.3</v>
      </c>
      <c r="O548" s="10">
        <f>N548*R548</f>
        <v>41495</v>
      </c>
      <c r="P548" s="9">
        <f>SUM(O547)/SUM(R547)</f>
        <v>4.0999999999999996</v>
      </c>
      <c r="Q548" s="10">
        <f>P548+(R548/1000)</f>
        <v>13.75</v>
      </c>
      <c r="R548" s="2">
        <v>9650</v>
      </c>
      <c r="S548" s="2" t="str">
        <f>IF(R548&lt;1000,R548, "")</f>
        <v/>
      </c>
      <c r="T548" s="4">
        <f>R548*J548</f>
        <v>30783500</v>
      </c>
      <c r="U548" t="s">
        <v>10105</v>
      </c>
      <c r="V548" t="s">
        <v>10106</v>
      </c>
      <c r="W548" t="s">
        <v>10107</v>
      </c>
      <c r="X548" t="s">
        <v>10108</v>
      </c>
      <c r="Y548" t="s">
        <v>10109</v>
      </c>
      <c r="Z548" t="s">
        <v>10110</v>
      </c>
      <c r="AA548" t="s">
        <v>10111</v>
      </c>
      <c r="AB548" t="s">
        <v>10112</v>
      </c>
    </row>
    <row r="549" spans="1:28" x14ac:dyDescent="0.25">
      <c r="A549" t="s">
        <v>10346</v>
      </c>
      <c r="B549" t="s">
        <v>10347</v>
      </c>
      <c r="C549" t="s">
        <v>8886</v>
      </c>
      <c r="D549" t="s">
        <v>13166</v>
      </c>
      <c r="E549" t="s">
        <v>13314</v>
      </c>
      <c r="F549" t="s">
        <v>13315</v>
      </c>
      <c r="G549" t="s">
        <v>13316</v>
      </c>
      <c r="H549" s="3">
        <v>199</v>
      </c>
      <c r="I549" s="3" t="str">
        <f>IF(H549&lt;200,"&lt;₹200",IF(OR(H549=200,H549&lt;=500),"₹200-₹500","&gt;₹500"))</f>
        <v>&lt;₹200</v>
      </c>
      <c r="J549" s="3">
        <v>499</v>
      </c>
      <c r="K549" s="1">
        <v>0.6</v>
      </c>
      <c r="L549" s="1" t="str">
        <f t="shared" si="8"/>
        <v>high discount</v>
      </c>
      <c r="M549" s="1" t="str">
        <f>IF(K549&gt;=50%,"50% or More","&lt;50%")</f>
        <v>50% or More</v>
      </c>
      <c r="N549">
        <v>4</v>
      </c>
      <c r="O549" s="10">
        <f>N549*R549</f>
        <v>40936</v>
      </c>
      <c r="P549" s="9">
        <f>SUM(O548)/SUM(R548)</f>
        <v>4.3</v>
      </c>
      <c r="Q549" s="10">
        <f>P549+(R549/1000)</f>
        <v>14.533999999999999</v>
      </c>
      <c r="R549" s="2">
        <v>10234</v>
      </c>
      <c r="S549" s="2" t="str">
        <f>IF(R549&lt;1000,R549, "")</f>
        <v/>
      </c>
      <c r="T549" s="4">
        <f>R549*J549</f>
        <v>5106766</v>
      </c>
      <c r="U549" t="s">
        <v>10348</v>
      </c>
      <c r="V549" t="s">
        <v>10349</v>
      </c>
      <c r="W549" t="s">
        <v>10350</v>
      </c>
      <c r="X549" t="s">
        <v>10351</v>
      </c>
      <c r="Y549" t="s">
        <v>10352</v>
      </c>
      <c r="Z549" t="s">
        <v>10353</v>
      </c>
      <c r="AA549" t="s">
        <v>10354</v>
      </c>
      <c r="AB549" t="s">
        <v>10355</v>
      </c>
    </row>
    <row r="550" spans="1:28" x14ac:dyDescent="0.25">
      <c r="A550" t="s">
        <v>5175</v>
      </c>
      <c r="B550" t="s">
        <v>5176</v>
      </c>
      <c r="C550" t="s">
        <v>3066</v>
      </c>
      <c r="D550" t="s">
        <v>13081</v>
      </c>
      <c r="E550" t="s">
        <v>13119</v>
      </c>
      <c r="F550" t="s">
        <v>13120</v>
      </c>
      <c r="G550" t="s">
        <v>13121</v>
      </c>
      <c r="H550" s="3">
        <v>1399</v>
      </c>
      <c r="I550" s="3" t="str">
        <f>IF(H550&lt;200,"&lt;₹200",IF(OR(H550=200,H550&lt;=500),"₹200-₹500","&gt;₹500"))</f>
        <v>&gt;₹500</v>
      </c>
      <c r="J550" s="3">
        <v>5499</v>
      </c>
      <c r="K550" s="1">
        <v>0.75</v>
      </c>
      <c r="L550" s="1" t="str">
        <f t="shared" si="8"/>
        <v>high discount</v>
      </c>
      <c r="M550" s="1" t="str">
        <f>IF(K550&gt;=50%,"50% or More","&lt;50%")</f>
        <v>50% or More</v>
      </c>
      <c r="N550">
        <v>3.9</v>
      </c>
      <c r="O550" s="10">
        <f>N550*R550</f>
        <v>37065.599999999999</v>
      </c>
      <c r="P550" s="9">
        <f>SUM(O549)/SUM(R549)</f>
        <v>4</v>
      </c>
      <c r="Q550" s="10">
        <f>P550+(R550/1000)</f>
        <v>13.504</v>
      </c>
      <c r="R550" s="2">
        <v>9504</v>
      </c>
      <c r="S550" s="2" t="str">
        <f>IF(R550&lt;1000,R550, "")</f>
        <v/>
      </c>
      <c r="T550" s="4">
        <f>R550*J550</f>
        <v>52262496</v>
      </c>
      <c r="U550" t="s">
        <v>5177</v>
      </c>
      <c r="V550" t="s">
        <v>5178</v>
      </c>
      <c r="W550" t="s">
        <v>5179</v>
      </c>
      <c r="X550" t="s">
        <v>5180</v>
      </c>
      <c r="Y550" t="s">
        <v>5181</v>
      </c>
      <c r="Z550" t="s">
        <v>5182</v>
      </c>
      <c r="AA550" t="s">
        <v>5183</v>
      </c>
      <c r="AB550" t="s">
        <v>5184</v>
      </c>
    </row>
    <row r="551" spans="1:28" x14ac:dyDescent="0.25">
      <c r="A551" t="s">
        <v>1724</v>
      </c>
      <c r="B551" t="s">
        <v>1725</v>
      </c>
      <c r="C551" t="s">
        <v>18</v>
      </c>
      <c r="D551" t="s">
        <v>13073</v>
      </c>
      <c r="E551" t="s">
        <v>13074</v>
      </c>
      <c r="F551" t="s">
        <v>13075</v>
      </c>
      <c r="G551" t="s">
        <v>13076</v>
      </c>
      <c r="H551" s="3">
        <v>129</v>
      </c>
      <c r="I551" s="3" t="str">
        <f>IF(H551&lt;200,"&lt;₹200",IF(OR(H551=200,H551&lt;=500),"₹200-₹500","&gt;₹500"))</f>
        <v>&lt;₹200</v>
      </c>
      <c r="J551" s="3">
        <v>249</v>
      </c>
      <c r="K551" s="1">
        <v>0.48</v>
      </c>
      <c r="L551" s="1" t="str">
        <f t="shared" si="8"/>
        <v/>
      </c>
      <c r="M551" s="1" t="str">
        <f>IF(K551&gt;=50%,"50% or More","&lt;50%")</f>
        <v>&lt;50%</v>
      </c>
      <c r="N551">
        <v>4</v>
      </c>
      <c r="O551" s="10">
        <f>N551*R551</f>
        <v>37512</v>
      </c>
      <c r="P551" s="9">
        <f>SUM(O550)/SUM(R550)</f>
        <v>3.9</v>
      </c>
      <c r="Q551" s="10">
        <f>P551+(R551/1000)</f>
        <v>13.278</v>
      </c>
      <c r="R551" s="2">
        <v>9378</v>
      </c>
      <c r="S551" s="2" t="str">
        <f>IF(R551&lt;1000,R551, "")</f>
        <v/>
      </c>
      <c r="T551" s="4">
        <f>R551*J551</f>
        <v>2335122</v>
      </c>
      <c r="U551" t="s">
        <v>1726</v>
      </c>
      <c r="V551" t="s">
        <v>236</v>
      </c>
      <c r="W551" t="s">
        <v>237</v>
      </c>
      <c r="X551" t="s">
        <v>238</v>
      </c>
      <c r="Y551" t="s">
        <v>239</v>
      </c>
      <c r="Z551" t="s">
        <v>240</v>
      </c>
      <c r="AA551" t="s">
        <v>1727</v>
      </c>
      <c r="AB551" t="s">
        <v>1728</v>
      </c>
    </row>
    <row r="552" spans="1:28" x14ac:dyDescent="0.25">
      <c r="A552" t="s">
        <v>435</v>
      </c>
      <c r="B552" t="s">
        <v>436</v>
      </c>
      <c r="C552" t="s">
        <v>18</v>
      </c>
      <c r="D552" t="s">
        <v>13073</v>
      </c>
      <c r="E552" t="s">
        <v>13074</v>
      </c>
      <c r="F552" t="s">
        <v>13075</v>
      </c>
      <c r="G552" t="s">
        <v>13076</v>
      </c>
      <c r="H552" s="3">
        <v>333</v>
      </c>
      <c r="I552" s="3" t="str">
        <f>IF(H552&lt;200,"&lt;₹200",IF(OR(H552=200,H552&lt;=500),"₹200-₹500","&gt;₹500"))</f>
        <v>₹200-₹500</v>
      </c>
      <c r="J552" s="3">
        <v>999</v>
      </c>
      <c r="K552" s="1">
        <v>0.67</v>
      </c>
      <c r="L552" s="1" t="str">
        <f t="shared" si="8"/>
        <v>high discount</v>
      </c>
      <c r="M552" s="1" t="str">
        <f>IF(K552&gt;=50%,"50% or More","&lt;50%")</f>
        <v>50% or More</v>
      </c>
      <c r="N552">
        <v>3.3</v>
      </c>
      <c r="O552" s="10">
        <f>N552*R552</f>
        <v>32313.599999999999</v>
      </c>
      <c r="P552" s="9">
        <f>SUM(O551)/SUM(R551)</f>
        <v>4</v>
      </c>
      <c r="Q552" s="10">
        <f>P552+(R552/1000)</f>
        <v>13.792</v>
      </c>
      <c r="R552" s="2">
        <v>9792</v>
      </c>
      <c r="S552" s="2" t="str">
        <f>IF(R552&lt;1000,R552, "")</f>
        <v/>
      </c>
      <c r="T552" s="4">
        <f>R552*J552</f>
        <v>9782208</v>
      </c>
      <c r="U552" t="s">
        <v>437</v>
      </c>
      <c r="V552" t="s">
        <v>438</v>
      </c>
      <c r="W552" t="s">
        <v>439</v>
      </c>
      <c r="X552" t="s">
        <v>440</v>
      </c>
      <c r="Y552" t="s">
        <v>441</v>
      </c>
      <c r="Z552" t="s">
        <v>442</v>
      </c>
      <c r="AA552" t="s">
        <v>443</v>
      </c>
      <c r="AB552" t="s">
        <v>444</v>
      </c>
    </row>
    <row r="553" spans="1:28" x14ac:dyDescent="0.25">
      <c r="A553" t="s">
        <v>6101</v>
      </c>
      <c r="B553" t="s">
        <v>6102</v>
      </c>
      <c r="C553" t="s">
        <v>6103</v>
      </c>
      <c r="D553" t="s">
        <v>13073</v>
      </c>
      <c r="E553" t="s">
        <v>13074</v>
      </c>
      <c r="F553" t="s">
        <v>13215</v>
      </c>
      <c r="H553" s="3">
        <v>179</v>
      </c>
      <c r="I553" s="3" t="str">
        <f>IF(H553&lt;200,"&lt;₹200",IF(OR(H553=200,H553&lt;=500),"₹200-₹500","&gt;₹500"))</f>
        <v>&lt;₹200</v>
      </c>
      <c r="J553" s="3">
        <v>499</v>
      </c>
      <c r="K553" s="1">
        <v>0.64</v>
      </c>
      <c r="L553" s="1" t="str">
        <f t="shared" si="8"/>
        <v>high discount</v>
      </c>
      <c r="M553" s="1" t="str">
        <f>IF(K553&gt;=50%,"50% or More","&lt;50%")</f>
        <v>50% or More</v>
      </c>
      <c r="N553">
        <v>3.4</v>
      </c>
      <c r="O553" s="10">
        <f>N553*R553</f>
        <v>31909</v>
      </c>
      <c r="P553" s="9">
        <f>SUM(O552)/SUM(R552)</f>
        <v>3.3</v>
      </c>
      <c r="Q553" s="10">
        <f>P553+(R553/1000)</f>
        <v>12.684999999999999</v>
      </c>
      <c r="R553" s="2">
        <v>9385</v>
      </c>
      <c r="S553" s="2" t="str">
        <f>IF(R553&lt;1000,R553, "")</f>
        <v/>
      </c>
      <c r="T553" s="4">
        <f>R553*J553</f>
        <v>4683115</v>
      </c>
      <c r="U553" t="s">
        <v>6104</v>
      </c>
      <c r="V553" t="s">
        <v>6105</v>
      </c>
      <c r="W553" t="s">
        <v>6106</v>
      </c>
      <c r="X553" t="s">
        <v>6107</v>
      </c>
      <c r="Y553" t="s">
        <v>6108</v>
      </c>
      <c r="Z553" t="s">
        <v>6109</v>
      </c>
      <c r="AA553" t="s">
        <v>6110</v>
      </c>
      <c r="AB553" t="s">
        <v>6111</v>
      </c>
    </row>
    <row r="554" spans="1:28" x14ac:dyDescent="0.25">
      <c r="A554" t="s">
        <v>3799</v>
      </c>
      <c r="B554" t="s">
        <v>3800</v>
      </c>
      <c r="C554" t="s">
        <v>2990</v>
      </c>
      <c r="D554" t="s">
        <v>13081</v>
      </c>
      <c r="E554" t="s">
        <v>13110</v>
      </c>
      <c r="F554" t="s">
        <v>13114</v>
      </c>
      <c r="G554" t="s">
        <v>13115</v>
      </c>
      <c r="H554" s="3">
        <v>20999</v>
      </c>
      <c r="I554" s="3" t="str">
        <f>IF(H554&lt;200,"&lt;₹200",IF(OR(H554=200,H554&lt;=500),"₹200-₹500","&gt;₹500"))</f>
        <v>&gt;₹500</v>
      </c>
      <c r="J554" s="3">
        <v>29990</v>
      </c>
      <c r="K554" s="1">
        <v>0.3</v>
      </c>
      <c r="L554" s="1" t="str">
        <f t="shared" si="8"/>
        <v/>
      </c>
      <c r="M554" s="1" t="str">
        <f>IF(K554&gt;=50%,"50% or More","&lt;50%")</f>
        <v>&lt;50%</v>
      </c>
      <c r="N554">
        <v>4.3</v>
      </c>
      <c r="O554" s="10">
        <f>N554*R554</f>
        <v>40845.699999999997</v>
      </c>
      <c r="P554" s="9">
        <f>SUM(O553)/SUM(R553)</f>
        <v>3.4</v>
      </c>
      <c r="Q554" s="10">
        <f>P554+(R554/1000)</f>
        <v>12.899000000000001</v>
      </c>
      <c r="R554" s="2">
        <v>9499</v>
      </c>
      <c r="S554" s="2" t="str">
        <f>IF(R554&lt;1000,R554, "")</f>
        <v/>
      </c>
      <c r="T554" s="4">
        <f>R554*J554</f>
        <v>284875010</v>
      </c>
      <c r="U554" t="s">
        <v>3801</v>
      </c>
      <c r="V554" t="s">
        <v>3802</v>
      </c>
      <c r="W554" t="s">
        <v>3803</v>
      </c>
      <c r="X554" t="s">
        <v>3804</v>
      </c>
      <c r="Y554" t="s">
        <v>3805</v>
      </c>
      <c r="Z554" t="s">
        <v>3806</v>
      </c>
      <c r="AA554" t="s">
        <v>3807</v>
      </c>
      <c r="AB554" t="s">
        <v>3808</v>
      </c>
    </row>
    <row r="555" spans="1:28" x14ac:dyDescent="0.25">
      <c r="A555" t="s">
        <v>4261</v>
      </c>
      <c r="B555" t="s">
        <v>4262</v>
      </c>
      <c r="C555" t="s">
        <v>3045</v>
      </c>
      <c r="D555" t="s">
        <v>13081</v>
      </c>
      <c r="E555" t="s">
        <v>13110</v>
      </c>
      <c r="F555" t="s">
        <v>13114</v>
      </c>
      <c r="G555" t="s">
        <v>13118</v>
      </c>
      <c r="H555" s="3">
        <v>1399</v>
      </c>
      <c r="I555" s="3" t="str">
        <f>IF(H555&lt;200,"&lt;₹200",IF(OR(H555=200,H555&lt;=500),"₹200-₹500","&gt;₹500"))</f>
        <v>&gt;₹500</v>
      </c>
      <c r="J555" s="3">
        <v>1630</v>
      </c>
      <c r="K555" s="1">
        <v>0.14000000000000001</v>
      </c>
      <c r="L555" s="1" t="str">
        <f t="shared" si="8"/>
        <v/>
      </c>
      <c r="M555" s="1" t="str">
        <f>IF(K555&gt;=50%,"50% or More","&lt;50%")</f>
        <v>&lt;50%</v>
      </c>
      <c r="N555">
        <v>4</v>
      </c>
      <c r="O555" s="10">
        <f>N555*R555</f>
        <v>37512</v>
      </c>
      <c r="P555" s="9">
        <f>SUM(O554)/SUM(R554)</f>
        <v>4.3</v>
      </c>
      <c r="Q555" s="10">
        <f>P555+(R555/1000)</f>
        <v>13.678000000000001</v>
      </c>
      <c r="R555" s="2">
        <v>9378</v>
      </c>
      <c r="S555" s="2" t="str">
        <f>IF(R555&lt;1000,R555, "")</f>
        <v/>
      </c>
      <c r="T555" s="4">
        <f>R555*J555</f>
        <v>15286140</v>
      </c>
      <c r="U555" t="s">
        <v>4263</v>
      </c>
      <c r="V555" t="s">
        <v>3838</v>
      </c>
      <c r="W555" t="s">
        <v>3839</v>
      </c>
      <c r="X555" t="s">
        <v>3840</v>
      </c>
      <c r="Y555" t="s">
        <v>3841</v>
      </c>
      <c r="Z555" t="s">
        <v>3842</v>
      </c>
      <c r="AA555" t="s">
        <v>4264</v>
      </c>
      <c r="AB555" t="s">
        <v>4265</v>
      </c>
    </row>
    <row r="556" spans="1:28" x14ac:dyDescent="0.25">
      <c r="A556" t="s">
        <v>10920</v>
      </c>
      <c r="B556" t="s">
        <v>10921</v>
      </c>
      <c r="C556" t="s">
        <v>8844</v>
      </c>
      <c r="D556" t="s">
        <v>13166</v>
      </c>
      <c r="E556" t="s">
        <v>13290</v>
      </c>
      <c r="F556" t="s">
        <v>13307</v>
      </c>
      <c r="G556" t="s">
        <v>13311</v>
      </c>
      <c r="H556" s="3">
        <v>999</v>
      </c>
      <c r="I556" s="3" t="str">
        <f>IF(H556&lt;200,"&lt;₹200",IF(OR(H556=200,H556&lt;=500),"₹200-₹500","&gt;₹500"))</f>
        <v>&gt;₹500</v>
      </c>
      <c r="J556" s="3">
        <v>1075</v>
      </c>
      <c r="K556" s="1">
        <v>7.0000000000000007E-2</v>
      </c>
      <c r="L556" s="1" t="str">
        <f t="shared" si="8"/>
        <v/>
      </c>
      <c r="M556" s="1" t="str">
        <f>IF(K556&gt;=50%,"50% or More","&lt;50%")</f>
        <v>&lt;50%</v>
      </c>
      <c r="N556">
        <v>4.0999999999999996</v>
      </c>
      <c r="O556" s="10">
        <f>N556*R556</f>
        <v>38027.5</v>
      </c>
      <c r="P556" s="9">
        <f>SUM(O555)/SUM(R555)</f>
        <v>4</v>
      </c>
      <c r="Q556" s="10">
        <f>P556+(R556/1000)</f>
        <v>13.275</v>
      </c>
      <c r="R556" s="2">
        <v>9275</v>
      </c>
      <c r="S556" s="2" t="str">
        <f>IF(R556&lt;1000,R556, "")</f>
        <v/>
      </c>
      <c r="T556" s="4">
        <f>R556*J556</f>
        <v>9970625</v>
      </c>
      <c r="U556" t="s">
        <v>10922</v>
      </c>
      <c r="V556" t="s">
        <v>10923</v>
      </c>
      <c r="W556" t="s">
        <v>10924</v>
      </c>
      <c r="X556" t="s">
        <v>10925</v>
      </c>
      <c r="Y556" t="s">
        <v>10926</v>
      </c>
      <c r="Z556" t="s">
        <v>10927</v>
      </c>
      <c r="AA556" t="s">
        <v>10928</v>
      </c>
      <c r="AB556" t="s">
        <v>10929</v>
      </c>
    </row>
    <row r="557" spans="1:28" x14ac:dyDescent="0.25">
      <c r="A557" t="s">
        <v>12230</v>
      </c>
      <c r="B557" t="s">
        <v>12231</v>
      </c>
      <c r="C557" t="s">
        <v>10420</v>
      </c>
      <c r="D557" t="s">
        <v>13166</v>
      </c>
      <c r="E557" t="s">
        <v>13286</v>
      </c>
      <c r="F557" t="s">
        <v>13287</v>
      </c>
      <c r="G557" t="s">
        <v>13359</v>
      </c>
      <c r="H557" s="3">
        <v>8599</v>
      </c>
      <c r="I557" s="3" t="str">
        <f>IF(H557&lt;200,"&lt;₹200",IF(OR(H557=200,H557&lt;=500),"₹200-₹500","&gt;₹500"))</f>
        <v>&gt;₹500</v>
      </c>
      <c r="J557" s="3">
        <v>8995</v>
      </c>
      <c r="K557" s="1">
        <v>0.04</v>
      </c>
      <c r="L557" s="1" t="str">
        <f t="shared" si="8"/>
        <v/>
      </c>
      <c r="M557" s="1" t="str">
        <f>IF(K557&gt;=50%,"50% or More","&lt;50%")</f>
        <v>&lt;50%</v>
      </c>
      <c r="N557">
        <v>4.4000000000000004</v>
      </c>
      <c r="O557" s="10">
        <f>N557*R557</f>
        <v>42829.600000000006</v>
      </c>
      <c r="P557" s="9">
        <f>SUM(O556)/SUM(R556)</f>
        <v>4.0999999999999996</v>
      </c>
      <c r="Q557" s="10">
        <f>P557+(R557/1000)</f>
        <v>13.834</v>
      </c>
      <c r="R557" s="2">
        <v>9734</v>
      </c>
      <c r="S557" s="2" t="str">
        <f>IF(R557&lt;1000,R557, "")</f>
        <v/>
      </c>
      <c r="T557" s="4">
        <f>R557*J557</f>
        <v>87557330</v>
      </c>
      <c r="U557" t="s">
        <v>12232</v>
      </c>
      <c r="V557" t="s">
        <v>12233</v>
      </c>
      <c r="W557" t="s">
        <v>12234</v>
      </c>
      <c r="X557" t="s">
        <v>12235</v>
      </c>
      <c r="Y557" t="s">
        <v>12236</v>
      </c>
      <c r="Z557" t="s">
        <v>12237</v>
      </c>
      <c r="AA557" t="s">
        <v>12238</v>
      </c>
      <c r="AB557" t="s">
        <v>12239</v>
      </c>
    </row>
    <row r="558" spans="1:28" x14ac:dyDescent="0.25">
      <c r="A558" t="s">
        <v>10164</v>
      </c>
      <c r="B558" t="s">
        <v>10165</v>
      </c>
      <c r="C558" t="s">
        <v>9458</v>
      </c>
      <c r="D558" t="s">
        <v>13166</v>
      </c>
      <c r="E558" t="s">
        <v>13286</v>
      </c>
      <c r="F558" t="s">
        <v>13287</v>
      </c>
      <c r="G558" t="s">
        <v>13332</v>
      </c>
      <c r="H558" s="3">
        <v>1499</v>
      </c>
      <c r="I558" s="3" t="str">
        <f>IF(H558&lt;200,"&lt;₹200",IF(OR(H558=200,H558&lt;=500),"₹200-₹500","&gt;₹500"))</f>
        <v>&gt;₹500</v>
      </c>
      <c r="J558" s="3">
        <v>1499</v>
      </c>
      <c r="K558" s="1">
        <v>0</v>
      </c>
      <c r="L558" s="1" t="str">
        <f t="shared" si="8"/>
        <v/>
      </c>
      <c r="M558" s="1" t="str">
        <f>IF(K558&gt;=50%,"50% or More","&lt;50%")</f>
        <v>&lt;50%</v>
      </c>
      <c r="N558">
        <v>4.3</v>
      </c>
      <c r="O558" s="10">
        <f>N558*R558</f>
        <v>40123.299999999996</v>
      </c>
      <c r="P558" s="9">
        <f>SUM(O557)/SUM(R557)</f>
        <v>4.4000000000000004</v>
      </c>
      <c r="Q558" s="10">
        <f>P558+(R558/1000)</f>
        <v>13.731</v>
      </c>
      <c r="R558" s="2">
        <v>9331</v>
      </c>
      <c r="S558" s="2" t="str">
        <f>IF(R558&lt;1000,R558, "")</f>
        <v/>
      </c>
      <c r="T558" s="4">
        <f>R558*J558</f>
        <v>13987169</v>
      </c>
      <c r="U558" t="s">
        <v>10166</v>
      </c>
      <c r="V558" t="s">
        <v>10167</v>
      </c>
      <c r="W558" t="s">
        <v>10168</v>
      </c>
      <c r="X558" t="s">
        <v>10169</v>
      </c>
      <c r="Y558" t="s">
        <v>10170</v>
      </c>
      <c r="Z558" t="s">
        <v>10171</v>
      </c>
      <c r="AA558" t="s">
        <v>10172</v>
      </c>
      <c r="AB558" t="s">
        <v>10173</v>
      </c>
    </row>
    <row r="559" spans="1:28" x14ac:dyDescent="0.25">
      <c r="A559" t="s">
        <v>8229</v>
      </c>
      <c r="B559" t="s">
        <v>8230</v>
      </c>
      <c r="C559" t="s">
        <v>8231</v>
      </c>
      <c r="D559" t="s">
        <v>13166</v>
      </c>
      <c r="E559" t="s">
        <v>13167</v>
      </c>
      <c r="F559" t="s">
        <v>13188</v>
      </c>
      <c r="H559" s="3">
        <v>230</v>
      </c>
      <c r="I559" s="3" t="str">
        <f>IF(H559&lt;200,"&lt;₹200",IF(OR(H559=200,H559&lt;=500),"₹200-₹500","&gt;₹500"))</f>
        <v>₹200-₹500</v>
      </c>
      <c r="J559" s="3">
        <v>230</v>
      </c>
      <c r="K559" s="1">
        <v>0</v>
      </c>
      <c r="L559" s="1" t="str">
        <f t="shared" si="8"/>
        <v/>
      </c>
      <c r="M559" s="1" t="str">
        <f>IF(K559&gt;=50%,"50% or More","&lt;50%")</f>
        <v>&lt;50%</v>
      </c>
      <c r="N559">
        <v>4.5</v>
      </c>
      <c r="O559" s="10">
        <f>N559*R559</f>
        <v>42421.5</v>
      </c>
      <c r="P559" s="9">
        <f>SUM(O558)/SUM(R558)</f>
        <v>4.3</v>
      </c>
      <c r="Q559" s="10">
        <f>P559+(R559/1000)</f>
        <v>13.727</v>
      </c>
      <c r="R559" s="2">
        <v>9427</v>
      </c>
      <c r="S559" s="2" t="str">
        <f>IF(R559&lt;1000,R559, "")</f>
        <v/>
      </c>
      <c r="T559" s="4">
        <f>R559*J559</f>
        <v>2168210</v>
      </c>
      <c r="U559" t="s">
        <v>8232</v>
      </c>
      <c r="V559" t="s">
        <v>8233</v>
      </c>
      <c r="W559" t="s">
        <v>8234</v>
      </c>
      <c r="X559" t="s">
        <v>8235</v>
      </c>
      <c r="Y559" t="s">
        <v>8236</v>
      </c>
      <c r="Z559" t="s">
        <v>8237</v>
      </c>
      <c r="AA559" t="s">
        <v>8238</v>
      </c>
      <c r="AB559" t="s">
        <v>8239</v>
      </c>
    </row>
    <row r="560" spans="1:28" x14ac:dyDescent="0.25">
      <c r="A560" t="s">
        <v>4160</v>
      </c>
      <c r="B560" t="s">
        <v>4161</v>
      </c>
      <c r="C560" t="s">
        <v>2990</v>
      </c>
      <c r="D560" t="s">
        <v>13081</v>
      </c>
      <c r="E560" t="s">
        <v>13110</v>
      </c>
      <c r="F560" t="s">
        <v>13114</v>
      </c>
      <c r="G560" t="s">
        <v>13115</v>
      </c>
      <c r="H560" s="3">
        <v>19999</v>
      </c>
      <c r="I560" s="3" t="str">
        <f>IF(H560&lt;200,"&lt;₹200",IF(OR(H560=200,H560&lt;=500),"₹200-₹500","&gt;₹500"))</f>
        <v>&gt;₹500</v>
      </c>
      <c r="J560" s="3">
        <v>27990</v>
      </c>
      <c r="K560" s="1">
        <v>0.28999999999999998</v>
      </c>
      <c r="L560" s="1" t="str">
        <f t="shared" si="8"/>
        <v/>
      </c>
      <c r="M560" s="1" t="str">
        <f>IF(K560&gt;=50%,"50% or More","&lt;50%")</f>
        <v>&lt;50%</v>
      </c>
      <c r="N560">
        <v>4.3</v>
      </c>
      <c r="O560" s="10">
        <f>N560*R560</f>
        <v>40845.699999999997</v>
      </c>
      <c r="P560" s="9">
        <f>SUM(O559)/SUM(R559)</f>
        <v>4.5</v>
      </c>
      <c r="Q560" s="10">
        <f>P560+(R560/1000)</f>
        <v>13.999000000000001</v>
      </c>
      <c r="R560" s="2">
        <v>9499</v>
      </c>
      <c r="S560" s="2" t="str">
        <f>IF(R560&lt;1000,R560, "")</f>
        <v/>
      </c>
      <c r="T560" s="4">
        <f>R560*J560</f>
        <v>265877010</v>
      </c>
      <c r="U560" t="s">
        <v>4162</v>
      </c>
      <c r="V560" t="s">
        <v>3802</v>
      </c>
      <c r="W560" t="s">
        <v>3803</v>
      </c>
      <c r="X560" t="s">
        <v>3804</v>
      </c>
      <c r="Y560" t="s">
        <v>3805</v>
      </c>
      <c r="Z560" t="s">
        <v>3806</v>
      </c>
      <c r="AA560" t="s">
        <v>3807</v>
      </c>
      <c r="AB560" t="s">
        <v>4163</v>
      </c>
    </row>
    <row r="561" spans="1:28" x14ac:dyDescent="0.25">
      <c r="A561" t="s">
        <v>10144</v>
      </c>
      <c r="B561" t="s">
        <v>10145</v>
      </c>
      <c r="C561" t="s">
        <v>9295</v>
      </c>
      <c r="D561" t="s">
        <v>13166</v>
      </c>
      <c r="E561" t="s">
        <v>13290</v>
      </c>
      <c r="F561" t="s">
        <v>13327</v>
      </c>
      <c r="G561" t="s">
        <v>13328</v>
      </c>
      <c r="H561" s="3">
        <v>1399</v>
      </c>
      <c r="I561" s="3" t="str">
        <f>IF(H561&lt;200,"&lt;₹200",IF(OR(H561=200,H561&lt;=500),"₹200-₹500","&gt;₹500"))</f>
        <v>&gt;₹500</v>
      </c>
      <c r="J561" s="3">
        <v>2660</v>
      </c>
      <c r="K561" s="1">
        <v>0.47</v>
      </c>
      <c r="L561" s="1" t="str">
        <f t="shared" si="8"/>
        <v/>
      </c>
      <c r="M561" s="1" t="str">
        <f>IF(K561&gt;=50%,"50% or More","&lt;50%")</f>
        <v>&lt;50%</v>
      </c>
      <c r="N561">
        <v>4.0999999999999996</v>
      </c>
      <c r="O561" s="10">
        <f>N561*R561</f>
        <v>38330.899999999994</v>
      </c>
      <c r="P561" s="9">
        <f>SUM(O560)/SUM(R560)</f>
        <v>4.3</v>
      </c>
      <c r="Q561" s="10">
        <f>P561+(R561/1000)</f>
        <v>13.649000000000001</v>
      </c>
      <c r="R561" s="2">
        <v>9349</v>
      </c>
      <c r="S561" s="2" t="str">
        <f>IF(R561&lt;1000,R561, "")</f>
        <v/>
      </c>
      <c r="T561" s="4">
        <f>R561*J561</f>
        <v>24868340</v>
      </c>
      <c r="U561" t="s">
        <v>10146</v>
      </c>
      <c r="V561" t="s">
        <v>10147</v>
      </c>
      <c r="W561" t="s">
        <v>10148</v>
      </c>
      <c r="X561" t="s">
        <v>10149</v>
      </c>
      <c r="Y561" t="s">
        <v>10150</v>
      </c>
      <c r="Z561" t="s">
        <v>10151</v>
      </c>
      <c r="AA561" t="s">
        <v>10152</v>
      </c>
      <c r="AB561" t="s">
        <v>10153</v>
      </c>
    </row>
    <row r="562" spans="1:28" x14ac:dyDescent="0.25">
      <c r="A562" t="s">
        <v>9241</v>
      </c>
      <c r="B562" t="s">
        <v>9242</v>
      </c>
      <c r="C562" t="s">
        <v>9243</v>
      </c>
      <c r="D562" t="s">
        <v>13166</v>
      </c>
      <c r="E562" t="s">
        <v>13286</v>
      </c>
      <c r="F562" t="s">
        <v>13287</v>
      </c>
      <c r="G562" t="s">
        <v>13297</v>
      </c>
      <c r="H562" s="3">
        <v>799</v>
      </c>
      <c r="I562" s="3" t="str">
        <f>IF(H562&lt;200,"&lt;₹200",IF(OR(H562=200,H562&lt;=500),"₹200-₹500","&gt;₹500"))</f>
        <v>&gt;₹500</v>
      </c>
      <c r="J562" s="3">
        <v>1500</v>
      </c>
      <c r="K562" s="1">
        <v>0.47</v>
      </c>
      <c r="L562" s="1" t="str">
        <f t="shared" si="8"/>
        <v/>
      </c>
      <c r="M562" s="1" t="str">
        <f>IF(K562&gt;=50%,"50% or More","&lt;50%")</f>
        <v>&lt;50%</v>
      </c>
      <c r="N562">
        <v>4.3</v>
      </c>
      <c r="O562" s="10">
        <f>N562*R562</f>
        <v>41688.5</v>
      </c>
      <c r="P562" s="9">
        <f>SUM(O561)/SUM(R561)</f>
        <v>4.0999999999999996</v>
      </c>
      <c r="Q562" s="10">
        <f>P562+(R562/1000)</f>
        <v>13.795</v>
      </c>
      <c r="R562" s="2">
        <v>9695</v>
      </c>
      <c r="S562" s="2" t="str">
        <f>IF(R562&lt;1000,R562, "")</f>
        <v/>
      </c>
      <c r="T562" s="4">
        <f>R562*J562</f>
        <v>14542500</v>
      </c>
      <c r="U562" t="s">
        <v>9244</v>
      </c>
      <c r="V562" t="s">
        <v>9245</v>
      </c>
      <c r="W562" t="s">
        <v>9246</v>
      </c>
      <c r="X562" t="s">
        <v>9247</v>
      </c>
      <c r="Y562" t="s">
        <v>9248</v>
      </c>
      <c r="Z562" t="s">
        <v>9249</v>
      </c>
      <c r="AA562" t="s">
        <v>9250</v>
      </c>
      <c r="AB562" t="s">
        <v>9251</v>
      </c>
    </row>
    <row r="563" spans="1:28" x14ac:dyDescent="0.25">
      <c r="A563" t="s">
        <v>7213</v>
      </c>
      <c r="B563" t="s">
        <v>7214</v>
      </c>
      <c r="C563" t="s">
        <v>2948</v>
      </c>
      <c r="D563" t="s">
        <v>13081</v>
      </c>
      <c r="E563" t="s">
        <v>13108</v>
      </c>
      <c r="F563" t="s">
        <v>13109</v>
      </c>
      <c r="H563" s="3">
        <v>2499</v>
      </c>
      <c r="I563" s="3" t="str">
        <f>IF(H563&lt;200,"&lt;₹200",IF(OR(H563=200,H563&lt;=500),"₹200-₹500","&gt;₹500"))</f>
        <v>&gt;₹500</v>
      </c>
      <c r="J563" s="3">
        <v>9999</v>
      </c>
      <c r="K563" s="1">
        <v>0.75</v>
      </c>
      <c r="L563" s="1" t="str">
        <f t="shared" si="8"/>
        <v>high discount</v>
      </c>
      <c r="M563" s="1" t="str">
        <f>IF(K563&gt;=50%,"50% or More","&lt;50%")</f>
        <v>50% or More</v>
      </c>
      <c r="N563">
        <v>4</v>
      </c>
      <c r="O563" s="10">
        <f>N563*R563</f>
        <v>36360</v>
      </c>
      <c r="P563" s="9">
        <f>SUM(O562)/SUM(R562)</f>
        <v>4.3</v>
      </c>
      <c r="Q563" s="10">
        <f>P563+(R563/1000)</f>
        <v>13.39</v>
      </c>
      <c r="R563" s="2">
        <v>9090</v>
      </c>
      <c r="S563" s="2" t="str">
        <f>IF(R563&lt;1000,R563, "")</f>
        <v/>
      </c>
      <c r="T563" s="4">
        <f>R563*J563</f>
        <v>90890910</v>
      </c>
      <c r="U563" t="s">
        <v>7215</v>
      </c>
      <c r="V563" t="s">
        <v>7216</v>
      </c>
      <c r="W563" t="s">
        <v>7217</v>
      </c>
      <c r="X563" t="s">
        <v>7218</v>
      </c>
      <c r="Y563" t="s">
        <v>7219</v>
      </c>
      <c r="Z563" t="s">
        <v>7220</v>
      </c>
      <c r="AA563" t="s">
        <v>7221</v>
      </c>
      <c r="AB563" t="s">
        <v>7222</v>
      </c>
    </row>
    <row r="564" spans="1:28" x14ac:dyDescent="0.25">
      <c r="A564" t="s">
        <v>430</v>
      </c>
      <c r="B564" t="s">
        <v>431</v>
      </c>
      <c r="C564" t="s">
        <v>18</v>
      </c>
      <c r="D564" t="s">
        <v>13073</v>
      </c>
      <c r="E564" t="s">
        <v>13074</v>
      </c>
      <c r="F564" t="s">
        <v>13075</v>
      </c>
      <c r="G564" t="s">
        <v>13076</v>
      </c>
      <c r="H564" s="3">
        <v>59</v>
      </c>
      <c r="I564" s="3" t="str">
        <f>IF(H564&lt;200,"&lt;₹200",IF(OR(H564=200,H564&lt;=500),"₹200-₹500","&gt;₹500"))</f>
        <v>&lt;₹200</v>
      </c>
      <c r="J564" s="3">
        <v>199</v>
      </c>
      <c r="K564" s="1">
        <v>0.7</v>
      </c>
      <c r="L564" s="1" t="str">
        <f t="shared" si="8"/>
        <v>high discount</v>
      </c>
      <c r="M564" s="1" t="str">
        <f>IF(K564&gt;=50%,"50% or More","&lt;50%")</f>
        <v>50% or More</v>
      </c>
      <c r="N564">
        <v>4</v>
      </c>
      <c r="O564" s="10">
        <f>N564*R564</f>
        <v>37512</v>
      </c>
      <c r="P564" s="9">
        <f>SUM(O563)/SUM(R563)</f>
        <v>4</v>
      </c>
      <c r="Q564" s="10">
        <f>P564+(R564/1000)</f>
        <v>13.378</v>
      </c>
      <c r="R564" s="2">
        <v>9378</v>
      </c>
      <c r="S564" s="2" t="str">
        <f>IF(R564&lt;1000,R564, "")</f>
        <v/>
      </c>
      <c r="T564" s="4">
        <f>R564*J564</f>
        <v>1866222</v>
      </c>
      <c r="U564" t="s">
        <v>432</v>
      </c>
      <c r="V564" t="s">
        <v>236</v>
      </c>
      <c r="W564" t="s">
        <v>237</v>
      </c>
      <c r="X564" t="s">
        <v>238</v>
      </c>
      <c r="Y564" t="s">
        <v>239</v>
      </c>
      <c r="Z564" t="s">
        <v>240</v>
      </c>
      <c r="AA564" t="s">
        <v>433</v>
      </c>
      <c r="AB564" t="s">
        <v>434</v>
      </c>
    </row>
    <row r="565" spans="1:28" x14ac:dyDescent="0.25">
      <c r="A565" t="s">
        <v>762</v>
      </c>
      <c r="B565" t="s">
        <v>763</v>
      </c>
      <c r="C565" t="s">
        <v>18</v>
      </c>
      <c r="D565" t="s">
        <v>13073</v>
      </c>
      <c r="E565" t="s">
        <v>13074</v>
      </c>
      <c r="F565" t="s">
        <v>13075</v>
      </c>
      <c r="G565" t="s">
        <v>13076</v>
      </c>
      <c r="H565" s="3">
        <v>139</v>
      </c>
      <c r="I565" s="3" t="str">
        <f>IF(H565&lt;200,"&lt;₹200",IF(OR(H565=200,H565&lt;=500),"₹200-₹500","&gt;₹500"))</f>
        <v>&lt;₹200</v>
      </c>
      <c r="J565" s="3">
        <v>249</v>
      </c>
      <c r="K565" s="1">
        <v>0.44</v>
      </c>
      <c r="L565" s="1" t="str">
        <f t="shared" si="8"/>
        <v/>
      </c>
      <c r="M565" s="1" t="str">
        <f>IF(K565&gt;=50%,"50% or More","&lt;50%")</f>
        <v>&lt;50%</v>
      </c>
      <c r="N565">
        <v>4</v>
      </c>
      <c r="O565" s="10">
        <f>N565*R565</f>
        <v>37512</v>
      </c>
      <c r="P565" s="9">
        <f>SUM(O564)/SUM(R564)</f>
        <v>4</v>
      </c>
      <c r="Q565" s="10">
        <f>P565+(R565/1000)</f>
        <v>13.378</v>
      </c>
      <c r="R565" s="2">
        <v>9378</v>
      </c>
      <c r="S565" s="2" t="str">
        <f>IF(R565&lt;1000,R565, "")</f>
        <v/>
      </c>
      <c r="T565" s="4">
        <f>R565*J565</f>
        <v>2335122</v>
      </c>
      <c r="U565" t="s">
        <v>764</v>
      </c>
      <c r="V565" t="s">
        <v>236</v>
      </c>
      <c r="W565" t="s">
        <v>237</v>
      </c>
      <c r="X565" t="s">
        <v>238</v>
      </c>
      <c r="Y565" t="s">
        <v>239</v>
      </c>
      <c r="Z565" t="s">
        <v>765</v>
      </c>
      <c r="AA565" t="s">
        <v>766</v>
      </c>
      <c r="AB565" t="s">
        <v>767</v>
      </c>
    </row>
    <row r="566" spans="1:28" x14ac:dyDescent="0.25">
      <c r="A566" t="s">
        <v>2241</v>
      </c>
      <c r="B566" t="s">
        <v>2242</v>
      </c>
      <c r="C566" t="s">
        <v>18</v>
      </c>
      <c r="D566" t="s">
        <v>13073</v>
      </c>
      <c r="E566" t="s">
        <v>13074</v>
      </c>
      <c r="F566" t="s">
        <v>13075</v>
      </c>
      <c r="G566" t="s">
        <v>13076</v>
      </c>
      <c r="H566" s="3">
        <v>182</v>
      </c>
      <c r="I566" s="3" t="str">
        <f>IF(H566&lt;200,"&lt;₹200",IF(OR(H566=200,H566&lt;=500),"₹200-₹500","&gt;₹500"))</f>
        <v>&lt;₹200</v>
      </c>
      <c r="J566" s="3">
        <v>599</v>
      </c>
      <c r="K566" s="1">
        <v>0.7</v>
      </c>
      <c r="L566" s="1" t="str">
        <f t="shared" si="8"/>
        <v>high discount</v>
      </c>
      <c r="M566" s="1" t="str">
        <f>IF(K566&gt;=50%,"50% or More","&lt;50%")</f>
        <v>50% or More</v>
      </c>
      <c r="N566">
        <v>4</v>
      </c>
      <c r="O566" s="10">
        <f>N566*R566</f>
        <v>37512</v>
      </c>
      <c r="P566" s="9">
        <f>SUM(O565)/SUM(R565)</f>
        <v>4</v>
      </c>
      <c r="Q566" s="10">
        <f>P566+(R566/1000)</f>
        <v>13.378</v>
      </c>
      <c r="R566" s="2">
        <v>9378</v>
      </c>
      <c r="S566" s="2" t="str">
        <f>IF(R566&lt;1000,R566, "")</f>
        <v/>
      </c>
      <c r="T566" s="4">
        <f>R566*J566</f>
        <v>5617422</v>
      </c>
      <c r="U566" t="s">
        <v>2243</v>
      </c>
      <c r="V566" t="s">
        <v>236</v>
      </c>
      <c r="W566" t="s">
        <v>237</v>
      </c>
      <c r="X566" t="s">
        <v>238</v>
      </c>
      <c r="Y566" t="s">
        <v>239</v>
      </c>
      <c r="Z566" t="s">
        <v>1573</v>
      </c>
      <c r="AA566" t="s">
        <v>2244</v>
      </c>
      <c r="AB566" t="s">
        <v>2245</v>
      </c>
    </row>
    <row r="567" spans="1:28" x14ac:dyDescent="0.25">
      <c r="A567" t="s">
        <v>3835</v>
      </c>
      <c r="B567" t="s">
        <v>3836</v>
      </c>
      <c r="C567" t="s">
        <v>3045</v>
      </c>
      <c r="D567" t="s">
        <v>13081</v>
      </c>
      <c r="E567" t="s">
        <v>13110</v>
      </c>
      <c r="F567" t="s">
        <v>13114</v>
      </c>
      <c r="G567" t="s">
        <v>13118</v>
      </c>
      <c r="H567" s="3">
        <v>1399</v>
      </c>
      <c r="I567" s="3" t="str">
        <f>IF(H567&lt;200,"&lt;₹200",IF(OR(H567=200,H567&lt;=500),"₹200-₹500","&gt;₹500"))</f>
        <v>&gt;₹500</v>
      </c>
      <c r="J567" s="3">
        <v>1630</v>
      </c>
      <c r="K567" s="1">
        <v>0.14000000000000001</v>
      </c>
      <c r="L567" s="1" t="str">
        <f t="shared" si="8"/>
        <v/>
      </c>
      <c r="M567" s="1" t="str">
        <f>IF(K567&gt;=50%,"50% or More","&lt;50%")</f>
        <v>&lt;50%</v>
      </c>
      <c r="N567">
        <v>4</v>
      </c>
      <c r="O567" s="10">
        <f>N567*R567</f>
        <v>37512</v>
      </c>
      <c r="P567" s="9">
        <f>SUM(O566)/SUM(R566)</f>
        <v>4</v>
      </c>
      <c r="Q567" s="10">
        <f>P567+(R567/1000)</f>
        <v>13.378</v>
      </c>
      <c r="R567" s="2">
        <v>9378</v>
      </c>
      <c r="S567" s="2" t="str">
        <f>IF(R567&lt;1000,R567, "")</f>
        <v/>
      </c>
      <c r="T567" s="4">
        <f>R567*J567</f>
        <v>15286140</v>
      </c>
      <c r="U567" t="s">
        <v>3837</v>
      </c>
      <c r="V567" t="s">
        <v>3838</v>
      </c>
      <c r="W567" t="s">
        <v>3839</v>
      </c>
      <c r="X567" t="s">
        <v>3840</v>
      </c>
      <c r="Y567" t="s">
        <v>3841</v>
      </c>
      <c r="Z567" t="s">
        <v>3842</v>
      </c>
      <c r="AA567" t="s">
        <v>3843</v>
      </c>
      <c r="AB567" t="s">
        <v>3844</v>
      </c>
    </row>
    <row r="568" spans="1:28" x14ac:dyDescent="0.25">
      <c r="A568" t="s">
        <v>1570</v>
      </c>
      <c r="B568" t="s">
        <v>1571</v>
      </c>
      <c r="C568" t="s">
        <v>18</v>
      </c>
      <c r="D568" t="s">
        <v>13073</v>
      </c>
      <c r="E568" t="s">
        <v>13074</v>
      </c>
      <c r="F568" t="s">
        <v>13075</v>
      </c>
      <c r="G568" t="s">
        <v>13076</v>
      </c>
      <c r="H568" s="3">
        <v>88</v>
      </c>
      <c r="I568" s="3" t="str">
        <f>IF(H568&lt;200,"&lt;₹200",IF(OR(H568=200,H568&lt;=500),"₹200-₹500","&gt;₹500"))</f>
        <v>&lt;₹200</v>
      </c>
      <c r="J568" s="3">
        <v>299</v>
      </c>
      <c r="K568" s="1">
        <v>0.71</v>
      </c>
      <c r="L568" s="1" t="str">
        <f t="shared" si="8"/>
        <v>high discount</v>
      </c>
      <c r="M568" s="1" t="str">
        <f>IF(K568&gt;=50%,"50% or More","&lt;50%")</f>
        <v>50% or More</v>
      </c>
      <c r="N568">
        <v>4</v>
      </c>
      <c r="O568" s="10">
        <f>N568*R568</f>
        <v>37512</v>
      </c>
      <c r="P568" s="9">
        <f>SUM(O567)/SUM(R567)</f>
        <v>4</v>
      </c>
      <c r="Q568" s="10">
        <f>P568+(R568/1000)</f>
        <v>13.378</v>
      </c>
      <c r="R568" s="2">
        <v>9378</v>
      </c>
      <c r="S568" s="2" t="str">
        <f>IF(R568&lt;1000,R568, "")</f>
        <v/>
      </c>
      <c r="T568" s="4">
        <f>R568*J568</f>
        <v>2804022</v>
      </c>
      <c r="U568" t="s">
        <v>1572</v>
      </c>
      <c r="V568" t="s">
        <v>236</v>
      </c>
      <c r="W568" t="s">
        <v>237</v>
      </c>
      <c r="X568" t="s">
        <v>238</v>
      </c>
      <c r="Y568" t="s">
        <v>239</v>
      </c>
      <c r="Z568" t="s">
        <v>1573</v>
      </c>
      <c r="AA568" t="s">
        <v>1574</v>
      </c>
      <c r="AB568" t="s">
        <v>1575</v>
      </c>
    </row>
    <row r="569" spans="1:28" x14ac:dyDescent="0.25">
      <c r="A569" t="s">
        <v>4050</v>
      </c>
      <c r="B569" t="s">
        <v>4051</v>
      </c>
      <c r="C569" t="s">
        <v>18</v>
      </c>
      <c r="D569" t="s">
        <v>13073</v>
      </c>
      <c r="E569" t="s">
        <v>13074</v>
      </c>
      <c r="F569" t="s">
        <v>13075</v>
      </c>
      <c r="G569" t="s">
        <v>13076</v>
      </c>
      <c r="H569" s="3">
        <v>139</v>
      </c>
      <c r="I569" s="3" t="str">
        <f>IF(H569&lt;200,"&lt;₹200",IF(OR(H569=200,H569&lt;=500),"₹200-₹500","&gt;₹500"))</f>
        <v>&lt;₹200</v>
      </c>
      <c r="J569" s="3">
        <v>249</v>
      </c>
      <c r="K569" s="1">
        <v>0.44</v>
      </c>
      <c r="L569" s="1" t="str">
        <f t="shared" si="8"/>
        <v/>
      </c>
      <c r="M569" s="1" t="str">
        <f>IF(K569&gt;=50%,"50% or More","&lt;50%")</f>
        <v>&lt;50%</v>
      </c>
      <c r="N569">
        <v>4</v>
      </c>
      <c r="O569" s="10">
        <f>N569*R569</f>
        <v>37508</v>
      </c>
      <c r="P569" s="9">
        <f>SUM(O568)/SUM(R568)</f>
        <v>4</v>
      </c>
      <c r="Q569" s="10">
        <f>P569+(R569/1000)</f>
        <v>13.377000000000001</v>
      </c>
      <c r="R569" s="2">
        <v>9377</v>
      </c>
      <c r="S569" s="2" t="str">
        <f>IF(R569&lt;1000,R569, "")</f>
        <v/>
      </c>
      <c r="T569" s="4">
        <f>R569*J569</f>
        <v>2334873</v>
      </c>
      <c r="U569" t="s">
        <v>764</v>
      </c>
      <c r="V569" t="s">
        <v>236</v>
      </c>
      <c r="W569" t="s">
        <v>237</v>
      </c>
      <c r="X569" t="s">
        <v>238</v>
      </c>
      <c r="Y569" t="s">
        <v>239</v>
      </c>
      <c r="Z569" t="s">
        <v>240</v>
      </c>
      <c r="AA569" t="s">
        <v>4052</v>
      </c>
      <c r="AB569" t="s">
        <v>4053</v>
      </c>
    </row>
    <row r="570" spans="1:28" x14ac:dyDescent="0.25">
      <c r="A570" t="s">
        <v>5753</v>
      </c>
      <c r="B570" t="s">
        <v>5754</v>
      </c>
      <c r="C570" t="s">
        <v>5755</v>
      </c>
      <c r="D570" t="s">
        <v>13159</v>
      </c>
      <c r="E570" t="s">
        <v>13160</v>
      </c>
      <c r="F570" t="s">
        <v>13161</v>
      </c>
      <c r="G570" t="s">
        <v>13162</v>
      </c>
      <c r="H570" s="3">
        <v>198</v>
      </c>
      <c r="I570" s="3" t="str">
        <f>IF(H570&lt;200,"&lt;₹200",IF(OR(H570=200,H570&lt;=500),"₹200-₹500","&gt;₹500"))</f>
        <v>&lt;₹200</v>
      </c>
      <c r="J570" s="3">
        <v>800</v>
      </c>
      <c r="K570" s="1">
        <v>0.75</v>
      </c>
      <c r="L570" s="1" t="str">
        <f t="shared" si="8"/>
        <v>high discount</v>
      </c>
      <c r="M570" s="1" t="str">
        <f>IF(K570&gt;=50%,"50% or More","&lt;50%")</f>
        <v>50% or More</v>
      </c>
      <c r="N570">
        <v>4.0999999999999996</v>
      </c>
      <c r="O570" s="10">
        <f>N570*R570</f>
        <v>38310.399999999994</v>
      </c>
      <c r="P570" s="9">
        <f>SUM(O569)/SUM(R569)</f>
        <v>4</v>
      </c>
      <c r="Q570" s="10">
        <f>P570+(R570/1000)</f>
        <v>13.343999999999999</v>
      </c>
      <c r="R570" s="2">
        <v>9344</v>
      </c>
      <c r="S570" s="2" t="str">
        <f>IF(R570&lt;1000,R570, "")</f>
        <v/>
      </c>
      <c r="T570" s="4">
        <f>R570*J570</f>
        <v>7475200</v>
      </c>
      <c r="U570" t="s">
        <v>5756</v>
      </c>
      <c r="V570" t="s">
        <v>5757</v>
      </c>
      <c r="W570" t="s">
        <v>5758</v>
      </c>
      <c r="X570" t="s">
        <v>5759</v>
      </c>
      <c r="Y570" t="s">
        <v>5760</v>
      </c>
      <c r="Z570" t="s">
        <v>5761</v>
      </c>
      <c r="AA570" t="s">
        <v>5762</v>
      </c>
      <c r="AB570" t="s">
        <v>5763</v>
      </c>
    </row>
    <row r="571" spans="1:28" x14ac:dyDescent="0.25">
      <c r="A571" t="s">
        <v>10336</v>
      </c>
      <c r="B571" t="s">
        <v>10337</v>
      </c>
      <c r="C571" t="s">
        <v>9295</v>
      </c>
      <c r="D571" t="s">
        <v>13166</v>
      </c>
      <c r="E571" t="s">
        <v>13290</v>
      </c>
      <c r="F571" t="s">
        <v>13327</v>
      </c>
      <c r="G571" t="s">
        <v>13328</v>
      </c>
      <c r="H571" s="3">
        <v>1449</v>
      </c>
      <c r="I571" s="3" t="str">
        <f>IF(H571&lt;200,"&lt;₹200",IF(OR(H571=200,H571&lt;=500),"₹200-₹500","&gt;₹500"))</f>
        <v>&gt;₹500</v>
      </c>
      <c r="J571" s="3">
        <v>2349</v>
      </c>
      <c r="K571" s="1">
        <v>0.38</v>
      </c>
      <c r="L571" s="1" t="str">
        <f t="shared" si="8"/>
        <v/>
      </c>
      <c r="M571" s="1" t="str">
        <f>IF(K571&gt;=50%,"50% or More","&lt;50%")</f>
        <v>&lt;50%</v>
      </c>
      <c r="N571">
        <v>3.9</v>
      </c>
      <c r="O571" s="10">
        <f>N571*R571</f>
        <v>35174.1</v>
      </c>
      <c r="P571" s="9">
        <f>SUM(O570)/SUM(R570)</f>
        <v>4.0999999999999996</v>
      </c>
      <c r="Q571" s="10">
        <f>P571+(R571/1000)</f>
        <v>13.119</v>
      </c>
      <c r="R571" s="2">
        <v>9019</v>
      </c>
      <c r="S571" s="2" t="str">
        <f>IF(R571&lt;1000,R571, "")</f>
        <v/>
      </c>
      <c r="T571" s="4">
        <f>R571*J571</f>
        <v>21185631</v>
      </c>
      <c r="U571" t="s">
        <v>10338</v>
      </c>
      <c r="V571" t="s">
        <v>10339</v>
      </c>
      <c r="W571" t="s">
        <v>10340</v>
      </c>
      <c r="X571" t="s">
        <v>10341</v>
      </c>
      <c r="Y571" t="s">
        <v>10342</v>
      </c>
      <c r="Z571" t="s">
        <v>10343</v>
      </c>
      <c r="AA571" t="s">
        <v>10344</v>
      </c>
      <c r="AB571" t="s">
        <v>10345</v>
      </c>
    </row>
    <row r="572" spans="1:28" x14ac:dyDescent="0.25">
      <c r="A572" t="s">
        <v>4348</v>
      </c>
      <c r="B572" t="s">
        <v>4349</v>
      </c>
      <c r="C572" t="s">
        <v>3777</v>
      </c>
      <c r="D572" t="s">
        <v>13081</v>
      </c>
      <c r="E572" t="s">
        <v>13110</v>
      </c>
      <c r="F572" t="s">
        <v>13111</v>
      </c>
      <c r="G572" t="s">
        <v>13134</v>
      </c>
      <c r="H572" s="3">
        <v>299</v>
      </c>
      <c r="I572" s="3" t="str">
        <f>IF(H572&lt;200,"&lt;₹200",IF(OR(H572=200,H572&lt;=500),"₹200-₹500","&gt;₹500"))</f>
        <v>₹200-₹500</v>
      </c>
      <c r="J572" s="3">
        <v>999</v>
      </c>
      <c r="K572" s="1">
        <v>0.7</v>
      </c>
      <c r="L572" s="1" t="str">
        <f t="shared" si="8"/>
        <v>high discount</v>
      </c>
      <c r="M572" s="1" t="str">
        <f>IF(K572&gt;=50%,"50% or More","&lt;50%")</f>
        <v>50% or More</v>
      </c>
      <c r="N572">
        <v>4.3</v>
      </c>
      <c r="O572" s="10">
        <f>N572*R572</f>
        <v>38231.299999999996</v>
      </c>
      <c r="P572" s="9">
        <f>SUM(O571)/SUM(R571)</f>
        <v>3.9</v>
      </c>
      <c r="Q572" s="10">
        <f>P572+(R572/1000)</f>
        <v>12.791</v>
      </c>
      <c r="R572" s="2">
        <v>8891</v>
      </c>
      <c r="S572" s="2" t="str">
        <f>IF(R572&lt;1000,R572, "")</f>
        <v/>
      </c>
      <c r="T572" s="4">
        <f>R572*J572</f>
        <v>8882109</v>
      </c>
      <c r="U572" t="s">
        <v>4350</v>
      </c>
      <c r="V572" t="s">
        <v>4351</v>
      </c>
      <c r="W572" t="s">
        <v>4352</v>
      </c>
      <c r="X572" t="s">
        <v>4353</v>
      </c>
      <c r="Y572" t="s">
        <v>4354</v>
      </c>
      <c r="Z572" t="s">
        <v>4355</v>
      </c>
      <c r="AA572" t="s">
        <v>4356</v>
      </c>
      <c r="AB572" t="s">
        <v>4357</v>
      </c>
    </row>
    <row r="573" spans="1:28" x14ac:dyDescent="0.25">
      <c r="A573" t="s">
        <v>233</v>
      </c>
      <c r="B573" t="s">
        <v>234</v>
      </c>
      <c r="C573" t="s">
        <v>18</v>
      </c>
      <c r="D573" t="s">
        <v>13073</v>
      </c>
      <c r="E573" t="s">
        <v>13074</v>
      </c>
      <c r="F573" t="s">
        <v>13075</v>
      </c>
      <c r="G573" t="s">
        <v>13076</v>
      </c>
      <c r="H573" s="3">
        <v>59</v>
      </c>
      <c r="I573" s="3" t="str">
        <f>IF(H573&lt;200,"&lt;₹200",IF(OR(H573=200,H573&lt;=500),"₹200-₹500","&gt;₹500"))</f>
        <v>&lt;₹200</v>
      </c>
      <c r="J573" s="3">
        <v>199</v>
      </c>
      <c r="K573" s="1">
        <v>0.7</v>
      </c>
      <c r="L573" s="1" t="str">
        <f t="shared" si="8"/>
        <v>high discount</v>
      </c>
      <c r="M573" s="1" t="str">
        <f>IF(K573&gt;=50%,"50% or More","&lt;50%")</f>
        <v>50% or More</v>
      </c>
      <c r="N573">
        <v>4</v>
      </c>
      <c r="O573" s="10">
        <f>N573*R573</f>
        <v>37508</v>
      </c>
      <c r="P573" s="9">
        <f>SUM(O572)/SUM(R572)</f>
        <v>4.3</v>
      </c>
      <c r="Q573" s="10">
        <f>P573+(R573/1000)</f>
        <v>13.677</v>
      </c>
      <c r="R573" s="2">
        <v>9377</v>
      </c>
      <c r="S573" s="2" t="str">
        <f>IF(R573&lt;1000,R573, "")</f>
        <v/>
      </c>
      <c r="T573" s="4">
        <f>R573*J573</f>
        <v>1866023</v>
      </c>
      <c r="U573" t="s">
        <v>235</v>
      </c>
      <c r="V573" t="s">
        <v>236</v>
      </c>
      <c r="W573" t="s">
        <v>237</v>
      </c>
      <c r="X573" t="s">
        <v>238</v>
      </c>
      <c r="Y573" t="s">
        <v>239</v>
      </c>
      <c r="Z573" t="s">
        <v>240</v>
      </c>
      <c r="AA573" t="s">
        <v>4002</v>
      </c>
      <c r="AB573" t="s">
        <v>4003</v>
      </c>
    </row>
    <row r="574" spans="1:28" x14ac:dyDescent="0.25">
      <c r="A574" t="s">
        <v>5304</v>
      </c>
      <c r="B574" t="s">
        <v>5305</v>
      </c>
      <c r="C574" t="s">
        <v>4845</v>
      </c>
      <c r="D574" t="s">
        <v>13073</v>
      </c>
      <c r="E574" t="s">
        <v>13074</v>
      </c>
      <c r="F574" t="s">
        <v>13148</v>
      </c>
      <c r="G574" t="s">
        <v>13149</v>
      </c>
      <c r="H574" s="3">
        <v>569</v>
      </c>
      <c r="I574" s="3" t="str">
        <f>IF(H574&lt;200,"&lt;₹200",IF(OR(H574=200,H574&lt;=500),"₹200-₹500","&gt;₹500"))</f>
        <v>&gt;₹500</v>
      </c>
      <c r="J574" s="3">
        <v>1299</v>
      </c>
      <c r="K574" s="1">
        <v>0.56000000000000005</v>
      </c>
      <c r="L574" s="1" t="str">
        <f t="shared" si="8"/>
        <v>high discount</v>
      </c>
      <c r="M574" s="1" t="str">
        <f>IF(K574&gt;=50%,"50% or More","&lt;50%")</f>
        <v>50% or More</v>
      </c>
      <c r="N574">
        <v>4.4000000000000004</v>
      </c>
      <c r="O574" s="10">
        <f>N574*R574</f>
        <v>40810</v>
      </c>
      <c r="P574" s="9">
        <f>SUM(O573)/SUM(R573)</f>
        <v>4</v>
      </c>
      <c r="Q574" s="10">
        <f>P574+(R574/1000)</f>
        <v>13.275</v>
      </c>
      <c r="R574" s="2">
        <v>9275</v>
      </c>
      <c r="S574" s="2" t="str">
        <f>IF(R574&lt;1000,R574, "")</f>
        <v/>
      </c>
      <c r="T574" s="4">
        <f>R574*J574</f>
        <v>12048225</v>
      </c>
      <c r="U574" t="s">
        <v>5306</v>
      </c>
      <c r="V574" t="s">
        <v>5307</v>
      </c>
      <c r="W574" t="s">
        <v>5308</v>
      </c>
      <c r="X574" t="s">
        <v>5309</v>
      </c>
      <c r="Y574" t="s">
        <v>5310</v>
      </c>
      <c r="Z574" t="s">
        <v>5311</v>
      </c>
      <c r="AA574" t="s">
        <v>5312</v>
      </c>
      <c r="AB574" t="s">
        <v>5313</v>
      </c>
    </row>
    <row r="575" spans="1:28" x14ac:dyDescent="0.25">
      <c r="A575" t="s">
        <v>2289</v>
      </c>
      <c r="B575" t="s">
        <v>2290</v>
      </c>
      <c r="C575" t="s">
        <v>129</v>
      </c>
      <c r="D575" t="s">
        <v>13081</v>
      </c>
      <c r="E575" t="s">
        <v>13082</v>
      </c>
      <c r="F575" t="s">
        <v>13083</v>
      </c>
      <c r="G575" t="s">
        <v>13076</v>
      </c>
      <c r="H575" s="3">
        <v>299</v>
      </c>
      <c r="I575" s="3" t="str">
        <f>IF(H575&lt;200,"&lt;₹200",IF(OR(H575=200,H575&lt;=500),"₹200-₹500","&gt;₹500"))</f>
        <v>₹200-₹500</v>
      </c>
      <c r="J575" s="3">
        <v>700</v>
      </c>
      <c r="K575" s="1">
        <v>0.56999999999999995</v>
      </c>
      <c r="L575" s="1" t="str">
        <f t="shared" si="8"/>
        <v>high discount</v>
      </c>
      <c r="M575" s="1" t="str">
        <f>IF(K575&gt;=50%,"50% or More","&lt;50%")</f>
        <v>50% or More</v>
      </c>
      <c r="N575">
        <v>4.4000000000000004</v>
      </c>
      <c r="O575" s="10">
        <f>N575*R575</f>
        <v>38341.600000000006</v>
      </c>
      <c r="P575" s="9">
        <f>SUM(O574)/SUM(R574)</f>
        <v>4.4000000000000004</v>
      </c>
      <c r="Q575" s="10">
        <f>P575+(R575/1000)</f>
        <v>13.114000000000001</v>
      </c>
      <c r="R575" s="2">
        <v>8714</v>
      </c>
      <c r="S575" s="2" t="str">
        <f>IF(R575&lt;1000,R575, "")</f>
        <v/>
      </c>
      <c r="T575" s="4">
        <f>R575*J575</f>
        <v>6099800</v>
      </c>
      <c r="U575" t="s">
        <v>2291</v>
      </c>
      <c r="V575" t="s">
        <v>2292</v>
      </c>
      <c r="W575" t="s">
        <v>2293</v>
      </c>
      <c r="X575" t="s">
        <v>2294</v>
      </c>
      <c r="Y575" t="s">
        <v>2295</v>
      </c>
      <c r="Z575" t="s">
        <v>2296</v>
      </c>
      <c r="AA575" t="s">
        <v>2297</v>
      </c>
      <c r="AB575" t="s">
        <v>2298</v>
      </c>
    </row>
    <row r="576" spans="1:28" x14ac:dyDescent="0.25">
      <c r="A576" t="s">
        <v>3160</v>
      </c>
      <c r="B576" t="s">
        <v>3161</v>
      </c>
      <c r="C576" t="s">
        <v>3162</v>
      </c>
      <c r="D576" t="s">
        <v>13081</v>
      </c>
      <c r="E576" t="s">
        <v>13110</v>
      </c>
      <c r="F576" t="s">
        <v>13111</v>
      </c>
      <c r="G576" t="s">
        <v>13112</v>
      </c>
      <c r="H576" s="3">
        <v>1219</v>
      </c>
      <c r="I576" s="3" t="str">
        <f>IF(H576&lt;200,"&lt;₹200",IF(OR(H576=200,H576&lt;=500),"₹200-₹500","&gt;₹500"))</f>
        <v>&gt;₹500</v>
      </c>
      <c r="J576" s="3">
        <v>1699</v>
      </c>
      <c r="K576" s="1">
        <v>0.28000000000000003</v>
      </c>
      <c r="L576" s="1" t="str">
        <f t="shared" si="8"/>
        <v/>
      </c>
      <c r="M576" s="1" t="str">
        <f>IF(K576&gt;=50%,"50% or More","&lt;50%")</f>
        <v>&lt;50%</v>
      </c>
      <c r="N576">
        <v>4.4000000000000004</v>
      </c>
      <c r="O576" s="10">
        <f>N576*R576</f>
        <v>39120.400000000001</v>
      </c>
      <c r="P576" s="9">
        <f>SUM(O575)/SUM(R575)</f>
        <v>4.4000000000000004</v>
      </c>
      <c r="Q576" s="10">
        <f>P576+(R576/1000)</f>
        <v>13.291</v>
      </c>
      <c r="R576" s="2">
        <v>8891</v>
      </c>
      <c r="S576" s="2" t="str">
        <f>IF(R576&lt;1000,R576, "")</f>
        <v/>
      </c>
      <c r="T576" s="4">
        <f>R576*J576</f>
        <v>15105809</v>
      </c>
      <c r="U576" t="s">
        <v>3163</v>
      </c>
      <c r="V576" t="s">
        <v>3164</v>
      </c>
      <c r="W576" t="s">
        <v>3165</v>
      </c>
      <c r="X576" t="s">
        <v>3166</v>
      </c>
      <c r="Y576" t="s">
        <v>3167</v>
      </c>
      <c r="Z576" t="s">
        <v>3168</v>
      </c>
      <c r="AA576" t="s">
        <v>3169</v>
      </c>
      <c r="AB576" t="s">
        <v>3170</v>
      </c>
    </row>
    <row r="577" spans="1:28" x14ac:dyDescent="0.25">
      <c r="A577" t="s">
        <v>6762</v>
      </c>
      <c r="B577" t="s">
        <v>6763</v>
      </c>
      <c r="C577" t="s">
        <v>3066</v>
      </c>
      <c r="D577" t="s">
        <v>13081</v>
      </c>
      <c r="E577" t="s">
        <v>13119</v>
      </c>
      <c r="F577" t="s">
        <v>13120</v>
      </c>
      <c r="G577" t="s">
        <v>13121</v>
      </c>
      <c r="H577" s="3">
        <v>499</v>
      </c>
      <c r="I577" s="3" t="str">
        <f>IF(H577&lt;200,"&lt;₹200",IF(OR(H577=200,H577&lt;=500),"₹200-₹500","&gt;₹500"))</f>
        <v>₹200-₹500</v>
      </c>
      <c r="J577" s="3">
        <v>1499</v>
      </c>
      <c r="K577" s="1">
        <v>0.67</v>
      </c>
      <c r="L577" s="1" t="str">
        <f t="shared" si="8"/>
        <v>high discount</v>
      </c>
      <c r="M577" s="1" t="str">
        <f>IF(K577&gt;=50%,"50% or More","&lt;50%")</f>
        <v>50% or More</v>
      </c>
      <c r="N577">
        <v>3.6</v>
      </c>
      <c r="O577" s="10">
        <f>N577*R577</f>
        <v>33008.400000000001</v>
      </c>
      <c r="P577" s="9">
        <f>SUM(O576)/SUM(R576)</f>
        <v>4.4000000000000004</v>
      </c>
      <c r="Q577" s="10">
        <f>P577+(R577/1000)</f>
        <v>13.569000000000001</v>
      </c>
      <c r="R577" s="2">
        <v>9169</v>
      </c>
      <c r="S577" s="2" t="str">
        <f>IF(R577&lt;1000,R577, "")</f>
        <v/>
      </c>
      <c r="T577" s="4">
        <f>R577*J577</f>
        <v>13744331</v>
      </c>
      <c r="U577" t="s">
        <v>6764</v>
      </c>
      <c r="V577" t="s">
        <v>6765</v>
      </c>
      <c r="W577" t="s">
        <v>6766</v>
      </c>
      <c r="X577" t="s">
        <v>6767</v>
      </c>
      <c r="Y577" t="s">
        <v>6768</v>
      </c>
      <c r="Z577" t="s">
        <v>6769</v>
      </c>
      <c r="AA577" t="s">
        <v>6770</v>
      </c>
      <c r="AB577" t="s">
        <v>6771</v>
      </c>
    </row>
    <row r="578" spans="1:28" x14ac:dyDescent="0.25">
      <c r="A578" t="s">
        <v>5571</v>
      </c>
      <c r="B578" t="s">
        <v>5572</v>
      </c>
      <c r="C578" t="s">
        <v>5262</v>
      </c>
      <c r="D578" t="s">
        <v>13073</v>
      </c>
      <c r="E578" t="s">
        <v>13181</v>
      </c>
      <c r="F578" t="s">
        <v>13182</v>
      </c>
      <c r="G578" t="s">
        <v>13183</v>
      </c>
      <c r="H578" s="3">
        <v>309</v>
      </c>
      <c r="I578" s="3" t="str">
        <f>IF(H578&lt;200,"&lt;₹200",IF(OR(H578=200,H578&lt;=500),"₹200-₹500","&gt;₹500"))</f>
        <v>₹200-₹500</v>
      </c>
      <c r="J578" s="3">
        <v>404</v>
      </c>
      <c r="K578" s="1">
        <v>0.24</v>
      </c>
      <c r="L578" s="1" t="str">
        <f t="shared" si="8"/>
        <v/>
      </c>
      <c r="M578" s="1" t="str">
        <f>IF(K578&gt;=50%,"50% or More","&lt;50%")</f>
        <v>&lt;50%</v>
      </c>
      <c r="N578">
        <v>4.4000000000000004</v>
      </c>
      <c r="O578" s="10">
        <f>N578*R578</f>
        <v>37901.600000000006</v>
      </c>
      <c r="P578" s="9">
        <f>SUM(O577)/SUM(R577)</f>
        <v>3.6</v>
      </c>
      <c r="Q578" s="10">
        <f>P578+(R578/1000)</f>
        <v>12.214</v>
      </c>
      <c r="R578" s="2">
        <v>8614</v>
      </c>
      <c r="S578" s="2" t="str">
        <f>IF(R578&lt;1000,R578, "")</f>
        <v/>
      </c>
      <c r="T578" s="4">
        <f>R578*J578</f>
        <v>3480056</v>
      </c>
      <c r="U578" t="s">
        <v>5573</v>
      </c>
      <c r="V578" t="s">
        <v>5574</v>
      </c>
      <c r="W578" t="s">
        <v>5575</v>
      </c>
      <c r="X578" t="s">
        <v>5576</v>
      </c>
      <c r="Y578" t="s">
        <v>5577</v>
      </c>
      <c r="Z578" t="s">
        <v>5578</v>
      </c>
      <c r="AA578" t="s">
        <v>5579</v>
      </c>
      <c r="AB578" t="s">
        <v>5580</v>
      </c>
    </row>
    <row r="579" spans="1:28" x14ac:dyDescent="0.25">
      <c r="A579" t="s">
        <v>8988</v>
      </c>
      <c r="B579" t="s">
        <v>8989</v>
      </c>
      <c r="C579" t="s">
        <v>8647</v>
      </c>
      <c r="D579" t="s">
        <v>13166</v>
      </c>
      <c r="E579" t="s">
        <v>13286</v>
      </c>
      <c r="F579" t="s">
        <v>13287</v>
      </c>
      <c r="G579" t="s">
        <v>13302</v>
      </c>
      <c r="H579" s="3">
        <v>1799</v>
      </c>
      <c r="I579" s="3" t="str">
        <f>IF(H579&lt;200,"&lt;₹200",IF(OR(H579=200,H579&lt;=500),"₹200-₹500","&gt;₹500"))</f>
        <v>&gt;₹500</v>
      </c>
      <c r="J579" s="3">
        <v>3595</v>
      </c>
      <c r="K579" s="1">
        <v>0.5</v>
      </c>
      <c r="L579" s="1" t="str">
        <f t="shared" ref="L579:L642" si="9">IF(K579&gt;=50%, "high discount","")</f>
        <v>high discount</v>
      </c>
      <c r="M579" s="1" t="str">
        <f>IF(K579&gt;=50%,"50% or More","&lt;50%")</f>
        <v>50% or More</v>
      </c>
      <c r="N579">
        <v>3.8</v>
      </c>
      <c r="O579" s="10">
        <f>N579*R579</f>
        <v>37205.799999999996</v>
      </c>
      <c r="P579" s="9">
        <f>SUM(O578)/SUM(R578)</f>
        <v>4.4000000000000004</v>
      </c>
      <c r="Q579" s="10">
        <f>P579+(R579/1000)</f>
        <v>14.191000000000001</v>
      </c>
      <c r="R579" s="2">
        <v>9791</v>
      </c>
      <c r="S579" s="2" t="str">
        <f>IF(R579&lt;1000,R579, "")</f>
        <v/>
      </c>
      <c r="T579" s="4">
        <f>R579*J579</f>
        <v>35198645</v>
      </c>
      <c r="U579" t="s">
        <v>8990</v>
      </c>
      <c r="V579" t="s">
        <v>8991</v>
      </c>
      <c r="W579" t="s">
        <v>8992</v>
      </c>
      <c r="X579" t="s">
        <v>8993</v>
      </c>
      <c r="Y579" t="s">
        <v>8994</v>
      </c>
      <c r="Z579" t="s">
        <v>8995</v>
      </c>
      <c r="AA579" t="s">
        <v>8996</v>
      </c>
      <c r="AB579" t="s">
        <v>8997</v>
      </c>
    </row>
    <row r="580" spans="1:28" x14ac:dyDescent="0.25">
      <c r="A580" t="s">
        <v>10760</v>
      </c>
      <c r="B580" t="s">
        <v>10761</v>
      </c>
      <c r="C580" t="s">
        <v>8710</v>
      </c>
      <c r="D580" t="s">
        <v>13166</v>
      </c>
      <c r="E580" t="s">
        <v>13286</v>
      </c>
      <c r="F580" t="s">
        <v>13287</v>
      </c>
      <c r="G580" t="s">
        <v>13306</v>
      </c>
      <c r="H580" s="3">
        <v>2899</v>
      </c>
      <c r="I580" s="3" t="str">
        <f>IF(H580&lt;200,"&lt;₹200",IF(OR(H580=200,H580&lt;=500),"₹200-₹500","&gt;₹500"))</f>
        <v>&gt;₹500</v>
      </c>
      <c r="J580" s="3">
        <v>5500</v>
      </c>
      <c r="K580" s="1">
        <v>0.47</v>
      </c>
      <c r="L580" s="1" t="str">
        <f t="shared" si="9"/>
        <v/>
      </c>
      <c r="M580" s="1" t="str">
        <f>IF(K580&gt;=50%,"50% or More","&lt;50%")</f>
        <v>&lt;50%</v>
      </c>
      <c r="N580">
        <v>3.8</v>
      </c>
      <c r="O580" s="10">
        <f>N580*R580</f>
        <v>34040.400000000001</v>
      </c>
      <c r="P580" s="9">
        <f>SUM(O579)/SUM(R579)</f>
        <v>3.7999999999999994</v>
      </c>
      <c r="Q580" s="10">
        <f>P580+(R580/1000)</f>
        <v>12.757999999999999</v>
      </c>
      <c r="R580" s="2">
        <v>8958</v>
      </c>
      <c r="S580" s="2" t="str">
        <f>IF(R580&lt;1000,R580, "")</f>
        <v/>
      </c>
      <c r="T580" s="4">
        <f>R580*J580</f>
        <v>49269000</v>
      </c>
      <c r="U580" t="s">
        <v>10762</v>
      </c>
      <c r="V580" t="s">
        <v>10763</v>
      </c>
      <c r="W580" t="s">
        <v>10764</v>
      </c>
      <c r="X580" t="s">
        <v>10765</v>
      </c>
      <c r="Y580" t="s">
        <v>10766</v>
      </c>
      <c r="Z580" t="s">
        <v>10767</v>
      </c>
      <c r="AA580" t="s">
        <v>10768</v>
      </c>
      <c r="AB580" t="s">
        <v>10769</v>
      </c>
    </row>
    <row r="581" spans="1:28" x14ac:dyDescent="0.25">
      <c r="A581" t="s">
        <v>4949</v>
      </c>
      <c r="B581" t="s">
        <v>4950</v>
      </c>
      <c r="C581" t="s">
        <v>3519</v>
      </c>
      <c r="D581" t="s">
        <v>13073</v>
      </c>
      <c r="E581" t="s">
        <v>13074</v>
      </c>
      <c r="F581" t="s">
        <v>13075</v>
      </c>
      <c r="G581" t="s">
        <v>13132</v>
      </c>
      <c r="H581" s="3">
        <v>99</v>
      </c>
      <c r="I581" s="3" t="str">
        <f>IF(H581&lt;200,"&lt;₹200",IF(OR(H581=200,H581&lt;=500),"₹200-₹500","&gt;₹500"))</f>
        <v>&lt;₹200</v>
      </c>
      <c r="J581" s="3">
        <v>999</v>
      </c>
      <c r="K581" s="1">
        <v>0.9</v>
      </c>
      <c r="L581" s="1" t="str">
        <f t="shared" si="9"/>
        <v>high discount</v>
      </c>
      <c r="M581" s="1" t="str">
        <f>IF(K581&gt;=50%,"50% or More","&lt;50%")</f>
        <v>50% or More</v>
      </c>
      <c r="N581">
        <v>4.0999999999999996</v>
      </c>
      <c r="O581" s="10">
        <f>N581*R581</f>
        <v>35879.1</v>
      </c>
      <c r="P581" s="9">
        <f>SUM(O580)/SUM(R580)</f>
        <v>3.8000000000000003</v>
      </c>
      <c r="Q581" s="10">
        <f>P581+(R581/1000)</f>
        <v>12.551</v>
      </c>
      <c r="R581" s="2">
        <v>8751</v>
      </c>
      <c r="S581" s="2" t="str">
        <f>IF(R581&lt;1000,R581, "")</f>
        <v/>
      </c>
      <c r="T581" s="4">
        <f>R581*J581</f>
        <v>8742249</v>
      </c>
      <c r="U581" t="s">
        <v>4612</v>
      </c>
      <c r="V581" t="s">
        <v>4951</v>
      </c>
      <c r="W581" t="s">
        <v>4952</v>
      </c>
      <c r="X581" t="s">
        <v>4953</v>
      </c>
      <c r="Y581" t="s">
        <v>4954</v>
      </c>
      <c r="Z581" t="s">
        <v>4955</v>
      </c>
      <c r="AA581" t="s">
        <v>4956</v>
      </c>
      <c r="AB581" t="s">
        <v>4957</v>
      </c>
    </row>
    <row r="582" spans="1:28" x14ac:dyDescent="0.25">
      <c r="A582" t="s">
        <v>7132</v>
      </c>
      <c r="B582" t="s">
        <v>7133</v>
      </c>
      <c r="C582" t="s">
        <v>5336</v>
      </c>
      <c r="D582" t="s">
        <v>13073</v>
      </c>
      <c r="E582" t="s">
        <v>13074</v>
      </c>
      <c r="F582" t="s">
        <v>13186</v>
      </c>
      <c r="G582" t="s">
        <v>13187</v>
      </c>
      <c r="H582" s="3">
        <v>575</v>
      </c>
      <c r="I582" s="3" t="str">
        <f>IF(H582&lt;200,"&lt;₹200",IF(OR(H582=200,H582&lt;=500),"₹200-₹500","&gt;₹500"))</f>
        <v>&gt;₹500</v>
      </c>
      <c r="J582" s="3">
        <v>2799</v>
      </c>
      <c r="K582" s="1">
        <v>0.79</v>
      </c>
      <c r="L582" s="1" t="str">
        <f t="shared" si="9"/>
        <v>high discount</v>
      </c>
      <c r="M582" s="1" t="str">
        <f>IF(K582&gt;=50%,"50% or More","&lt;50%")</f>
        <v>50% or More</v>
      </c>
      <c r="N582">
        <v>4.2</v>
      </c>
      <c r="O582" s="10">
        <f>N582*R582</f>
        <v>35855.4</v>
      </c>
      <c r="P582" s="9">
        <f>SUM(O581)/SUM(R581)</f>
        <v>4.0999999999999996</v>
      </c>
      <c r="Q582" s="10">
        <f>P582+(R582/1000)</f>
        <v>12.637</v>
      </c>
      <c r="R582" s="2">
        <v>8537</v>
      </c>
      <c r="S582" s="2" t="str">
        <f>IF(R582&lt;1000,R582, "")</f>
        <v/>
      </c>
      <c r="T582" s="4">
        <f>R582*J582</f>
        <v>23895063</v>
      </c>
      <c r="U582" t="s">
        <v>7134</v>
      </c>
      <c r="V582" t="s">
        <v>7135</v>
      </c>
      <c r="W582" t="s">
        <v>7136</v>
      </c>
      <c r="X582" t="s">
        <v>7137</v>
      </c>
      <c r="Y582" t="s">
        <v>7138</v>
      </c>
      <c r="Z582" t="s">
        <v>13055</v>
      </c>
      <c r="AA582" t="s">
        <v>7139</v>
      </c>
      <c r="AB582" t="s">
        <v>7140</v>
      </c>
    </row>
    <row r="583" spans="1:28" x14ac:dyDescent="0.25">
      <c r="A583" t="s">
        <v>5621</v>
      </c>
      <c r="B583" t="s">
        <v>5622</v>
      </c>
      <c r="C583" t="s">
        <v>5623</v>
      </c>
      <c r="D583" t="s">
        <v>13159</v>
      </c>
      <c r="E583" t="s">
        <v>13160</v>
      </c>
      <c r="F583" t="s">
        <v>13161</v>
      </c>
      <c r="G583" t="s">
        <v>13162</v>
      </c>
      <c r="H583" s="3">
        <v>157</v>
      </c>
      <c r="I583" s="3" t="str">
        <f>IF(H583&lt;200,"&lt;₹200",IF(OR(H583=200,H583&lt;=500),"₹200-₹500","&gt;₹500"))</f>
        <v>&lt;₹200</v>
      </c>
      <c r="J583" s="3">
        <v>160</v>
      </c>
      <c r="K583" s="1">
        <v>0.02</v>
      </c>
      <c r="L583" s="1" t="str">
        <f t="shared" si="9"/>
        <v/>
      </c>
      <c r="M583" s="1" t="str">
        <f>IF(K583&gt;=50%,"50% or More","&lt;50%")</f>
        <v>&lt;50%</v>
      </c>
      <c r="N583">
        <v>4.5</v>
      </c>
      <c r="O583" s="10">
        <f>N583*R583</f>
        <v>38781</v>
      </c>
      <c r="P583" s="9">
        <f>SUM(O582)/SUM(R582)</f>
        <v>4.2</v>
      </c>
      <c r="Q583" s="10">
        <f>P583+(R583/1000)</f>
        <v>12.818000000000001</v>
      </c>
      <c r="R583" s="2">
        <v>8618</v>
      </c>
      <c r="S583" s="2" t="str">
        <f>IF(R583&lt;1000,R583, "")</f>
        <v/>
      </c>
      <c r="T583" s="4">
        <f>R583*J583</f>
        <v>1378880</v>
      </c>
      <c r="U583" t="s">
        <v>5624</v>
      </c>
      <c r="V583" t="s">
        <v>5625</v>
      </c>
      <c r="W583" t="s">
        <v>5626</v>
      </c>
      <c r="X583" t="s">
        <v>5627</v>
      </c>
      <c r="Y583" t="s">
        <v>5628</v>
      </c>
      <c r="Z583" t="s">
        <v>5629</v>
      </c>
      <c r="AA583" t="s">
        <v>5630</v>
      </c>
      <c r="AB583" t="s">
        <v>5631</v>
      </c>
    </row>
    <row r="584" spans="1:28" x14ac:dyDescent="0.25">
      <c r="A584" t="s">
        <v>3451</v>
      </c>
      <c r="B584" t="s">
        <v>3452</v>
      </c>
      <c r="C584" t="s">
        <v>3162</v>
      </c>
      <c r="D584" t="s">
        <v>13081</v>
      </c>
      <c r="E584" t="s">
        <v>13110</v>
      </c>
      <c r="F584" t="s">
        <v>13111</v>
      </c>
      <c r="G584" t="s">
        <v>13112</v>
      </c>
      <c r="H584" s="3">
        <v>529</v>
      </c>
      <c r="I584" s="3" t="str">
        <f>IF(H584&lt;200,"&lt;₹200",IF(OR(H584=200,H584&lt;=500),"₹200-₹500","&gt;₹500"))</f>
        <v>&gt;₹500</v>
      </c>
      <c r="J584" s="3">
        <v>1499</v>
      </c>
      <c r="K584" s="1">
        <v>0.65</v>
      </c>
      <c r="L584" s="1" t="str">
        <f t="shared" si="9"/>
        <v>high discount</v>
      </c>
      <c r="M584" s="1" t="str">
        <f>IF(K584&gt;=50%,"50% or More","&lt;50%")</f>
        <v>50% or More</v>
      </c>
      <c r="N584">
        <v>4.0999999999999996</v>
      </c>
      <c r="O584" s="10">
        <f>N584*R584</f>
        <v>35255.899999999994</v>
      </c>
      <c r="P584" s="9">
        <f>SUM(O583)/SUM(R583)</f>
        <v>4.5</v>
      </c>
      <c r="Q584" s="10">
        <f>P584+(R584/1000)</f>
        <v>13.099</v>
      </c>
      <c r="R584" s="2">
        <v>8599</v>
      </c>
      <c r="S584" s="2" t="str">
        <f>IF(R584&lt;1000,R584, "")</f>
        <v/>
      </c>
      <c r="T584" s="4">
        <f>R584*J584</f>
        <v>12889901</v>
      </c>
      <c r="U584" t="s">
        <v>3453</v>
      </c>
      <c r="V584" t="s">
        <v>3454</v>
      </c>
      <c r="W584" t="s">
        <v>3455</v>
      </c>
      <c r="X584" t="s">
        <v>3456</v>
      </c>
      <c r="Y584" t="s">
        <v>3457</v>
      </c>
      <c r="Z584" t="s">
        <v>3458</v>
      </c>
      <c r="AA584" t="s">
        <v>3459</v>
      </c>
      <c r="AB584" t="s">
        <v>3460</v>
      </c>
    </row>
    <row r="585" spans="1:28" x14ac:dyDescent="0.25">
      <c r="A585" t="s">
        <v>4481</v>
      </c>
      <c r="B585" t="s">
        <v>4482</v>
      </c>
      <c r="C585" t="s">
        <v>2990</v>
      </c>
      <c r="D585" t="s">
        <v>13081</v>
      </c>
      <c r="E585" t="s">
        <v>13110</v>
      </c>
      <c r="F585" t="s">
        <v>13114</v>
      </c>
      <c r="G585" t="s">
        <v>13115</v>
      </c>
      <c r="H585" s="3">
        <v>23999</v>
      </c>
      <c r="I585" s="3" t="str">
        <f>IF(H585&lt;200,"&lt;₹200",IF(OR(H585=200,H585&lt;=500),"₹200-₹500","&gt;₹500"))</f>
        <v>&gt;₹500</v>
      </c>
      <c r="J585" s="3">
        <v>32999</v>
      </c>
      <c r="K585" s="1">
        <v>0.27</v>
      </c>
      <c r="L585" s="1" t="str">
        <f t="shared" si="9"/>
        <v/>
      </c>
      <c r="M585" s="1" t="str">
        <f>IF(K585&gt;=50%,"50% or More","&lt;50%")</f>
        <v>&lt;50%</v>
      </c>
      <c r="N585">
        <v>3.9</v>
      </c>
      <c r="O585" s="10">
        <f>N585*R585</f>
        <v>34577.4</v>
      </c>
      <c r="P585" s="9">
        <f>SUM(O584)/SUM(R584)</f>
        <v>4.0999999999999996</v>
      </c>
      <c r="Q585" s="10">
        <f>P585+(R585/1000)</f>
        <v>12.965999999999999</v>
      </c>
      <c r="R585" s="2">
        <v>8866</v>
      </c>
      <c r="S585" s="2" t="str">
        <f>IF(R585&lt;1000,R585, "")</f>
        <v/>
      </c>
      <c r="T585" s="4">
        <f>R585*J585</f>
        <v>292569134</v>
      </c>
      <c r="U585" t="s">
        <v>4483</v>
      </c>
      <c r="V585" t="s">
        <v>4484</v>
      </c>
      <c r="W585" t="s">
        <v>4485</v>
      </c>
      <c r="X585" t="s">
        <v>4486</v>
      </c>
      <c r="Y585" t="s">
        <v>4487</v>
      </c>
      <c r="Z585" t="s">
        <v>4488</v>
      </c>
      <c r="AA585" t="s">
        <v>4489</v>
      </c>
      <c r="AB585" t="s">
        <v>4490</v>
      </c>
    </row>
    <row r="586" spans="1:28" x14ac:dyDescent="0.25">
      <c r="A586" t="s">
        <v>6721</v>
      </c>
      <c r="B586" t="s">
        <v>6722</v>
      </c>
      <c r="C586" t="s">
        <v>5443</v>
      </c>
      <c r="D586" t="s">
        <v>13073</v>
      </c>
      <c r="E586" t="s">
        <v>13078</v>
      </c>
      <c r="F586" t="s">
        <v>13194</v>
      </c>
      <c r="H586" s="3">
        <v>1499</v>
      </c>
      <c r="I586" s="3" t="str">
        <f>IF(H586&lt;200,"&lt;₹200",IF(OR(H586=200,H586&lt;=500),"₹200-₹500","&gt;₹500"))</f>
        <v>&gt;₹500</v>
      </c>
      <c r="J586" s="3">
        <v>2999</v>
      </c>
      <c r="K586" s="1">
        <v>0.5</v>
      </c>
      <c r="L586" s="1" t="str">
        <f t="shared" si="9"/>
        <v>high discount</v>
      </c>
      <c r="M586" s="1" t="str">
        <f>IF(K586&gt;=50%,"50% or More","&lt;50%")</f>
        <v>50% or More</v>
      </c>
      <c r="N586">
        <v>4.5</v>
      </c>
      <c r="O586" s="10">
        <f>N586*R586</f>
        <v>38952</v>
      </c>
      <c r="P586" s="9">
        <f>SUM(O585)/SUM(R585)</f>
        <v>3.9000000000000004</v>
      </c>
      <c r="Q586" s="10">
        <f>P586+(R586/1000)</f>
        <v>12.556000000000001</v>
      </c>
      <c r="R586" s="2">
        <v>8656</v>
      </c>
      <c r="S586" s="2" t="str">
        <f>IF(R586&lt;1000,R586, "")</f>
        <v/>
      </c>
      <c r="T586" s="4">
        <f>R586*J586</f>
        <v>25959344</v>
      </c>
      <c r="U586" t="s">
        <v>6723</v>
      </c>
      <c r="V586" t="s">
        <v>6724</v>
      </c>
      <c r="W586" t="s">
        <v>6725</v>
      </c>
      <c r="X586" t="s">
        <v>6726</v>
      </c>
      <c r="Y586" t="s">
        <v>6727</v>
      </c>
      <c r="Z586" t="s">
        <v>6728</v>
      </c>
      <c r="AA586" t="s">
        <v>6729</v>
      </c>
      <c r="AB586" t="s">
        <v>6730</v>
      </c>
    </row>
    <row r="587" spans="1:28" x14ac:dyDescent="0.25">
      <c r="A587" t="s">
        <v>11364</v>
      </c>
      <c r="B587" t="s">
        <v>11365</v>
      </c>
      <c r="C587" t="s">
        <v>10094</v>
      </c>
      <c r="D587" t="s">
        <v>13166</v>
      </c>
      <c r="E587" t="s">
        <v>13286</v>
      </c>
      <c r="F587" t="s">
        <v>13339</v>
      </c>
      <c r="G587" t="s">
        <v>13350</v>
      </c>
      <c r="H587" s="3">
        <v>13999</v>
      </c>
      <c r="I587" s="3" t="str">
        <f>IF(H587&lt;200,"&lt;₹200",IF(OR(H587=200,H587&lt;=500),"₹200-₹500","&gt;₹500"))</f>
        <v>&gt;₹500</v>
      </c>
      <c r="J587" s="3">
        <v>24850</v>
      </c>
      <c r="K587" s="1">
        <v>0.44</v>
      </c>
      <c r="L587" s="1" t="str">
        <f t="shared" si="9"/>
        <v/>
      </c>
      <c r="M587" s="1" t="str">
        <f>IF(K587&gt;=50%,"50% or More","&lt;50%")</f>
        <v>&lt;50%</v>
      </c>
      <c r="N587">
        <v>4.4000000000000004</v>
      </c>
      <c r="O587" s="10">
        <f>N587*R587</f>
        <v>39371.200000000004</v>
      </c>
      <c r="P587" s="9">
        <f>SUM(O586)/SUM(R586)</f>
        <v>4.5</v>
      </c>
      <c r="Q587" s="10">
        <f>P587+(R587/1000)</f>
        <v>13.448</v>
      </c>
      <c r="R587" s="2">
        <v>8948</v>
      </c>
      <c r="S587" s="2" t="str">
        <f>IF(R587&lt;1000,R587, "")</f>
        <v/>
      </c>
      <c r="T587" s="4">
        <f>R587*J587</f>
        <v>222357800</v>
      </c>
      <c r="U587" t="s">
        <v>11366</v>
      </c>
      <c r="V587" t="s">
        <v>11367</v>
      </c>
      <c r="W587" t="s">
        <v>11368</v>
      </c>
      <c r="X587" t="s">
        <v>11369</v>
      </c>
      <c r="Y587" t="s">
        <v>11370</v>
      </c>
      <c r="Z587" t="s">
        <v>11371</v>
      </c>
      <c r="AA587" t="s">
        <v>11372</v>
      </c>
      <c r="AB587" t="s">
        <v>11373</v>
      </c>
    </row>
    <row r="588" spans="1:28" x14ac:dyDescent="0.25">
      <c r="A588" t="s">
        <v>4765</v>
      </c>
      <c r="B588" t="s">
        <v>4766</v>
      </c>
      <c r="C588" t="s">
        <v>4767</v>
      </c>
      <c r="D588" t="s">
        <v>13081</v>
      </c>
      <c r="E588" t="s">
        <v>13110</v>
      </c>
      <c r="F588" t="s">
        <v>13111</v>
      </c>
      <c r="G588" t="s">
        <v>13094</v>
      </c>
      <c r="H588" s="3">
        <v>89</v>
      </c>
      <c r="I588" s="3" t="str">
        <f>IF(H588&lt;200,"&lt;₹200",IF(OR(H588=200,H588&lt;=500),"₹200-₹500","&gt;₹500"))</f>
        <v>&lt;₹200</v>
      </c>
      <c r="J588" s="3">
        <v>499</v>
      </c>
      <c r="K588" s="1">
        <v>0.82</v>
      </c>
      <c r="L588" s="1" t="str">
        <f t="shared" si="9"/>
        <v>high discount</v>
      </c>
      <c r="M588" s="1" t="str">
        <f>IF(K588&gt;=50%,"50% or More","&lt;50%")</f>
        <v>50% or More</v>
      </c>
      <c r="N588">
        <v>4.0999999999999996</v>
      </c>
      <c r="O588" s="10">
        <f>N588*R588</f>
        <v>38294</v>
      </c>
      <c r="P588" s="9">
        <f>SUM(O587)/SUM(R587)</f>
        <v>4.4000000000000004</v>
      </c>
      <c r="Q588" s="10">
        <f>P588+(R588/1000)</f>
        <v>13.74</v>
      </c>
      <c r="R588" s="2">
        <v>9340</v>
      </c>
      <c r="S588" s="2" t="str">
        <f>IF(R588&lt;1000,R588, "")</f>
        <v/>
      </c>
      <c r="T588" s="4">
        <f>R588*J588</f>
        <v>4660660</v>
      </c>
      <c r="U588" t="s">
        <v>4768</v>
      </c>
      <c r="V588" t="s">
        <v>4769</v>
      </c>
      <c r="W588" t="s">
        <v>4770</v>
      </c>
      <c r="X588" t="s">
        <v>4771</v>
      </c>
      <c r="Y588" t="s">
        <v>4772</v>
      </c>
      <c r="Z588" t="s">
        <v>4773</v>
      </c>
      <c r="AA588" t="s">
        <v>4774</v>
      </c>
      <c r="AB588" t="s">
        <v>4775</v>
      </c>
    </row>
    <row r="589" spans="1:28" x14ac:dyDescent="0.25">
      <c r="A589" t="s">
        <v>7077</v>
      </c>
      <c r="B589" t="s">
        <v>7078</v>
      </c>
      <c r="C589" t="s">
        <v>5623</v>
      </c>
      <c r="D589" t="s">
        <v>13159</v>
      </c>
      <c r="E589" t="s">
        <v>13160</v>
      </c>
      <c r="F589" t="s">
        <v>13161</v>
      </c>
      <c r="G589" t="s">
        <v>13162</v>
      </c>
      <c r="H589" s="3">
        <v>114</v>
      </c>
      <c r="I589" s="3" t="str">
        <f>IF(H589&lt;200,"&lt;₹200",IF(OR(H589=200,H589&lt;=500),"₹200-₹500","&gt;₹500"))</f>
        <v>&lt;₹200</v>
      </c>
      <c r="J589" s="3">
        <v>120</v>
      </c>
      <c r="K589" s="1">
        <v>0.05</v>
      </c>
      <c r="L589" s="1" t="str">
        <f t="shared" si="9"/>
        <v/>
      </c>
      <c r="M589" s="1" t="str">
        <f>IF(K589&gt;=50%,"50% or More","&lt;50%")</f>
        <v>&lt;50%</v>
      </c>
      <c r="N589">
        <v>4.2</v>
      </c>
      <c r="O589" s="10">
        <f>N589*R589</f>
        <v>37539.599999999999</v>
      </c>
      <c r="P589" s="9">
        <f>SUM(O588)/SUM(R588)</f>
        <v>4.0999999999999996</v>
      </c>
      <c r="Q589" s="10">
        <f>P589+(R589/1000)</f>
        <v>13.038</v>
      </c>
      <c r="R589" s="2">
        <v>8938</v>
      </c>
      <c r="S589" s="2" t="str">
        <f>IF(R589&lt;1000,R589, "")</f>
        <v/>
      </c>
      <c r="T589" s="4">
        <f>R589*J589</f>
        <v>1072560</v>
      </c>
      <c r="U589" t="s">
        <v>7079</v>
      </c>
      <c r="V589" t="s">
        <v>7080</v>
      </c>
      <c r="W589" t="s">
        <v>7081</v>
      </c>
      <c r="X589" t="s">
        <v>7082</v>
      </c>
      <c r="Y589" t="s">
        <v>7083</v>
      </c>
      <c r="Z589" t="s">
        <v>7084</v>
      </c>
      <c r="AA589" t="s">
        <v>7085</v>
      </c>
      <c r="AB589" t="s">
        <v>7086</v>
      </c>
    </row>
    <row r="590" spans="1:28" x14ac:dyDescent="0.25">
      <c r="A590" t="s">
        <v>233</v>
      </c>
      <c r="B590" t="s">
        <v>234</v>
      </c>
      <c r="C590" t="s">
        <v>18</v>
      </c>
      <c r="D590" t="s">
        <v>13073</v>
      </c>
      <c r="E590" t="s">
        <v>13074</v>
      </c>
      <c r="F590" t="s">
        <v>13075</v>
      </c>
      <c r="G590" t="s">
        <v>13076</v>
      </c>
      <c r="H590" s="3">
        <v>59</v>
      </c>
      <c r="I590" s="3" t="str">
        <f>IF(H590&lt;200,"&lt;₹200",IF(OR(H590=200,H590&lt;=500),"₹200-₹500","&gt;₹500"))</f>
        <v>&lt;₹200</v>
      </c>
      <c r="J590" s="3">
        <v>199</v>
      </c>
      <c r="K590" s="1">
        <v>0.7</v>
      </c>
      <c r="L590" s="1" t="str">
        <f t="shared" si="9"/>
        <v>high discount</v>
      </c>
      <c r="M590" s="1" t="str">
        <f>IF(K590&gt;=50%,"50% or More","&lt;50%")</f>
        <v>50% or More</v>
      </c>
      <c r="N590">
        <v>4</v>
      </c>
      <c r="O590" s="10">
        <f>N590*R590</f>
        <v>37512</v>
      </c>
      <c r="P590" s="9">
        <f>SUM(O589)/SUM(R589)</f>
        <v>4.2</v>
      </c>
      <c r="Q590" s="10">
        <f>P590+(R590/1000)</f>
        <v>13.577999999999999</v>
      </c>
      <c r="R590" s="2">
        <v>9378</v>
      </c>
      <c r="S590" s="2" t="str">
        <f>IF(R590&lt;1000,R590, "")</f>
        <v/>
      </c>
      <c r="T590" s="4">
        <f>R590*J590</f>
        <v>1866222</v>
      </c>
      <c r="U590" t="s">
        <v>235</v>
      </c>
      <c r="V590" t="s">
        <v>236</v>
      </c>
      <c r="W590" t="s">
        <v>237</v>
      </c>
      <c r="X590" t="s">
        <v>238</v>
      </c>
      <c r="Y590" t="s">
        <v>239</v>
      </c>
      <c r="Z590" t="s">
        <v>240</v>
      </c>
      <c r="AA590" t="s">
        <v>241</v>
      </c>
      <c r="AB590" t="s">
        <v>242</v>
      </c>
    </row>
    <row r="591" spans="1:28" x14ac:dyDescent="0.25">
      <c r="A591" t="s">
        <v>9784</v>
      </c>
      <c r="B591" t="s">
        <v>9785</v>
      </c>
      <c r="C591" t="s">
        <v>8710</v>
      </c>
      <c r="D591" t="s">
        <v>13166</v>
      </c>
      <c r="E591" t="s">
        <v>13286</v>
      </c>
      <c r="F591" t="s">
        <v>13287</v>
      </c>
      <c r="G591" t="s">
        <v>13306</v>
      </c>
      <c r="H591" s="3">
        <v>2464</v>
      </c>
      <c r="I591" s="3" t="str">
        <f>IF(H591&lt;200,"&lt;₹200",IF(OR(H591=200,H591&lt;=500),"₹200-₹500","&gt;₹500"))</f>
        <v>&gt;₹500</v>
      </c>
      <c r="J591" s="3">
        <v>6000</v>
      </c>
      <c r="K591" s="1">
        <v>0.59</v>
      </c>
      <c r="L591" s="1" t="str">
        <f t="shared" si="9"/>
        <v>high discount</v>
      </c>
      <c r="M591" s="1" t="str">
        <f>IF(K591&gt;=50%,"50% or More","&lt;50%")</f>
        <v>50% or More</v>
      </c>
      <c r="N591">
        <v>4.0999999999999996</v>
      </c>
      <c r="O591" s="10">
        <f>N591*R591</f>
        <v>36350.6</v>
      </c>
      <c r="P591" s="9">
        <f>SUM(O590)/SUM(R590)</f>
        <v>4</v>
      </c>
      <c r="Q591" s="10">
        <f>P591+(R591/1000)</f>
        <v>12.866</v>
      </c>
      <c r="R591" s="2">
        <v>8866</v>
      </c>
      <c r="S591" s="2" t="str">
        <f>IF(R591&lt;1000,R591, "")</f>
        <v/>
      </c>
      <c r="T591" s="4">
        <f>R591*J591</f>
        <v>53196000</v>
      </c>
      <c r="U591" t="s">
        <v>9786</v>
      </c>
      <c r="V591" t="s">
        <v>9787</v>
      </c>
      <c r="W591" t="s">
        <v>9788</v>
      </c>
      <c r="X591" t="s">
        <v>9789</v>
      </c>
      <c r="Y591" t="s">
        <v>9790</v>
      </c>
      <c r="Z591" t="s">
        <v>9791</v>
      </c>
      <c r="AA591" t="s">
        <v>9792</v>
      </c>
      <c r="AB591" t="s">
        <v>9793</v>
      </c>
    </row>
    <row r="592" spans="1:28" x14ac:dyDescent="0.25">
      <c r="A592" t="s">
        <v>4491</v>
      </c>
      <c r="B592" t="s">
        <v>4492</v>
      </c>
      <c r="C592" t="s">
        <v>2990</v>
      </c>
      <c r="D592" t="s">
        <v>13081</v>
      </c>
      <c r="E592" t="s">
        <v>13110</v>
      </c>
      <c r="F592" t="s">
        <v>13114</v>
      </c>
      <c r="G592" t="s">
        <v>13115</v>
      </c>
      <c r="H592" s="3">
        <v>29990</v>
      </c>
      <c r="I592" s="3" t="str">
        <f>IF(H592&lt;200,"&lt;₹200",IF(OR(H592=200,H592&lt;=500),"₹200-₹500","&gt;₹500"))</f>
        <v>&gt;₹500</v>
      </c>
      <c r="J592" s="3">
        <v>39990</v>
      </c>
      <c r="K592" s="1">
        <v>0.25</v>
      </c>
      <c r="L592" s="1" t="str">
        <f t="shared" si="9"/>
        <v/>
      </c>
      <c r="M592" s="1" t="str">
        <f>IF(K592&gt;=50%,"50% or More","&lt;50%")</f>
        <v>&lt;50%</v>
      </c>
      <c r="N592">
        <v>4.3</v>
      </c>
      <c r="O592" s="10">
        <f>N592*R592</f>
        <v>36115.699999999997</v>
      </c>
      <c r="P592" s="9">
        <f>SUM(O591)/SUM(R591)</f>
        <v>4.0999999999999996</v>
      </c>
      <c r="Q592" s="10">
        <f>P592+(R592/1000)</f>
        <v>12.498999999999999</v>
      </c>
      <c r="R592" s="2">
        <v>8399</v>
      </c>
      <c r="S592" s="2" t="str">
        <f>IF(R592&lt;1000,R592, "")</f>
        <v/>
      </c>
      <c r="T592" s="4">
        <f>R592*J592</f>
        <v>335876010</v>
      </c>
      <c r="U592" t="s">
        <v>4493</v>
      </c>
      <c r="V592" t="s">
        <v>4494</v>
      </c>
      <c r="W592" t="s">
        <v>4495</v>
      </c>
      <c r="X592" t="s">
        <v>4496</v>
      </c>
      <c r="Y592" t="s">
        <v>4497</v>
      </c>
      <c r="Z592" t="s">
        <v>4498</v>
      </c>
      <c r="AA592" t="s">
        <v>4499</v>
      </c>
      <c r="AB592" t="s">
        <v>4500</v>
      </c>
    </row>
    <row r="593" spans="1:28" x14ac:dyDescent="0.25">
      <c r="A593" t="s">
        <v>1581</v>
      </c>
      <c r="B593" t="s">
        <v>1582</v>
      </c>
      <c r="C593" t="s">
        <v>18</v>
      </c>
      <c r="D593" t="s">
        <v>13073</v>
      </c>
      <c r="E593" t="s">
        <v>13074</v>
      </c>
      <c r="F593" t="s">
        <v>13075</v>
      </c>
      <c r="G593" t="s">
        <v>13076</v>
      </c>
      <c r="H593" s="3">
        <v>57.89</v>
      </c>
      <c r="I593" s="3" t="str">
        <f>IF(H593&lt;200,"&lt;₹200",IF(OR(H593=200,H593&lt;=500),"₹200-₹500","&gt;₹500"))</f>
        <v>&lt;₹200</v>
      </c>
      <c r="J593" s="3">
        <v>199</v>
      </c>
      <c r="K593" s="1">
        <v>0.71</v>
      </c>
      <c r="L593" s="1" t="str">
        <f t="shared" si="9"/>
        <v>high discount</v>
      </c>
      <c r="M593" s="1" t="str">
        <f>IF(K593&gt;=50%,"50% or More","&lt;50%")</f>
        <v>50% or More</v>
      </c>
      <c r="N593">
        <v>4</v>
      </c>
      <c r="O593" s="10">
        <f>N593*R593</f>
        <v>37512</v>
      </c>
      <c r="P593" s="9">
        <f>SUM(O592)/SUM(R592)</f>
        <v>4.3</v>
      </c>
      <c r="Q593" s="10">
        <f>P593+(R593/1000)</f>
        <v>13.678000000000001</v>
      </c>
      <c r="R593" s="2">
        <v>9378</v>
      </c>
      <c r="S593" s="2" t="str">
        <f>IF(R593&lt;1000,R593, "")</f>
        <v/>
      </c>
      <c r="T593" s="4">
        <f>R593*J593</f>
        <v>1866222</v>
      </c>
      <c r="U593" t="s">
        <v>1583</v>
      </c>
      <c r="V593" t="s">
        <v>236</v>
      </c>
      <c r="W593" t="s">
        <v>237</v>
      </c>
      <c r="X593" t="s">
        <v>238</v>
      </c>
      <c r="Y593" t="s">
        <v>239</v>
      </c>
      <c r="Z593" t="s">
        <v>240</v>
      </c>
      <c r="AA593" t="s">
        <v>1584</v>
      </c>
      <c r="AB593" t="s">
        <v>1585</v>
      </c>
    </row>
    <row r="594" spans="1:28" x14ac:dyDescent="0.25">
      <c r="A594" t="s">
        <v>10418</v>
      </c>
      <c r="B594" t="s">
        <v>10419</v>
      </c>
      <c r="C594" t="s">
        <v>10420</v>
      </c>
      <c r="D594" t="s">
        <v>13166</v>
      </c>
      <c r="E594" t="s">
        <v>13286</v>
      </c>
      <c r="F594" t="s">
        <v>13287</v>
      </c>
      <c r="G594" t="s">
        <v>13359</v>
      </c>
      <c r="H594" s="3">
        <v>1699</v>
      </c>
      <c r="I594" s="3" t="str">
        <f>IF(H594&lt;200,"&lt;₹200",IF(OR(H594=200,H594&lt;=500),"₹200-₹500","&gt;₹500"))</f>
        <v>&gt;₹500</v>
      </c>
      <c r="J594" s="3">
        <v>1999</v>
      </c>
      <c r="K594" s="1">
        <v>0.15</v>
      </c>
      <c r="L594" s="1" t="str">
        <f t="shared" si="9"/>
        <v/>
      </c>
      <c r="M594" s="1" t="str">
        <f>IF(K594&gt;=50%,"50% or More","&lt;50%")</f>
        <v>&lt;50%</v>
      </c>
      <c r="N594">
        <v>4.0999999999999996</v>
      </c>
      <c r="O594" s="10">
        <f>N594*R594</f>
        <v>36379.299999999996</v>
      </c>
      <c r="P594" s="9">
        <f>SUM(O593)/SUM(R593)</f>
        <v>4</v>
      </c>
      <c r="Q594" s="10">
        <f>P594+(R594/1000)</f>
        <v>12.872999999999999</v>
      </c>
      <c r="R594" s="2">
        <v>8873</v>
      </c>
      <c r="S594" s="2" t="str">
        <f>IF(R594&lt;1000,R594, "")</f>
        <v/>
      </c>
      <c r="T594" s="4">
        <f>R594*J594</f>
        <v>17737127</v>
      </c>
      <c r="U594" t="s">
        <v>10421</v>
      </c>
      <c r="V594" t="s">
        <v>10422</v>
      </c>
      <c r="W594" t="s">
        <v>10423</v>
      </c>
      <c r="X594" t="s">
        <v>10424</v>
      </c>
      <c r="Y594" t="s">
        <v>10425</v>
      </c>
      <c r="Z594" t="s">
        <v>10426</v>
      </c>
      <c r="AA594" t="s">
        <v>10427</v>
      </c>
      <c r="AB594" t="s">
        <v>10428</v>
      </c>
    </row>
    <row r="595" spans="1:28" x14ac:dyDescent="0.25">
      <c r="A595" t="s">
        <v>6058</v>
      </c>
      <c r="B595" t="s">
        <v>6059</v>
      </c>
      <c r="C595" t="s">
        <v>6060</v>
      </c>
      <c r="D595" t="s">
        <v>13159</v>
      </c>
      <c r="E595" t="s">
        <v>13176</v>
      </c>
      <c r="F595" t="s">
        <v>13177</v>
      </c>
      <c r="G595" t="s">
        <v>13214</v>
      </c>
      <c r="H595" s="3">
        <v>440</v>
      </c>
      <c r="I595" s="3" t="str">
        <f>IF(H595&lt;200,"&lt;₹200",IF(OR(H595=200,H595&lt;=500),"₹200-₹500","&gt;₹500"))</f>
        <v>₹200-₹500</v>
      </c>
      <c r="J595" s="3">
        <v>440</v>
      </c>
      <c r="K595" s="1">
        <v>0</v>
      </c>
      <c r="L595" s="1" t="str">
        <f t="shared" si="9"/>
        <v/>
      </c>
      <c r="M595" s="1" t="str">
        <f>IF(K595&gt;=50%,"50% or More","&lt;50%")</f>
        <v>&lt;50%</v>
      </c>
      <c r="N595">
        <v>4.5</v>
      </c>
      <c r="O595" s="10">
        <f>N595*R595</f>
        <v>38745</v>
      </c>
      <c r="P595" s="9">
        <f>SUM(O594)/SUM(R594)</f>
        <v>4.0999999999999996</v>
      </c>
      <c r="Q595" s="10">
        <f>P595+(R595/1000)</f>
        <v>12.709999999999999</v>
      </c>
      <c r="R595" s="2">
        <v>8610</v>
      </c>
      <c r="S595" s="2" t="str">
        <f>IF(R595&lt;1000,R595, "")</f>
        <v/>
      </c>
      <c r="T595" s="4">
        <f>R595*J595</f>
        <v>3788400</v>
      </c>
      <c r="U595" t="s">
        <v>6061</v>
      </c>
      <c r="V595" t="s">
        <v>6062</v>
      </c>
      <c r="W595" t="s">
        <v>6063</v>
      </c>
      <c r="X595" t="s">
        <v>6064</v>
      </c>
      <c r="Y595" t="s">
        <v>6065</v>
      </c>
      <c r="Z595" t="s">
        <v>6066</v>
      </c>
      <c r="AA595" t="s">
        <v>6067</v>
      </c>
      <c r="AB595" t="s">
        <v>6068</v>
      </c>
    </row>
    <row r="596" spans="1:28" x14ac:dyDescent="0.25">
      <c r="A596" t="s">
        <v>1878</v>
      </c>
      <c r="B596" t="s">
        <v>1879</v>
      </c>
      <c r="C596" t="s">
        <v>18</v>
      </c>
      <c r="D596" t="s">
        <v>13073</v>
      </c>
      <c r="E596" t="s">
        <v>13074</v>
      </c>
      <c r="F596" t="s">
        <v>13075</v>
      </c>
      <c r="G596" t="s">
        <v>13076</v>
      </c>
      <c r="H596" s="3">
        <v>799</v>
      </c>
      <c r="I596" s="3" t="str">
        <f>IF(H596&lt;200,"&lt;₹200",IF(OR(H596=200,H596&lt;=500),"₹200-₹500","&gt;₹500"))</f>
        <v>&gt;₹500</v>
      </c>
      <c r="J596" s="3">
        <v>1999</v>
      </c>
      <c r="K596" s="1">
        <v>0.6</v>
      </c>
      <c r="L596" s="1" t="str">
        <f t="shared" si="9"/>
        <v>high discount</v>
      </c>
      <c r="M596" s="1" t="str">
        <f>IF(K596&gt;=50%,"50% or More","&lt;50%")</f>
        <v>50% or More</v>
      </c>
      <c r="N596">
        <v>4.2</v>
      </c>
      <c r="O596" s="10">
        <f>N596*R596</f>
        <v>36048.6</v>
      </c>
      <c r="P596" s="9">
        <f>SUM(O595)/SUM(R595)</f>
        <v>4.5</v>
      </c>
      <c r="Q596" s="10">
        <f>P596+(R596/1000)</f>
        <v>13.083</v>
      </c>
      <c r="R596" s="2">
        <v>8583</v>
      </c>
      <c r="S596" s="2" t="str">
        <f>IF(R596&lt;1000,R596, "")</f>
        <v/>
      </c>
      <c r="T596" s="4">
        <f>R596*J596</f>
        <v>17157417</v>
      </c>
      <c r="U596" t="s">
        <v>1880</v>
      </c>
      <c r="V596" t="s">
        <v>1881</v>
      </c>
      <c r="W596" t="s">
        <v>1882</v>
      </c>
      <c r="X596" t="s">
        <v>1883</v>
      </c>
      <c r="Y596" t="s">
        <v>1884</v>
      </c>
      <c r="Z596" t="s">
        <v>1885</v>
      </c>
      <c r="AA596" t="s">
        <v>1886</v>
      </c>
      <c r="AB596" t="s">
        <v>1887</v>
      </c>
    </row>
    <row r="597" spans="1:28" x14ac:dyDescent="0.25">
      <c r="A597" t="s">
        <v>8091</v>
      </c>
      <c r="B597" t="s">
        <v>8092</v>
      </c>
      <c r="C597" t="s">
        <v>7286</v>
      </c>
      <c r="D597" t="s">
        <v>13073</v>
      </c>
      <c r="E597" t="s">
        <v>13181</v>
      </c>
      <c r="F597" t="s">
        <v>13255</v>
      </c>
      <c r="H597" s="3">
        <v>5299</v>
      </c>
      <c r="I597" s="3" t="str">
        <f>IF(H597&lt;200,"&lt;₹200",IF(OR(H597=200,H597&lt;=500),"₹200-₹500","&gt;₹500"))</f>
        <v>&gt;₹500</v>
      </c>
      <c r="J597" s="3">
        <v>6355</v>
      </c>
      <c r="K597" s="1">
        <v>0.17</v>
      </c>
      <c r="L597" s="1" t="str">
        <f t="shared" si="9"/>
        <v/>
      </c>
      <c r="M597" s="1" t="str">
        <f>IF(K597&gt;=50%,"50% or More","&lt;50%")</f>
        <v>&lt;50%</v>
      </c>
      <c r="N597">
        <v>3.9</v>
      </c>
      <c r="O597" s="10">
        <f>N597*R597</f>
        <v>32292</v>
      </c>
      <c r="P597" s="9">
        <f>SUM(O596)/SUM(R596)</f>
        <v>4.2</v>
      </c>
      <c r="Q597" s="10">
        <f>P597+(R597/1000)</f>
        <v>12.48</v>
      </c>
      <c r="R597" s="2">
        <v>8280</v>
      </c>
      <c r="S597" s="2" t="str">
        <f>IF(R597&lt;1000,R597, "")</f>
        <v/>
      </c>
      <c r="T597" s="4">
        <f>R597*J597</f>
        <v>52619400</v>
      </c>
      <c r="U597" t="s">
        <v>8093</v>
      </c>
      <c r="V597" t="s">
        <v>8094</v>
      </c>
      <c r="W597" t="s">
        <v>8095</v>
      </c>
      <c r="X597" t="s">
        <v>8096</v>
      </c>
      <c r="Y597" t="s">
        <v>8097</v>
      </c>
      <c r="Z597" t="s">
        <v>8098</v>
      </c>
      <c r="AA597" t="s">
        <v>8099</v>
      </c>
      <c r="AB597" t="s">
        <v>8100</v>
      </c>
    </row>
    <row r="598" spans="1:28" x14ac:dyDescent="0.25">
      <c r="A598" t="s">
        <v>4378</v>
      </c>
      <c r="B598" t="s">
        <v>4379</v>
      </c>
      <c r="C598" t="s">
        <v>2979</v>
      </c>
      <c r="D598" t="s">
        <v>13081</v>
      </c>
      <c r="E598" t="s">
        <v>13110</v>
      </c>
      <c r="F598" t="s">
        <v>13111</v>
      </c>
      <c r="G598" t="s">
        <v>13112</v>
      </c>
      <c r="H598" s="3">
        <v>2179</v>
      </c>
      <c r="I598" s="3" t="str">
        <f>IF(H598&lt;200,"&lt;₹200",IF(OR(H598=200,H598&lt;=500),"₹200-₹500","&gt;₹500"))</f>
        <v>&gt;₹500</v>
      </c>
      <c r="J598" s="3">
        <v>3999</v>
      </c>
      <c r="K598" s="1">
        <v>0.46</v>
      </c>
      <c r="L598" s="1" t="str">
        <f t="shared" si="9"/>
        <v/>
      </c>
      <c r="M598" s="1" t="str">
        <f>IF(K598&gt;=50%,"50% or More","&lt;50%")</f>
        <v>&lt;50%</v>
      </c>
      <c r="N598">
        <v>4</v>
      </c>
      <c r="O598" s="10">
        <f>N598*R598</f>
        <v>33520</v>
      </c>
      <c r="P598" s="9">
        <f>SUM(O597)/SUM(R597)</f>
        <v>3.9</v>
      </c>
      <c r="Q598" s="10">
        <f>P598+(R598/1000)</f>
        <v>12.280000000000001</v>
      </c>
      <c r="R598" s="2">
        <v>8380</v>
      </c>
      <c r="S598" s="2" t="str">
        <f>IF(R598&lt;1000,R598, "")</f>
        <v/>
      </c>
      <c r="T598" s="4">
        <f>R598*J598</f>
        <v>33511620</v>
      </c>
      <c r="U598" t="s">
        <v>4380</v>
      </c>
      <c r="V598" t="s">
        <v>4381</v>
      </c>
      <c r="W598" t="s">
        <v>4382</v>
      </c>
      <c r="X598" t="s">
        <v>4383</v>
      </c>
      <c r="Y598" t="s">
        <v>4384</v>
      </c>
      <c r="Z598" t="s">
        <v>4385</v>
      </c>
      <c r="AA598" t="s">
        <v>4386</v>
      </c>
      <c r="AB598" t="s">
        <v>4387</v>
      </c>
    </row>
    <row r="599" spans="1:28" x14ac:dyDescent="0.25">
      <c r="A599" t="s">
        <v>233</v>
      </c>
      <c r="B599" t="s">
        <v>234</v>
      </c>
      <c r="C599" t="s">
        <v>18</v>
      </c>
      <c r="D599" t="s">
        <v>13073</v>
      </c>
      <c r="E599" t="s">
        <v>13074</v>
      </c>
      <c r="F599" t="s">
        <v>13075</v>
      </c>
      <c r="G599" t="s">
        <v>13076</v>
      </c>
      <c r="H599" s="3">
        <v>59</v>
      </c>
      <c r="I599" s="3" t="str">
        <f>IF(H599&lt;200,"&lt;₹200",IF(OR(H599=200,H599&lt;=500),"₹200-₹500","&gt;₹500"))</f>
        <v>&lt;₹200</v>
      </c>
      <c r="J599" s="3">
        <v>199</v>
      </c>
      <c r="K599" s="1">
        <v>0.7</v>
      </c>
      <c r="L599" s="1" t="str">
        <f t="shared" si="9"/>
        <v>high discount</v>
      </c>
      <c r="M599" s="1" t="str">
        <f>IF(K599&gt;=50%,"50% or More","&lt;50%")</f>
        <v>50% or More</v>
      </c>
      <c r="N599">
        <v>4</v>
      </c>
      <c r="O599" s="10">
        <f>N599*R599</f>
        <v>37508</v>
      </c>
      <c r="P599" s="9">
        <f>SUM(O598)/SUM(R598)</f>
        <v>4</v>
      </c>
      <c r="Q599" s="10">
        <f>P599+(R599/1000)</f>
        <v>13.377000000000001</v>
      </c>
      <c r="R599" s="2">
        <v>9377</v>
      </c>
      <c r="S599" s="2" t="str">
        <f>IF(R599&lt;1000,R599, "")</f>
        <v/>
      </c>
      <c r="T599" s="4">
        <f>R599*J599</f>
        <v>1866023</v>
      </c>
      <c r="U599" t="s">
        <v>235</v>
      </c>
      <c r="V599" t="s">
        <v>236</v>
      </c>
      <c r="W599" t="s">
        <v>237</v>
      </c>
      <c r="X599" t="s">
        <v>238</v>
      </c>
      <c r="Y599" t="s">
        <v>239</v>
      </c>
      <c r="Z599" t="s">
        <v>240</v>
      </c>
      <c r="AA599" t="s">
        <v>241</v>
      </c>
      <c r="AB599" t="s">
        <v>5962</v>
      </c>
    </row>
    <row r="600" spans="1:28" x14ac:dyDescent="0.25">
      <c r="A600" t="s">
        <v>6338</v>
      </c>
      <c r="B600" t="s">
        <v>6339</v>
      </c>
      <c r="C600" t="s">
        <v>6340</v>
      </c>
      <c r="D600" t="s">
        <v>13073</v>
      </c>
      <c r="E600" t="s">
        <v>13074</v>
      </c>
      <c r="F600" t="s">
        <v>13075</v>
      </c>
      <c r="G600" t="s">
        <v>13076</v>
      </c>
      <c r="H600" s="3">
        <v>238</v>
      </c>
      <c r="I600" s="3" t="str">
        <f>IF(H600&lt;200,"&lt;₹200",IF(OR(H600=200,H600&lt;=500),"₹200-₹500","&gt;₹500"))</f>
        <v>₹200-₹500</v>
      </c>
      <c r="J600" s="3">
        <v>699</v>
      </c>
      <c r="K600" s="1">
        <v>0.66</v>
      </c>
      <c r="L600" s="1" t="str">
        <f t="shared" si="9"/>
        <v>high discount</v>
      </c>
      <c r="M600" s="1" t="str">
        <f>IF(K600&gt;=50%,"50% or More","&lt;50%")</f>
        <v>50% or More</v>
      </c>
      <c r="N600">
        <v>4.4000000000000004</v>
      </c>
      <c r="O600" s="10">
        <f>N600*R600</f>
        <v>36836.800000000003</v>
      </c>
      <c r="P600" s="9">
        <f>SUM(O599)/SUM(R599)</f>
        <v>4</v>
      </c>
      <c r="Q600" s="10">
        <f>P600+(R600/1000)</f>
        <v>12.372</v>
      </c>
      <c r="R600" s="2">
        <v>8372</v>
      </c>
      <c r="S600" s="2" t="str">
        <f>IF(R600&lt;1000,R600, "")</f>
        <v/>
      </c>
      <c r="T600" s="4">
        <f>R600*J600</f>
        <v>5852028</v>
      </c>
      <c r="U600" t="s">
        <v>6341</v>
      </c>
      <c r="V600" t="s">
        <v>6342</v>
      </c>
      <c r="W600" t="s">
        <v>6343</v>
      </c>
      <c r="X600" t="s">
        <v>6344</v>
      </c>
      <c r="Y600" t="s">
        <v>6345</v>
      </c>
      <c r="Z600" t="s">
        <v>6346</v>
      </c>
      <c r="AA600" t="s">
        <v>6347</v>
      </c>
      <c r="AB600" t="s">
        <v>6348</v>
      </c>
    </row>
    <row r="601" spans="1:28" x14ac:dyDescent="0.25">
      <c r="A601" t="s">
        <v>8686</v>
      </c>
      <c r="B601" t="s">
        <v>8687</v>
      </c>
      <c r="C601" t="s">
        <v>8688</v>
      </c>
      <c r="D601" t="s">
        <v>13166</v>
      </c>
      <c r="E601" t="s">
        <v>13286</v>
      </c>
      <c r="F601" t="s">
        <v>13287</v>
      </c>
      <c r="G601" t="s">
        <v>13303</v>
      </c>
      <c r="H601" s="3">
        <v>249</v>
      </c>
      <c r="I601" s="3" t="str">
        <f>IF(H601&lt;200,"&lt;₹200",IF(OR(H601=200,H601&lt;=500),"₹200-₹500","&gt;₹500"))</f>
        <v>₹200-₹500</v>
      </c>
      <c r="J601" s="3">
        <v>499</v>
      </c>
      <c r="K601" s="1">
        <v>0.5</v>
      </c>
      <c r="L601" s="1" t="str">
        <f t="shared" si="9"/>
        <v>high discount</v>
      </c>
      <c r="M601" s="1" t="str">
        <f>IF(K601&gt;=50%,"50% or More","&lt;50%")</f>
        <v>50% or More</v>
      </c>
      <c r="N601">
        <v>3.3</v>
      </c>
      <c r="O601" s="10">
        <f>N601*R601</f>
        <v>27809.1</v>
      </c>
      <c r="P601" s="9">
        <f>SUM(O600)/SUM(R600)</f>
        <v>4.4000000000000004</v>
      </c>
      <c r="Q601" s="10">
        <f>P601+(R601/1000)</f>
        <v>12.827</v>
      </c>
      <c r="R601" s="2">
        <v>8427</v>
      </c>
      <c r="S601" s="2" t="str">
        <f>IF(R601&lt;1000,R601, "")</f>
        <v/>
      </c>
      <c r="T601" s="4">
        <f>R601*J601</f>
        <v>4205073</v>
      </c>
      <c r="U601" t="s">
        <v>8689</v>
      </c>
      <c r="V601" t="s">
        <v>8690</v>
      </c>
      <c r="W601" t="s">
        <v>8691</v>
      </c>
      <c r="X601" t="s">
        <v>8692</v>
      </c>
      <c r="Y601" t="s">
        <v>8693</v>
      </c>
      <c r="Z601" t="s">
        <v>8694</v>
      </c>
      <c r="AA601" t="s">
        <v>8695</v>
      </c>
      <c r="AB601" t="s">
        <v>8696</v>
      </c>
    </row>
    <row r="602" spans="1:28" x14ac:dyDescent="0.25">
      <c r="A602" t="s">
        <v>9901</v>
      </c>
      <c r="B602" t="s">
        <v>9902</v>
      </c>
      <c r="C602" t="s">
        <v>8541</v>
      </c>
      <c r="D602" t="s">
        <v>13166</v>
      </c>
      <c r="E602" t="s">
        <v>13286</v>
      </c>
      <c r="F602" t="s">
        <v>13287</v>
      </c>
      <c r="G602" t="s">
        <v>13288</v>
      </c>
      <c r="H602" s="3">
        <v>699</v>
      </c>
      <c r="I602" s="3" t="str">
        <f>IF(H602&lt;200,"&lt;₹200",IF(OR(H602=200,H602&lt;=500),"₹200-₹500","&gt;₹500"))</f>
        <v>&gt;₹500</v>
      </c>
      <c r="J602" s="3">
        <v>1345</v>
      </c>
      <c r="K602" s="1">
        <v>0.48</v>
      </c>
      <c r="L602" s="1" t="str">
        <f t="shared" si="9"/>
        <v/>
      </c>
      <c r="M602" s="1" t="str">
        <f>IF(K602&gt;=50%,"50% or More","&lt;50%")</f>
        <v>&lt;50%</v>
      </c>
      <c r="N602">
        <v>3.9</v>
      </c>
      <c r="O602" s="10">
        <f>N602*R602</f>
        <v>32939.4</v>
      </c>
      <c r="P602" s="9">
        <f>SUM(O601)/SUM(R601)</f>
        <v>3.3</v>
      </c>
      <c r="Q602" s="10">
        <f>P602+(R602/1000)</f>
        <v>11.745999999999999</v>
      </c>
      <c r="R602" s="2">
        <v>8446</v>
      </c>
      <c r="S602" s="2" t="str">
        <f>IF(R602&lt;1000,R602, "")</f>
        <v/>
      </c>
      <c r="T602" s="4">
        <f>R602*J602</f>
        <v>11359870</v>
      </c>
      <c r="U602" t="s">
        <v>9903</v>
      </c>
      <c r="V602" t="s">
        <v>9904</v>
      </c>
      <c r="W602" t="s">
        <v>9905</v>
      </c>
      <c r="X602" t="s">
        <v>9906</v>
      </c>
      <c r="Y602" t="s">
        <v>9907</v>
      </c>
      <c r="Z602" t="s">
        <v>9908</v>
      </c>
      <c r="AA602" t="s">
        <v>9909</v>
      </c>
      <c r="AB602" t="s">
        <v>9910</v>
      </c>
    </row>
    <row r="603" spans="1:28" x14ac:dyDescent="0.25">
      <c r="A603" t="s">
        <v>7649</v>
      </c>
      <c r="B603" t="s">
        <v>7650</v>
      </c>
      <c r="C603" t="s">
        <v>6103</v>
      </c>
      <c r="D603" t="s">
        <v>13073</v>
      </c>
      <c r="E603" t="s">
        <v>13074</v>
      </c>
      <c r="F603" t="s">
        <v>13215</v>
      </c>
      <c r="H603" s="3">
        <v>330</v>
      </c>
      <c r="I603" s="3" t="str">
        <f>IF(H603&lt;200,"&lt;₹200",IF(OR(H603=200,H603&lt;=500),"₹200-₹500","&gt;₹500"))</f>
        <v>₹200-₹500</v>
      </c>
      <c r="J603" s="3">
        <v>499</v>
      </c>
      <c r="K603" s="1">
        <v>0.34</v>
      </c>
      <c r="L603" s="1" t="str">
        <f t="shared" si="9"/>
        <v/>
      </c>
      <c r="M603" s="1" t="str">
        <f>IF(K603&gt;=50%,"50% or More","&lt;50%")</f>
        <v>&lt;50%</v>
      </c>
      <c r="N603">
        <v>3.7</v>
      </c>
      <c r="O603" s="10">
        <f>N603*R603</f>
        <v>31694.2</v>
      </c>
      <c r="P603" s="9">
        <f>SUM(O602)/SUM(R602)</f>
        <v>3.9000000000000004</v>
      </c>
      <c r="Q603" s="10">
        <f>P603+(R603/1000)</f>
        <v>12.466000000000001</v>
      </c>
      <c r="R603" s="2">
        <v>8566</v>
      </c>
      <c r="S603" s="2" t="str">
        <f>IF(R603&lt;1000,R603, "")</f>
        <v/>
      </c>
      <c r="T603" s="4">
        <f>R603*J603</f>
        <v>4274434</v>
      </c>
      <c r="U603" t="s">
        <v>7651</v>
      </c>
      <c r="V603" t="s">
        <v>7652</v>
      </c>
      <c r="W603" t="s">
        <v>7653</v>
      </c>
      <c r="X603" t="s">
        <v>7654</v>
      </c>
      <c r="Y603" t="s">
        <v>7655</v>
      </c>
      <c r="Z603" t="s">
        <v>7656</v>
      </c>
      <c r="AA603" t="s">
        <v>7657</v>
      </c>
      <c r="AB603" t="s">
        <v>7658</v>
      </c>
    </row>
    <row r="604" spans="1:28" x14ac:dyDescent="0.25">
      <c r="A604" t="s">
        <v>445</v>
      </c>
      <c r="B604" t="s">
        <v>446</v>
      </c>
      <c r="C604" t="s">
        <v>98</v>
      </c>
      <c r="D604" t="s">
        <v>13073</v>
      </c>
      <c r="E604" t="s">
        <v>13078</v>
      </c>
      <c r="F604" t="s">
        <v>13079</v>
      </c>
      <c r="G604" t="s">
        <v>13080</v>
      </c>
      <c r="H604" s="3">
        <v>507</v>
      </c>
      <c r="I604" s="3" t="str">
        <f>IF(H604&lt;200,"&lt;₹200",IF(OR(H604=200,H604&lt;=500),"₹200-₹500","&gt;₹500"))</f>
        <v>&gt;₹500</v>
      </c>
      <c r="J604" s="3">
        <v>1208</v>
      </c>
      <c r="K604" s="1">
        <v>0.57999999999999996</v>
      </c>
      <c r="L604" s="1" t="str">
        <f t="shared" si="9"/>
        <v>high discount</v>
      </c>
      <c r="M604" s="1" t="str">
        <f>IF(K604&gt;=50%,"50% or More","&lt;50%")</f>
        <v>50% or More</v>
      </c>
      <c r="N604">
        <v>4.0999999999999996</v>
      </c>
      <c r="O604" s="10">
        <f>N604*R604</f>
        <v>33337.1</v>
      </c>
      <c r="P604" s="9">
        <f>SUM(O603)/SUM(R603)</f>
        <v>3.7</v>
      </c>
      <c r="Q604" s="10">
        <f>P604+(R604/1000)</f>
        <v>11.831</v>
      </c>
      <c r="R604" s="2">
        <v>8131</v>
      </c>
      <c r="S604" s="2" t="str">
        <f>IF(R604&lt;1000,R604, "")</f>
        <v/>
      </c>
      <c r="T604" s="4">
        <f>R604*J604</f>
        <v>9822248</v>
      </c>
      <c r="U604" t="s">
        <v>447</v>
      </c>
      <c r="V604" t="s">
        <v>448</v>
      </c>
      <c r="W604" t="s">
        <v>449</v>
      </c>
      <c r="X604" t="s">
        <v>450</v>
      </c>
      <c r="Y604" t="s">
        <v>451</v>
      </c>
      <c r="Z604" t="s">
        <v>452</v>
      </c>
      <c r="AA604" t="s">
        <v>7365</v>
      </c>
      <c r="AB604" t="s">
        <v>7366</v>
      </c>
    </row>
    <row r="605" spans="1:28" x14ac:dyDescent="0.25">
      <c r="A605" t="s">
        <v>6937</v>
      </c>
      <c r="B605" t="s">
        <v>6938</v>
      </c>
      <c r="C605" t="s">
        <v>6340</v>
      </c>
      <c r="D605" t="s">
        <v>13073</v>
      </c>
      <c r="E605" t="s">
        <v>13074</v>
      </c>
      <c r="F605" t="s">
        <v>13075</v>
      </c>
      <c r="G605" t="s">
        <v>13076</v>
      </c>
      <c r="H605" s="3">
        <v>287</v>
      </c>
      <c r="I605" s="3" t="str">
        <f>IF(H605&lt;200,"&lt;₹200",IF(OR(H605=200,H605&lt;=500),"₹200-₹500","&gt;₹500"))</f>
        <v>₹200-₹500</v>
      </c>
      <c r="J605" s="3">
        <v>499</v>
      </c>
      <c r="K605" s="1">
        <v>0.42</v>
      </c>
      <c r="L605" s="1" t="str">
        <f t="shared" si="9"/>
        <v/>
      </c>
      <c r="M605" s="1" t="str">
        <f>IF(K605&gt;=50%,"50% or More","&lt;50%")</f>
        <v>&lt;50%</v>
      </c>
      <c r="N605">
        <v>4.4000000000000004</v>
      </c>
      <c r="O605" s="10">
        <f>N605*R605</f>
        <v>35534.400000000001</v>
      </c>
      <c r="P605" s="9">
        <f>SUM(O604)/SUM(R604)</f>
        <v>4.0999999999999996</v>
      </c>
      <c r="Q605" s="10">
        <f>P605+(R605/1000)</f>
        <v>12.176</v>
      </c>
      <c r="R605" s="2">
        <v>8076</v>
      </c>
      <c r="S605" s="2" t="str">
        <f>IF(R605&lt;1000,R605, "")</f>
        <v/>
      </c>
      <c r="T605" s="4">
        <f>R605*J605</f>
        <v>4029924</v>
      </c>
      <c r="U605" t="s">
        <v>6939</v>
      </c>
      <c r="V605" t="s">
        <v>6940</v>
      </c>
      <c r="W605" t="s">
        <v>6941</v>
      </c>
      <c r="X605" t="s">
        <v>6942</v>
      </c>
      <c r="Y605" t="s">
        <v>6943</v>
      </c>
      <c r="Z605" t="s">
        <v>6944</v>
      </c>
      <c r="AA605" t="s">
        <v>6945</v>
      </c>
      <c r="AB605" t="s">
        <v>6946</v>
      </c>
    </row>
    <row r="606" spans="1:28" x14ac:dyDescent="0.25">
      <c r="A606" t="s">
        <v>12028</v>
      </c>
      <c r="B606" t="s">
        <v>12029</v>
      </c>
      <c r="C606" t="s">
        <v>8721</v>
      </c>
      <c r="D606" t="s">
        <v>13166</v>
      </c>
      <c r="E606" t="s">
        <v>13290</v>
      </c>
      <c r="F606" t="s">
        <v>13307</v>
      </c>
      <c r="G606" t="s">
        <v>13308</v>
      </c>
      <c r="H606" s="3">
        <v>2949</v>
      </c>
      <c r="I606" s="3" t="str">
        <f>IF(H606&lt;200,"&lt;₹200",IF(OR(H606=200,H606&lt;=500),"₹200-₹500","&gt;₹500"))</f>
        <v>&gt;₹500</v>
      </c>
      <c r="J606" s="3">
        <v>4849</v>
      </c>
      <c r="K606" s="1">
        <v>0.39</v>
      </c>
      <c r="L606" s="1" t="str">
        <f t="shared" si="9"/>
        <v/>
      </c>
      <c r="M606" s="1" t="str">
        <f>IF(K606&gt;=50%,"50% or More","&lt;50%")</f>
        <v>&lt;50%</v>
      </c>
      <c r="N606">
        <v>4.2</v>
      </c>
      <c r="O606" s="10">
        <f>N606*R606</f>
        <v>33465.599999999999</v>
      </c>
      <c r="P606" s="9">
        <f>SUM(O605)/SUM(R605)</f>
        <v>4.4000000000000004</v>
      </c>
      <c r="Q606" s="10">
        <f>P606+(R606/1000)</f>
        <v>12.368</v>
      </c>
      <c r="R606" s="2">
        <v>7968</v>
      </c>
      <c r="S606" s="2" t="str">
        <f>IF(R606&lt;1000,R606, "")</f>
        <v/>
      </c>
      <c r="T606" s="4">
        <f>R606*J606</f>
        <v>38636832</v>
      </c>
      <c r="U606" t="s">
        <v>12030</v>
      </c>
      <c r="V606" t="s">
        <v>12031</v>
      </c>
      <c r="W606" t="s">
        <v>12032</v>
      </c>
      <c r="X606" t="s">
        <v>12033</v>
      </c>
      <c r="Y606" t="s">
        <v>12034</v>
      </c>
      <c r="Z606" t="s">
        <v>12035</v>
      </c>
      <c r="AA606" t="s">
        <v>12036</v>
      </c>
      <c r="AB606" t="s">
        <v>12037</v>
      </c>
    </row>
    <row r="607" spans="1:28" x14ac:dyDescent="0.25">
      <c r="A607" t="s">
        <v>5421</v>
      </c>
      <c r="B607" t="s">
        <v>5422</v>
      </c>
      <c r="C607" t="s">
        <v>4845</v>
      </c>
      <c r="D607" t="s">
        <v>13073</v>
      </c>
      <c r="E607" t="s">
        <v>13074</v>
      </c>
      <c r="F607" t="s">
        <v>13148</v>
      </c>
      <c r="G607" t="s">
        <v>13149</v>
      </c>
      <c r="H607" s="3">
        <v>681</v>
      </c>
      <c r="I607" s="3" t="str">
        <f>IF(H607&lt;200,"&lt;₹200",IF(OR(H607=200,H607&lt;=500),"₹200-₹500","&gt;₹500"))</f>
        <v>&gt;₹500</v>
      </c>
      <c r="J607" s="3">
        <v>1199</v>
      </c>
      <c r="K607" s="1">
        <v>0.43</v>
      </c>
      <c r="L607" s="1" t="str">
        <f t="shared" si="9"/>
        <v/>
      </c>
      <c r="M607" s="1" t="str">
        <f>IF(K607&gt;=50%,"50% or More","&lt;50%")</f>
        <v>&lt;50%</v>
      </c>
      <c r="N607">
        <v>4.2</v>
      </c>
      <c r="O607" s="10">
        <f>N607*R607</f>
        <v>34683.599999999999</v>
      </c>
      <c r="P607" s="9">
        <f>SUM(O606)/SUM(R606)</f>
        <v>4.2</v>
      </c>
      <c r="Q607" s="10">
        <f>P607+(R607/1000)</f>
        <v>12.457999999999998</v>
      </c>
      <c r="R607" s="2">
        <v>8258</v>
      </c>
      <c r="S607" s="2" t="str">
        <f>IF(R607&lt;1000,R607, "")</f>
        <v/>
      </c>
      <c r="T607" s="4">
        <f>R607*J607</f>
        <v>9901342</v>
      </c>
      <c r="U607" t="s">
        <v>5423</v>
      </c>
      <c r="V607" t="s">
        <v>5424</v>
      </c>
      <c r="W607" t="s">
        <v>5425</v>
      </c>
      <c r="X607" t="s">
        <v>5426</v>
      </c>
      <c r="Y607" t="s">
        <v>5427</v>
      </c>
      <c r="Z607" t="s">
        <v>13046</v>
      </c>
      <c r="AA607" t="s">
        <v>5428</v>
      </c>
      <c r="AB607" t="s">
        <v>5429</v>
      </c>
    </row>
    <row r="608" spans="1:28" x14ac:dyDescent="0.25">
      <c r="A608" t="s">
        <v>445</v>
      </c>
      <c r="B608" t="s">
        <v>446</v>
      </c>
      <c r="C608" t="s">
        <v>98</v>
      </c>
      <c r="D608" t="s">
        <v>13073</v>
      </c>
      <c r="E608" t="s">
        <v>13078</v>
      </c>
      <c r="F608" t="s">
        <v>13079</v>
      </c>
      <c r="G608" t="s">
        <v>13080</v>
      </c>
      <c r="H608" s="3">
        <v>507</v>
      </c>
      <c r="I608" s="3" t="str">
        <f>IF(H608&lt;200,"&lt;₹200",IF(OR(H608=200,H608&lt;=500),"₹200-₹500","&gt;₹500"))</f>
        <v>&gt;₹500</v>
      </c>
      <c r="J608" s="3">
        <v>1208</v>
      </c>
      <c r="K608" s="1">
        <v>0.57999999999999996</v>
      </c>
      <c r="L608" s="1" t="str">
        <f t="shared" si="9"/>
        <v>high discount</v>
      </c>
      <c r="M608" s="1" t="str">
        <f>IF(K608&gt;=50%,"50% or More","&lt;50%")</f>
        <v>50% or More</v>
      </c>
      <c r="N608">
        <v>4.0999999999999996</v>
      </c>
      <c r="O608" s="10">
        <f>N608*R608</f>
        <v>33337.1</v>
      </c>
      <c r="P608" s="9">
        <f>SUM(O607)/SUM(R607)</f>
        <v>4.2</v>
      </c>
      <c r="Q608" s="10">
        <f>P608+(R608/1000)</f>
        <v>12.331</v>
      </c>
      <c r="R608" s="2">
        <v>8131</v>
      </c>
      <c r="S608" s="2" t="str">
        <f>IF(R608&lt;1000,R608, "")</f>
        <v/>
      </c>
      <c r="T608" s="4">
        <f>R608*J608</f>
        <v>9822248</v>
      </c>
      <c r="U608" t="s">
        <v>447</v>
      </c>
      <c r="V608" t="s">
        <v>448</v>
      </c>
      <c r="W608" t="s">
        <v>449</v>
      </c>
      <c r="X608" t="s">
        <v>450</v>
      </c>
      <c r="Y608" t="s">
        <v>451</v>
      </c>
      <c r="Z608" t="s">
        <v>452</v>
      </c>
      <c r="AA608" t="s">
        <v>453</v>
      </c>
      <c r="AB608" t="s">
        <v>454</v>
      </c>
    </row>
    <row r="609" spans="1:28" x14ac:dyDescent="0.25">
      <c r="A609" t="s">
        <v>10971</v>
      </c>
      <c r="B609" t="s">
        <v>10972</v>
      </c>
      <c r="C609" t="s">
        <v>8710</v>
      </c>
      <c r="D609" t="s">
        <v>13166</v>
      </c>
      <c r="E609" t="s">
        <v>13286</v>
      </c>
      <c r="F609" t="s">
        <v>13287</v>
      </c>
      <c r="G609" t="s">
        <v>13306</v>
      </c>
      <c r="H609" s="3">
        <v>1699</v>
      </c>
      <c r="I609" s="3" t="str">
        <f>IF(H609&lt;200,"&lt;₹200",IF(OR(H609=200,H609&lt;=500),"₹200-₹500","&gt;₹500"))</f>
        <v>&gt;₹500</v>
      </c>
      <c r="J609" s="3">
        <v>3398</v>
      </c>
      <c r="K609" s="1">
        <v>0.5</v>
      </c>
      <c r="L609" s="1" t="str">
        <f t="shared" si="9"/>
        <v>high discount</v>
      </c>
      <c r="M609" s="1" t="str">
        <f>IF(K609&gt;=50%,"50% or More","&lt;50%")</f>
        <v>50% or More</v>
      </c>
      <c r="N609">
        <v>3.8</v>
      </c>
      <c r="O609" s="10">
        <f>N609*R609</f>
        <v>30354.399999999998</v>
      </c>
      <c r="P609" s="9">
        <f>SUM(O608)/SUM(R608)</f>
        <v>4.0999999999999996</v>
      </c>
      <c r="Q609" s="10">
        <f>P609+(R609/1000)</f>
        <v>12.088000000000001</v>
      </c>
      <c r="R609" s="2">
        <v>7988</v>
      </c>
      <c r="S609" s="2" t="str">
        <f>IF(R609&lt;1000,R609, "")</f>
        <v/>
      </c>
      <c r="T609" s="4">
        <f>R609*J609</f>
        <v>27143224</v>
      </c>
      <c r="U609" t="s">
        <v>10973</v>
      </c>
      <c r="V609" t="s">
        <v>10974</v>
      </c>
      <c r="W609" t="s">
        <v>10975</v>
      </c>
      <c r="X609" t="s">
        <v>10976</v>
      </c>
      <c r="Y609" t="s">
        <v>10977</v>
      </c>
      <c r="Z609" t="s">
        <v>10978</v>
      </c>
      <c r="AA609" t="s">
        <v>10979</v>
      </c>
      <c r="AB609" t="s">
        <v>10980</v>
      </c>
    </row>
    <row r="610" spans="1:28" x14ac:dyDescent="0.25">
      <c r="A610" t="s">
        <v>3855</v>
      </c>
      <c r="B610" t="s">
        <v>3856</v>
      </c>
      <c r="C610" t="s">
        <v>3777</v>
      </c>
      <c r="D610" t="s">
        <v>13081</v>
      </c>
      <c r="E610" t="s">
        <v>13110</v>
      </c>
      <c r="F610" t="s">
        <v>13111</v>
      </c>
      <c r="G610" t="s">
        <v>13134</v>
      </c>
      <c r="H610" s="3">
        <v>999</v>
      </c>
      <c r="I610" s="3" t="str">
        <f>IF(H610&lt;200,"&lt;₹200",IF(OR(H610=200,H610&lt;=500),"₹200-₹500","&gt;₹500"))</f>
        <v>&gt;₹500</v>
      </c>
      <c r="J610" s="3">
        <v>2899</v>
      </c>
      <c r="K610" s="1">
        <v>0.66</v>
      </c>
      <c r="L610" s="1" t="str">
        <f t="shared" si="9"/>
        <v>high discount</v>
      </c>
      <c r="M610" s="1" t="str">
        <f>IF(K610&gt;=50%,"50% or More","&lt;50%")</f>
        <v>50% or More</v>
      </c>
      <c r="N610">
        <v>4.7</v>
      </c>
      <c r="O610" s="10">
        <f>N610*R610</f>
        <v>36561.300000000003</v>
      </c>
      <c r="P610" s="9">
        <f>SUM(O609)/SUM(R609)</f>
        <v>3.8</v>
      </c>
      <c r="Q610" s="10">
        <f>P610+(R610/1000)</f>
        <v>11.579000000000001</v>
      </c>
      <c r="R610" s="2">
        <v>7779</v>
      </c>
      <c r="S610" s="2" t="str">
        <f>IF(R610&lt;1000,R610, "")</f>
        <v/>
      </c>
      <c r="T610" s="4">
        <f>R610*J610</f>
        <v>22551321</v>
      </c>
      <c r="U610" t="s">
        <v>3857</v>
      </c>
      <c r="V610" t="s">
        <v>3858</v>
      </c>
      <c r="W610" t="s">
        <v>3859</v>
      </c>
      <c r="X610" t="s">
        <v>3860</v>
      </c>
      <c r="Y610" t="s">
        <v>3861</v>
      </c>
      <c r="Z610" t="s">
        <v>3862</v>
      </c>
      <c r="AA610" t="s">
        <v>3863</v>
      </c>
      <c r="AB610" t="s">
        <v>3864</v>
      </c>
    </row>
    <row r="611" spans="1:28" x14ac:dyDescent="0.25">
      <c r="A611" t="s">
        <v>9190</v>
      </c>
      <c r="B611" t="s">
        <v>9191</v>
      </c>
      <c r="C611" t="s">
        <v>9192</v>
      </c>
      <c r="D611" t="s">
        <v>13166</v>
      </c>
      <c r="E611" t="s">
        <v>13286</v>
      </c>
      <c r="F611" t="s">
        <v>13287</v>
      </c>
      <c r="G611" t="s">
        <v>13324</v>
      </c>
      <c r="H611" s="3">
        <v>1819</v>
      </c>
      <c r="I611" s="3" t="str">
        <f>IF(H611&lt;200,"&lt;₹200",IF(OR(H611=200,H611&lt;=500),"₹200-₹500","&gt;₹500"))</f>
        <v>&gt;₹500</v>
      </c>
      <c r="J611" s="3">
        <v>2490</v>
      </c>
      <c r="K611" s="1">
        <v>0.27</v>
      </c>
      <c r="L611" s="1" t="str">
        <f t="shared" si="9"/>
        <v/>
      </c>
      <c r="M611" s="1" t="str">
        <f>IF(K611&gt;=50%,"50% or More","&lt;50%")</f>
        <v>&lt;50%</v>
      </c>
      <c r="N611">
        <v>4.4000000000000004</v>
      </c>
      <c r="O611" s="10">
        <f>N611*R611</f>
        <v>34962.400000000001</v>
      </c>
      <c r="P611" s="9">
        <f>SUM(O610)/SUM(R610)</f>
        <v>4.7</v>
      </c>
      <c r="Q611" s="10">
        <f>P611+(R611/1000)</f>
        <v>12.646000000000001</v>
      </c>
      <c r="R611" s="2">
        <v>7946</v>
      </c>
      <c r="S611" s="2" t="str">
        <f>IF(R611&lt;1000,R611, "")</f>
        <v/>
      </c>
      <c r="T611" s="4">
        <f>R611*J611</f>
        <v>19785540</v>
      </c>
      <c r="U611" t="s">
        <v>9193</v>
      </c>
      <c r="V611" t="s">
        <v>9194</v>
      </c>
      <c r="W611" t="s">
        <v>9195</v>
      </c>
      <c r="X611" t="s">
        <v>9196</v>
      </c>
      <c r="Y611" t="s">
        <v>9197</v>
      </c>
      <c r="Z611" t="s">
        <v>9198</v>
      </c>
      <c r="AA611" t="s">
        <v>9199</v>
      </c>
      <c r="AB611" t="s">
        <v>9200</v>
      </c>
    </row>
    <row r="612" spans="1:28" x14ac:dyDescent="0.25">
      <c r="A612" t="s">
        <v>1983</v>
      </c>
      <c r="B612" t="s">
        <v>1984</v>
      </c>
      <c r="C612" t="s">
        <v>1985</v>
      </c>
      <c r="D612" t="s">
        <v>13081</v>
      </c>
      <c r="E612" t="s">
        <v>13082</v>
      </c>
      <c r="F612" t="s">
        <v>13098</v>
      </c>
      <c r="G612" t="s">
        <v>13099</v>
      </c>
      <c r="H612" s="3">
        <v>1249</v>
      </c>
      <c r="I612" s="3" t="str">
        <f>IF(H612&lt;200,"&lt;₹200",IF(OR(H612=200,H612&lt;=500),"₹200-₹500","&gt;₹500"))</f>
        <v>&gt;₹500</v>
      </c>
      <c r="J612" s="3">
        <v>2299</v>
      </c>
      <c r="K612" s="1">
        <v>0.46</v>
      </c>
      <c r="L612" s="1" t="str">
        <f t="shared" si="9"/>
        <v/>
      </c>
      <c r="M612" s="1" t="str">
        <f>IF(K612&gt;=50%,"50% or More","&lt;50%")</f>
        <v>&lt;50%</v>
      </c>
      <c r="N612">
        <v>4.3</v>
      </c>
      <c r="O612" s="10">
        <f>N612*R612</f>
        <v>32834.799999999996</v>
      </c>
      <c r="P612" s="9">
        <f>SUM(O611)/SUM(R611)</f>
        <v>4.4000000000000004</v>
      </c>
      <c r="Q612" s="10">
        <f>P612+(R612/1000)</f>
        <v>12.036000000000001</v>
      </c>
      <c r="R612" s="2">
        <v>7636</v>
      </c>
      <c r="S612" s="2" t="str">
        <f>IF(R612&lt;1000,R612, "")</f>
        <v/>
      </c>
      <c r="T612" s="4">
        <f>R612*J612</f>
        <v>17555164</v>
      </c>
      <c r="U612" t="s">
        <v>1986</v>
      </c>
      <c r="V612" t="s">
        <v>1987</v>
      </c>
      <c r="W612" t="s">
        <v>1988</v>
      </c>
      <c r="X612" t="s">
        <v>1989</v>
      </c>
      <c r="Y612" t="s">
        <v>1990</v>
      </c>
      <c r="Z612" t="s">
        <v>1991</v>
      </c>
      <c r="AA612" t="s">
        <v>1992</v>
      </c>
      <c r="AB612" t="s">
        <v>1993</v>
      </c>
    </row>
    <row r="613" spans="1:28" x14ac:dyDescent="0.25">
      <c r="A613" t="s">
        <v>687</v>
      </c>
      <c r="B613" t="s">
        <v>688</v>
      </c>
      <c r="C613" t="s">
        <v>18</v>
      </c>
      <c r="D613" t="s">
        <v>13073</v>
      </c>
      <c r="E613" t="s">
        <v>13074</v>
      </c>
      <c r="F613" t="s">
        <v>13075</v>
      </c>
      <c r="G613" t="s">
        <v>13076</v>
      </c>
      <c r="H613" s="3">
        <v>115</v>
      </c>
      <c r="I613" s="3" t="str">
        <f>IF(H613&lt;200,"&lt;₹200",IF(OR(H613=200,H613&lt;=500),"₹200-₹500","&gt;₹500"))</f>
        <v>&lt;₹200</v>
      </c>
      <c r="J613" s="3">
        <v>499</v>
      </c>
      <c r="K613" s="1">
        <v>0.77</v>
      </c>
      <c r="L613" s="1" t="str">
        <f t="shared" si="9"/>
        <v>high discount</v>
      </c>
      <c r="M613" s="1" t="str">
        <f>IF(K613&gt;=50%,"50% or More","&lt;50%")</f>
        <v>50% or More</v>
      </c>
      <c r="N613">
        <v>4</v>
      </c>
      <c r="O613" s="10">
        <f>N613*R613</f>
        <v>30928</v>
      </c>
      <c r="P613" s="9">
        <f>SUM(O612)/SUM(R612)</f>
        <v>4.3</v>
      </c>
      <c r="Q613" s="10">
        <f>P613+(R613/1000)</f>
        <v>12.032</v>
      </c>
      <c r="R613" s="2">
        <v>7732</v>
      </c>
      <c r="S613" s="2" t="str">
        <f>IF(R613&lt;1000,R613, "")</f>
        <v/>
      </c>
      <c r="T613" s="4">
        <f>R613*J613</f>
        <v>3858268</v>
      </c>
      <c r="U613" t="s">
        <v>689</v>
      </c>
      <c r="V613" t="s">
        <v>690</v>
      </c>
      <c r="W613" t="s">
        <v>691</v>
      </c>
      <c r="X613" t="s">
        <v>692</v>
      </c>
      <c r="Y613" t="s">
        <v>693</v>
      </c>
      <c r="Z613" t="s">
        <v>694</v>
      </c>
      <c r="AA613" t="s">
        <v>695</v>
      </c>
      <c r="AB613" t="s">
        <v>8228</v>
      </c>
    </row>
    <row r="614" spans="1:28" x14ac:dyDescent="0.25">
      <c r="A614" t="s">
        <v>1452</v>
      </c>
      <c r="B614" t="s">
        <v>1453</v>
      </c>
      <c r="C614" t="s">
        <v>18</v>
      </c>
      <c r="D614" t="s">
        <v>13073</v>
      </c>
      <c r="E614" t="s">
        <v>13074</v>
      </c>
      <c r="F614" t="s">
        <v>13075</v>
      </c>
      <c r="G614" t="s">
        <v>13076</v>
      </c>
      <c r="H614" s="3">
        <v>149</v>
      </c>
      <c r="I614" s="3" t="str">
        <f>IF(H614&lt;200,"&lt;₹200",IF(OR(H614=200,H614&lt;=500),"₹200-₹500","&gt;₹500"))</f>
        <v>&lt;₹200</v>
      </c>
      <c r="J614" s="3">
        <v>499</v>
      </c>
      <c r="K614" s="1">
        <v>0.7</v>
      </c>
      <c r="L614" s="1" t="str">
        <f t="shared" si="9"/>
        <v>high discount</v>
      </c>
      <c r="M614" s="1" t="str">
        <f>IF(K614&gt;=50%,"50% or More","&lt;50%")</f>
        <v>50% or More</v>
      </c>
      <c r="N614">
        <v>4</v>
      </c>
      <c r="O614" s="10">
        <f>N614*R614</f>
        <v>30928</v>
      </c>
      <c r="P614" s="9">
        <f>SUM(O613)/SUM(R613)</f>
        <v>4</v>
      </c>
      <c r="Q614" s="10">
        <f>P614+(R614/1000)</f>
        <v>11.731999999999999</v>
      </c>
      <c r="R614" s="2">
        <v>7732</v>
      </c>
      <c r="S614" s="2" t="str">
        <f>IF(R614&lt;1000,R614, "")</f>
        <v/>
      </c>
      <c r="T614" s="4">
        <f>R614*J614</f>
        <v>3858268</v>
      </c>
      <c r="U614" t="s">
        <v>1454</v>
      </c>
      <c r="V614" t="s">
        <v>690</v>
      </c>
      <c r="W614" t="s">
        <v>691</v>
      </c>
      <c r="X614" t="s">
        <v>692</v>
      </c>
      <c r="Y614" t="s">
        <v>693</v>
      </c>
      <c r="Z614" t="s">
        <v>694</v>
      </c>
      <c r="AA614" t="s">
        <v>1455</v>
      </c>
      <c r="AB614" t="s">
        <v>1456</v>
      </c>
    </row>
    <row r="615" spans="1:28" x14ac:dyDescent="0.25">
      <c r="A615" t="s">
        <v>687</v>
      </c>
      <c r="B615" t="s">
        <v>688</v>
      </c>
      <c r="C615" t="s">
        <v>18</v>
      </c>
      <c r="D615" t="s">
        <v>13073</v>
      </c>
      <c r="E615" t="s">
        <v>13074</v>
      </c>
      <c r="F615" t="s">
        <v>13075</v>
      </c>
      <c r="G615" t="s">
        <v>13076</v>
      </c>
      <c r="H615" s="3">
        <v>115</v>
      </c>
      <c r="I615" s="3" t="str">
        <f>IF(H615&lt;200,"&lt;₹200",IF(OR(H615=200,H615&lt;=500),"₹200-₹500","&gt;₹500"))</f>
        <v>&lt;₹200</v>
      </c>
      <c r="J615" s="3">
        <v>499</v>
      </c>
      <c r="K615" s="1">
        <v>0.77</v>
      </c>
      <c r="L615" s="1" t="str">
        <f t="shared" si="9"/>
        <v>high discount</v>
      </c>
      <c r="M615" s="1" t="str">
        <f>IF(K615&gt;=50%,"50% or More","&lt;50%")</f>
        <v>50% or More</v>
      </c>
      <c r="N615">
        <v>4</v>
      </c>
      <c r="O615" s="10">
        <f>N615*R615</f>
        <v>30928</v>
      </c>
      <c r="P615" s="9">
        <f>SUM(O614)/SUM(R614)</f>
        <v>4</v>
      </c>
      <c r="Q615" s="10">
        <f>P615+(R615/1000)</f>
        <v>11.731999999999999</v>
      </c>
      <c r="R615" s="2">
        <v>7732</v>
      </c>
      <c r="S615" s="2" t="str">
        <f>IF(R615&lt;1000,R615, "")</f>
        <v/>
      </c>
      <c r="T615" s="4">
        <f>R615*J615</f>
        <v>3858268</v>
      </c>
      <c r="U615" t="s">
        <v>689</v>
      </c>
      <c r="V615" t="s">
        <v>690</v>
      </c>
      <c r="W615" t="s">
        <v>691</v>
      </c>
      <c r="X615" t="s">
        <v>692</v>
      </c>
      <c r="Y615" t="s">
        <v>693</v>
      </c>
      <c r="Z615" t="s">
        <v>694</v>
      </c>
      <c r="AA615" t="s">
        <v>695</v>
      </c>
      <c r="AB615" t="s">
        <v>696</v>
      </c>
    </row>
    <row r="616" spans="1:28" x14ac:dyDescent="0.25">
      <c r="A616" t="s">
        <v>13003</v>
      </c>
      <c r="B616" t="s">
        <v>13004</v>
      </c>
      <c r="C616" t="s">
        <v>9591</v>
      </c>
      <c r="D616" t="s">
        <v>13166</v>
      </c>
      <c r="E616" t="s">
        <v>13290</v>
      </c>
      <c r="F616" t="s">
        <v>13327</v>
      </c>
      <c r="G616" t="s">
        <v>13337</v>
      </c>
      <c r="H616" s="3">
        <v>1399</v>
      </c>
      <c r="I616" s="3" t="str">
        <f>IF(H616&lt;200,"&lt;₹200",IF(OR(H616=200,H616&lt;=500),"₹200-₹500","&gt;₹500"))</f>
        <v>&gt;₹500</v>
      </c>
      <c r="J616" s="3">
        <v>1890</v>
      </c>
      <c r="K616" s="1">
        <v>0.26</v>
      </c>
      <c r="L616" s="1" t="str">
        <f t="shared" si="9"/>
        <v/>
      </c>
      <c r="M616" s="1" t="str">
        <f>IF(K616&gt;=50%,"50% or More","&lt;50%")</f>
        <v>&lt;50%</v>
      </c>
      <c r="N616">
        <v>4</v>
      </c>
      <c r="O616" s="10">
        <f>N616*R616</f>
        <v>32124</v>
      </c>
      <c r="P616" s="9">
        <f>SUM(O615)/SUM(R615)</f>
        <v>4</v>
      </c>
      <c r="Q616" s="10">
        <f>P616+(R616/1000)</f>
        <v>12.031000000000001</v>
      </c>
      <c r="R616" s="2">
        <v>8031</v>
      </c>
      <c r="S616" s="2" t="str">
        <f>IF(R616&lt;1000,R616, "")</f>
        <v/>
      </c>
      <c r="T616" s="4">
        <f>R616*J616</f>
        <v>15178590</v>
      </c>
      <c r="U616" t="s">
        <v>13005</v>
      </c>
      <c r="V616" t="s">
        <v>13006</v>
      </c>
      <c r="W616" t="s">
        <v>13007</v>
      </c>
      <c r="X616" t="s">
        <v>13008</v>
      </c>
      <c r="Y616" t="s">
        <v>13009</v>
      </c>
      <c r="Z616" t="s">
        <v>13010</v>
      </c>
      <c r="AA616" t="s">
        <v>13011</v>
      </c>
      <c r="AB616" t="s">
        <v>13012</v>
      </c>
    </row>
    <row r="617" spans="1:28" x14ac:dyDescent="0.25">
      <c r="A617" t="s">
        <v>11214</v>
      </c>
      <c r="B617" t="s">
        <v>11215</v>
      </c>
      <c r="C617" t="s">
        <v>9944</v>
      </c>
      <c r="D617" t="s">
        <v>13166</v>
      </c>
      <c r="E617" t="s">
        <v>13286</v>
      </c>
      <c r="F617" t="s">
        <v>13294</v>
      </c>
      <c r="G617" t="s">
        <v>13319</v>
      </c>
      <c r="H617" s="3">
        <v>3859</v>
      </c>
      <c r="I617" s="3" t="str">
        <f>IF(H617&lt;200,"&lt;₹200",IF(OR(H617=200,H617&lt;=500),"₹200-₹500","&gt;₹500"))</f>
        <v>&gt;₹500</v>
      </c>
      <c r="J617" s="3">
        <v>10295</v>
      </c>
      <c r="K617" s="1">
        <v>0.63</v>
      </c>
      <c r="L617" s="1" t="str">
        <f t="shared" si="9"/>
        <v>high discount</v>
      </c>
      <c r="M617" s="1" t="str">
        <f>IF(K617&gt;=50%,"50% or More","&lt;50%")</f>
        <v>50% or More</v>
      </c>
      <c r="N617">
        <v>3.9</v>
      </c>
      <c r="O617" s="10">
        <f>N617*R617</f>
        <v>31570.5</v>
      </c>
      <c r="P617" s="9">
        <f>SUM(O616)/SUM(R616)</f>
        <v>4</v>
      </c>
      <c r="Q617" s="10">
        <f>P617+(R617/1000)</f>
        <v>12.095000000000001</v>
      </c>
      <c r="R617" s="2">
        <v>8095</v>
      </c>
      <c r="S617" s="2" t="str">
        <f>IF(R617&lt;1000,R617, "")</f>
        <v/>
      </c>
      <c r="T617" s="4">
        <f>R617*J617</f>
        <v>83338025</v>
      </c>
      <c r="U617" t="s">
        <v>11216</v>
      </c>
      <c r="V617" t="s">
        <v>11217</v>
      </c>
      <c r="W617" t="s">
        <v>11218</v>
      </c>
      <c r="X617" t="s">
        <v>11219</v>
      </c>
      <c r="Y617" t="s">
        <v>11220</v>
      </c>
      <c r="Z617" t="s">
        <v>11221</v>
      </c>
      <c r="AA617" t="s">
        <v>11222</v>
      </c>
      <c r="AB617" t="s">
        <v>11223</v>
      </c>
    </row>
    <row r="618" spans="1:28" x14ac:dyDescent="0.25">
      <c r="A618" t="s">
        <v>8853</v>
      </c>
      <c r="B618" t="s">
        <v>8854</v>
      </c>
      <c r="C618" t="s">
        <v>8541</v>
      </c>
      <c r="D618" t="s">
        <v>13166</v>
      </c>
      <c r="E618" t="s">
        <v>13286</v>
      </c>
      <c r="F618" t="s">
        <v>13287</v>
      </c>
      <c r="G618" t="s">
        <v>13288</v>
      </c>
      <c r="H618" s="3">
        <v>699</v>
      </c>
      <c r="I618" s="3" t="str">
        <f>IF(H618&lt;200,"&lt;₹200",IF(OR(H618=200,H618&lt;=500),"₹200-₹500","&gt;₹500"))</f>
        <v>&gt;₹500</v>
      </c>
      <c r="J618" s="3">
        <v>1595</v>
      </c>
      <c r="K618" s="1">
        <v>0.56000000000000005</v>
      </c>
      <c r="L618" s="1" t="str">
        <f t="shared" si="9"/>
        <v>high discount</v>
      </c>
      <c r="M618" s="1" t="str">
        <f>IF(K618&gt;=50%,"50% or More","&lt;50%")</f>
        <v>50% or More</v>
      </c>
      <c r="N618">
        <v>4.0999999999999996</v>
      </c>
      <c r="O618" s="10">
        <f>N618*R618</f>
        <v>33169</v>
      </c>
      <c r="P618" s="9">
        <f>SUM(O617)/SUM(R617)</f>
        <v>3.9</v>
      </c>
      <c r="Q618" s="10">
        <f>P618+(R618/1000)</f>
        <v>11.99</v>
      </c>
      <c r="R618" s="2">
        <v>8090</v>
      </c>
      <c r="S618" s="2" t="str">
        <f>IF(R618&lt;1000,R618, "")</f>
        <v/>
      </c>
      <c r="T618" s="4">
        <f>R618*J618</f>
        <v>12903550</v>
      </c>
      <c r="U618" t="s">
        <v>8855</v>
      </c>
      <c r="V618" t="s">
        <v>8856</v>
      </c>
      <c r="W618" t="s">
        <v>8857</v>
      </c>
      <c r="X618" t="s">
        <v>8858</v>
      </c>
      <c r="Y618" t="s">
        <v>8859</v>
      </c>
      <c r="Z618" t="s">
        <v>8860</v>
      </c>
      <c r="AA618" t="s">
        <v>8861</v>
      </c>
      <c r="AB618" t="s">
        <v>8862</v>
      </c>
    </row>
    <row r="619" spans="1:28" x14ac:dyDescent="0.25">
      <c r="A619" t="s">
        <v>496</v>
      </c>
      <c r="B619" t="s">
        <v>497</v>
      </c>
      <c r="C619" t="s">
        <v>18</v>
      </c>
      <c r="D619" t="s">
        <v>13073</v>
      </c>
      <c r="E619" t="s">
        <v>13074</v>
      </c>
      <c r="F619" t="s">
        <v>13075</v>
      </c>
      <c r="G619" t="s">
        <v>13076</v>
      </c>
      <c r="H619" s="3">
        <v>799</v>
      </c>
      <c r="I619" s="3" t="str">
        <f>IF(H619&lt;200,"&lt;₹200",IF(OR(H619=200,H619&lt;=500),"₹200-₹500","&gt;₹500"))</f>
        <v>&gt;₹500</v>
      </c>
      <c r="J619" s="3">
        <v>2100</v>
      </c>
      <c r="K619" s="1">
        <v>0.62</v>
      </c>
      <c r="L619" s="1" t="str">
        <f t="shared" si="9"/>
        <v>high discount</v>
      </c>
      <c r="M619" s="1" t="str">
        <f>IF(K619&gt;=50%,"50% or More","&lt;50%")</f>
        <v>50% or More</v>
      </c>
      <c r="N619">
        <v>4.3</v>
      </c>
      <c r="O619" s="10">
        <f>N619*R619</f>
        <v>35208.400000000001</v>
      </c>
      <c r="P619" s="9">
        <f>SUM(O618)/SUM(R618)</f>
        <v>4.0999999999999996</v>
      </c>
      <c r="Q619" s="10">
        <f>P619+(R619/1000)</f>
        <v>12.288</v>
      </c>
      <c r="R619" s="2">
        <v>8188</v>
      </c>
      <c r="S619" s="2" t="str">
        <f>IF(R619&lt;1000,R619, "")</f>
        <v/>
      </c>
      <c r="T619" s="4">
        <f>R619*J619</f>
        <v>17194800</v>
      </c>
      <c r="U619" t="s">
        <v>498</v>
      </c>
      <c r="V619" t="s">
        <v>499</v>
      </c>
      <c r="W619" t="s">
        <v>500</v>
      </c>
      <c r="X619" t="s">
        <v>501</v>
      </c>
      <c r="Y619" t="s">
        <v>502</v>
      </c>
      <c r="Z619" t="s">
        <v>503</v>
      </c>
      <c r="AA619" t="s">
        <v>7501</v>
      </c>
      <c r="AB619" t="s">
        <v>7502</v>
      </c>
    </row>
    <row r="620" spans="1:28" x14ac:dyDescent="0.25">
      <c r="A620" t="s">
        <v>496</v>
      </c>
      <c r="B620" t="s">
        <v>497</v>
      </c>
      <c r="C620" t="s">
        <v>18</v>
      </c>
      <c r="D620" t="s">
        <v>13073</v>
      </c>
      <c r="E620" t="s">
        <v>13074</v>
      </c>
      <c r="F620" t="s">
        <v>13075</v>
      </c>
      <c r="G620" t="s">
        <v>13076</v>
      </c>
      <c r="H620" s="3">
        <v>799</v>
      </c>
      <c r="I620" s="3" t="str">
        <f>IF(H620&lt;200,"&lt;₹200",IF(OR(H620=200,H620&lt;=500),"₹200-₹500","&gt;₹500"))</f>
        <v>&gt;₹500</v>
      </c>
      <c r="J620" s="3">
        <v>2100</v>
      </c>
      <c r="K620" s="1">
        <v>0.62</v>
      </c>
      <c r="L620" s="1" t="str">
        <f t="shared" si="9"/>
        <v>high discount</v>
      </c>
      <c r="M620" s="1" t="str">
        <f>IF(K620&gt;=50%,"50% or More","&lt;50%")</f>
        <v>50% or More</v>
      </c>
      <c r="N620">
        <v>4.3</v>
      </c>
      <c r="O620" s="10">
        <f>N620*R620</f>
        <v>35208.400000000001</v>
      </c>
      <c r="P620" s="9">
        <f>SUM(O619)/SUM(R619)</f>
        <v>4.3</v>
      </c>
      <c r="Q620" s="10">
        <f>P620+(R620/1000)</f>
        <v>12.488</v>
      </c>
      <c r="R620" s="2">
        <v>8188</v>
      </c>
      <c r="S620" s="2" t="str">
        <f>IF(R620&lt;1000,R620, "")</f>
        <v/>
      </c>
      <c r="T620" s="4">
        <f>R620*J620</f>
        <v>17194800</v>
      </c>
      <c r="U620" t="s">
        <v>498</v>
      </c>
      <c r="V620" t="s">
        <v>499</v>
      </c>
      <c r="W620" t="s">
        <v>500</v>
      </c>
      <c r="X620" t="s">
        <v>501</v>
      </c>
      <c r="Y620" t="s">
        <v>502</v>
      </c>
      <c r="Z620" t="s">
        <v>503</v>
      </c>
      <c r="AA620" t="s">
        <v>4459</v>
      </c>
      <c r="AB620" t="s">
        <v>4460</v>
      </c>
    </row>
    <row r="621" spans="1:28" x14ac:dyDescent="0.25">
      <c r="A621" t="s">
        <v>496</v>
      </c>
      <c r="B621" t="s">
        <v>497</v>
      </c>
      <c r="C621" t="s">
        <v>18</v>
      </c>
      <c r="D621" t="s">
        <v>13073</v>
      </c>
      <c r="E621" t="s">
        <v>13074</v>
      </c>
      <c r="F621" t="s">
        <v>13075</v>
      </c>
      <c r="G621" t="s">
        <v>13076</v>
      </c>
      <c r="H621" s="3">
        <v>799</v>
      </c>
      <c r="I621" s="3" t="str">
        <f>IF(H621&lt;200,"&lt;₹200",IF(OR(H621=200,H621&lt;=500),"₹200-₹500","&gt;₹500"))</f>
        <v>&gt;₹500</v>
      </c>
      <c r="J621" s="3">
        <v>2100</v>
      </c>
      <c r="K621" s="1">
        <v>0.62</v>
      </c>
      <c r="L621" s="1" t="str">
        <f t="shared" si="9"/>
        <v>high discount</v>
      </c>
      <c r="M621" s="1" t="str">
        <f>IF(K621&gt;=50%,"50% or More","&lt;50%")</f>
        <v>50% or More</v>
      </c>
      <c r="N621">
        <v>4.3</v>
      </c>
      <c r="O621" s="10">
        <f>N621*R621</f>
        <v>35208.400000000001</v>
      </c>
      <c r="P621" s="9">
        <f>SUM(O620)/SUM(R620)</f>
        <v>4.3</v>
      </c>
      <c r="Q621" s="10">
        <f>P621+(R621/1000)</f>
        <v>12.488</v>
      </c>
      <c r="R621" s="2">
        <v>8188</v>
      </c>
      <c r="S621" s="2" t="str">
        <f>IF(R621&lt;1000,R621, "")</f>
        <v/>
      </c>
      <c r="T621" s="4">
        <f>R621*J621</f>
        <v>17194800</v>
      </c>
      <c r="U621" t="s">
        <v>498</v>
      </c>
      <c r="V621" t="s">
        <v>499</v>
      </c>
      <c r="W621" t="s">
        <v>500</v>
      </c>
      <c r="X621" t="s">
        <v>501</v>
      </c>
      <c r="Y621" t="s">
        <v>502</v>
      </c>
      <c r="Z621" t="s">
        <v>503</v>
      </c>
      <c r="AA621" t="s">
        <v>504</v>
      </c>
      <c r="AB621" t="s">
        <v>505</v>
      </c>
    </row>
    <row r="622" spans="1:28" x14ac:dyDescent="0.25">
      <c r="A622" t="s">
        <v>37</v>
      </c>
      <c r="B622" t="s">
        <v>38</v>
      </c>
      <c r="C622" t="s">
        <v>18</v>
      </c>
      <c r="D622" t="s">
        <v>13073</v>
      </c>
      <c r="E622" t="s">
        <v>13074</v>
      </c>
      <c r="F622" t="s">
        <v>13075</v>
      </c>
      <c r="G622" t="s">
        <v>13076</v>
      </c>
      <c r="H622" s="3">
        <v>199</v>
      </c>
      <c r="I622" s="3" t="str">
        <f>IF(H622&lt;200,"&lt;₹200",IF(OR(H622=200,H622&lt;=500),"₹200-₹500","&gt;₹500"))</f>
        <v>&lt;₹200</v>
      </c>
      <c r="J622" s="3">
        <v>1899</v>
      </c>
      <c r="K622" s="1">
        <v>0.9</v>
      </c>
      <c r="L622" s="1" t="str">
        <f t="shared" si="9"/>
        <v>high discount</v>
      </c>
      <c r="M622" s="1" t="str">
        <f>IF(K622&gt;=50%,"50% or More","&lt;50%")</f>
        <v>50% or More</v>
      </c>
      <c r="N622">
        <v>3.9</v>
      </c>
      <c r="O622" s="10">
        <f>N622*R622</f>
        <v>30919.200000000001</v>
      </c>
      <c r="P622" s="9">
        <f>SUM(O621)/SUM(R621)</f>
        <v>4.3</v>
      </c>
      <c r="Q622" s="10">
        <f>P622+(R622/1000)</f>
        <v>12.228</v>
      </c>
      <c r="R622" s="2">
        <v>7928</v>
      </c>
      <c r="S622" s="2" t="str">
        <f>IF(R622&lt;1000,R622, "")</f>
        <v/>
      </c>
      <c r="T622" s="4">
        <f>R622*J622</f>
        <v>15055272</v>
      </c>
      <c r="U622" t="s">
        <v>39</v>
      </c>
      <c r="V622" t="s">
        <v>40</v>
      </c>
      <c r="W622" t="s">
        <v>41</v>
      </c>
      <c r="X622" t="s">
        <v>42</v>
      </c>
      <c r="Y622" t="s">
        <v>43</v>
      </c>
      <c r="Z622" t="s">
        <v>44</v>
      </c>
      <c r="AA622" t="s">
        <v>45</v>
      </c>
      <c r="AB622" t="s">
        <v>46</v>
      </c>
    </row>
    <row r="623" spans="1:28" x14ac:dyDescent="0.25">
      <c r="A623" t="s">
        <v>11002</v>
      </c>
      <c r="B623" t="s">
        <v>11003</v>
      </c>
      <c r="C623" t="s">
        <v>8699</v>
      </c>
      <c r="D623" t="s">
        <v>13166</v>
      </c>
      <c r="E623" t="s">
        <v>13286</v>
      </c>
      <c r="F623" t="s">
        <v>13294</v>
      </c>
      <c r="G623" t="s">
        <v>13295</v>
      </c>
      <c r="H623" s="3">
        <v>850</v>
      </c>
      <c r="I623" s="3" t="str">
        <f>IF(H623&lt;200,"&lt;₹200",IF(OR(H623=200,H623&lt;=500),"₹200-₹500","&gt;₹500"))</f>
        <v>&gt;₹500</v>
      </c>
      <c r="J623" s="3">
        <v>1000</v>
      </c>
      <c r="K623" s="1">
        <v>0.15</v>
      </c>
      <c r="L623" s="1" t="str">
        <f t="shared" si="9"/>
        <v/>
      </c>
      <c r="M623" s="1" t="str">
        <f>IF(K623&gt;=50%,"50% or More","&lt;50%")</f>
        <v>&lt;50%</v>
      </c>
      <c r="N623">
        <v>4.0999999999999996</v>
      </c>
      <c r="O623" s="10">
        <f>N623*R623</f>
        <v>31237.899999999998</v>
      </c>
      <c r="P623" s="9">
        <f>SUM(O622)/SUM(R622)</f>
        <v>3.9</v>
      </c>
      <c r="Q623" s="10">
        <f>P623+(R623/1000)</f>
        <v>11.519</v>
      </c>
      <c r="R623" s="2">
        <v>7619</v>
      </c>
      <c r="S623" s="2" t="str">
        <f>IF(R623&lt;1000,R623, "")</f>
        <v/>
      </c>
      <c r="T623" s="4">
        <f>R623*J623</f>
        <v>7619000</v>
      </c>
      <c r="U623" t="s">
        <v>11004</v>
      </c>
      <c r="V623" t="s">
        <v>11005</v>
      </c>
      <c r="W623" t="s">
        <v>11006</v>
      </c>
      <c r="X623" t="s">
        <v>11007</v>
      </c>
      <c r="Y623" t="s">
        <v>11008</v>
      </c>
      <c r="Z623" t="s">
        <v>11009</v>
      </c>
      <c r="AA623" t="s">
        <v>11010</v>
      </c>
      <c r="AB623" t="s">
        <v>11011</v>
      </c>
    </row>
    <row r="624" spans="1:28" x14ac:dyDescent="0.25">
      <c r="A624" t="s">
        <v>6420</v>
      </c>
      <c r="B624" t="s">
        <v>6421</v>
      </c>
      <c r="C624" t="s">
        <v>6273</v>
      </c>
      <c r="D624" t="s">
        <v>13159</v>
      </c>
      <c r="E624" t="s">
        <v>13160</v>
      </c>
      <c r="F624" t="s">
        <v>13161</v>
      </c>
      <c r="G624" t="s">
        <v>13162</v>
      </c>
      <c r="H624" s="3">
        <v>125</v>
      </c>
      <c r="I624" s="3" t="str">
        <f>IF(H624&lt;200,"&lt;₹200",IF(OR(H624=200,H624&lt;=500),"₹200-₹500","&gt;₹500"))</f>
        <v>&lt;₹200</v>
      </c>
      <c r="J624" s="3">
        <v>180</v>
      </c>
      <c r="K624" s="1">
        <v>0.31</v>
      </c>
      <c r="L624" s="1" t="str">
        <f t="shared" si="9"/>
        <v/>
      </c>
      <c r="M624" s="1" t="str">
        <f>IF(K624&gt;=50%,"50% or More","&lt;50%")</f>
        <v>&lt;50%</v>
      </c>
      <c r="N624">
        <v>4.4000000000000004</v>
      </c>
      <c r="O624" s="10">
        <f>N624*R624</f>
        <v>35433.200000000004</v>
      </c>
      <c r="P624" s="9">
        <f>SUM(O623)/SUM(R623)</f>
        <v>4.0999999999999996</v>
      </c>
      <c r="Q624" s="10">
        <f>P624+(R624/1000)</f>
        <v>12.153</v>
      </c>
      <c r="R624" s="2">
        <v>8053</v>
      </c>
      <c r="S624" s="2" t="str">
        <f>IF(R624&lt;1000,R624, "")</f>
        <v/>
      </c>
      <c r="T624" s="4">
        <f>R624*J624</f>
        <v>1449540</v>
      </c>
      <c r="U624" t="s">
        <v>6422</v>
      </c>
      <c r="V624" t="s">
        <v>6423</v>
      </c>
      <c r="W624" t="s">
        <v>6424</v>
      </c>
      <c r="X624" t="s">
        <v>6425</v>
      </c>
      <c r="Y624" t="s">
        <v>6426</v>
      </c>
      <c r="Z624" t="s">
        <v>6427</v>
      </c>
      <c r="AA624" t="s">
        <v>6428</v>
      </c>
      <c r="AB624" t="s">
        <v>6429</v>
      </c>
    </row>
    <row r="625" spans="1:28" x14ac:dyDescent="0.25">
      <c r="A625" t="s">
        <v>37</v>
      </c>
      <c r="B625" t="s">
        <v>38</v>
      </c>
      <c r="C625" t="s">
        <v>18</v>
      </c>
      <c r="D625" t="s">
        <v>13073</v>
      </c>
      <c r="E625" t="s">
        <v>13074</v>
      </c>
      <c r="F625" t="s">
        <v>13075</v>
      </c>
      <c r="G625" t="s">
        <v>13076</v>
      </c>
      <c r="H625" s="3">
        <v>199</v>
      </c>
      <c r="I625" s="3" t="str">
        <f>IF(H625&lt;200,"&lt;₹200",IF(OR(H625=200,H625&lt;=500),"₹200-₹500","&gt;₹500"))</f>
        <v>&lt;₹200</v>
      </c>
      <c r="J625" s="3">
        <v>999</v>
      </c>
      <c r="K625" s="1">
        <v>0.8</v>
      </c>
      <c r="L625" s="1" t="str">
        <f t="shared" si="9"/>
        <v>high discount</v>
      </c>
      <c r="M625" s="1" t="str">
        <f>IF(K625&gt;=50%,"50% or More","&lt;50%")</f>
        <v>50% or More</v>
      </c>
      <c r="N625">
        <v>3.9</v>
      </c>
      <c r="O625" s="10">
        <f>N625*R625</f>
        <v>30919.200000000001</v>
      </c>
      <c r="P625" s="9">
        <f>SUM(O624)/SUM(R624)</f>
        <v>4.4000000000000004</v>
      </c>
      <c r="Q625" s="10">
        <f>P625+(R625/1000)</f>
        <v>12.327999999999999</v>
      </c>
      <c r="R625" s="2">
        <v>7928</v>
      </c>
      <c r="S625" s="2" t="str">
        <f>IF(R625&lt;1000,R625, "")</f>
        <v/>
      </c>
      <c r="T625" s="4">
        <f>R625*J625</f>
        <v>7920072</v>
      </c>
      <c r="U625" t="s">
        <v>3312</v>
      </c>
      <c r="V625" t="s">
        <v>40</v>
      </c>
      <c r="W625" t="s">
        <v>41</v>
      </c>
      <c r="X625" t="s">
        <v>42</v>
      </c>
      <c r="Y625" t="s">
        <v>43</v>
      </c>
      <c r="Z625" t="s">
        <v>3313</v>
      </c>
      <c r="AA625" t="s">
        <v>3314</v>
      </c>
      <c r="AB625" t="s">
        <v>3315</v>
      </c>
    </row>
    <row r="626" spans="1:28" x14ac:dyDescent="0.25">
      <c r="A626" t="s">
        <v>11384</v>
      </c>
      <c r="B626" t="s">
        <v>11385</v>
      </c>
      <c r="C626" t="s">
        <v>8699</v>
      </c>
      <c r="D626" t="s">
        <v>13166</v>
      </c>
      <c r="E626" t="s">
        <v>13286</v>
      </c>
      <c r="F626" t="s">
        <v>13294</v>
      </c>
      <c r="G626" t="s">
        <v>13295</v>
      </c>
      <c r="H626" s="3">
        <v>949</v>
      </c>
      <c r="I626" s="3" t="str">
        <f>IF(H626&lt;200,"&lt;₹200",IF(OR(H626=200,H626&lt;=500),"₹200-₹500","&gt;₹500"))</f>
        <v>&gt;₹500</v>
      </c>
      <c r="J626" s="3">
        <v>975</v>
      </c>
      <c r="K626" s="1">
        <v>0.03</v>
      </c>
      <c r="L626" s="1" t="str">
        <f t="shared" si="9"/>
        <v/>
      </c>
      <c r="M626" s="1" t="str">
        <f>IF(K626&gt;=50%,"50% or More","&lt;50%")</f>
        <v>&lt;50%</v>
      </c>
      <c r="N626">
        <v>4.3</v>
      </c>
      <c r="O626" s="10">
        <f>N626*R626</f>
        <v>31058.899999999998</v>
      </c>
      <c r="P626" s="9">
        <f>SUM(O625)/SUM(R625)</f>
        <v>3.9</v>
      </c>
      <c r="Q626" s="10">
        <f>P626+(R626/1000)</f>
        <v>11.122999999999999</v>
      </c>
      <c r="R626" s="2">
        <v>7223</v>
      </c>
      <c r="S626" s="2" t="str">
        <f>IF(R626&lt;1000,R626, "")</f>
        <v/>
      </c>
      <c r="T626" s="4">
        <f>R626*J626</f>
        <v>7042425</v>
      </c>
      <c r="U626" t="s">
        <v>11386</v>
      </c>
      <c r="V626" t="s">
        <v>11387</v>
      </c>
      <c r="W626" t="s">
        <v>11388</v>
      </c>
      <c r="X626" t="s">
        <v>11389</v>
      </c>
      <c r="Y626" t="s">
        <v>11390</v>
      </c>
      <c r="Z626" t="s">
        <v>11391</v>
      </c>
      <c r="AA626" t="s">
        <v>11392</v>
      </c>
      <c r="AB626" t="s">
        <v>11393</v>
      </c>
    </row>
    <row r="627" spans="1:28" x14ac:dyDescent="0.25">
      <c r="A627" t="s">
        <v>2988</v>
      </c>
      <c r="B627" t="s">
        <v>2989</v>
      </c>
      <c r="C627" t="s">
        <v>2990</v>
      </c>
      <c r="D627" t="s">
        <v>13081</v>
      </c>
      <c r="E627" t="s">
        <v>13110</v>
      </c>
      <c r="F627" t="s">
        <v>13114</v>
      </c>
      <c r="G627" t="s">
        <v>13115</v>
      </c>
      <c r="H627" s="3">
        <v>6499</v>
      </c>
      <c r="I627" s="3" t="str">
        <f>IF(H627&lt;200,"&lt;₹200",IF(OR(H627=200,H627&lt;=500),"₹200-₹500","&gt;₹500"))</f>
        <v>&gt;₹500</v>
      </c>
      <c r="J627" s="3">
        <v>8999</v>
      </c>
      <c r="K627" s="1">
        <v>0.28000000000000003</v>
      </c>
      <c r="L627" s="1" t="str">
        <f t="shared" si="9"/>
        <v/>
      </c>
      <c r="M627" s="1" t="str">
        <f>IF(K627&gt;=50%,"50% or More","&lt;50%")</f>
        <v>&lt;50%</v>
      </c>
      <c r="N627">
        <v>4</v>
      </c>
      <c r="O627" s="10">
        <f>N627*R627</f>
        <v>31228</v>
      </c>
      <c r="P627" s="9">
        <f>SUM(O626)/SUM(R626)</f>
        <v>4.3</v>
      </c>
      <c r="Q627" s="10">
        <f>P627+(R627/1000)</f>
        <v>12.106999999999999</v>
      </c>
      <c r="R627" s="2">
        <v>7807</v>
      </c>
      <c r="S627" s="2" t="str">
        <f>IF(R627&lt;1000,R627, "")</f>
        <v/>
      </c>
      <c r="T627" s="4">
        <f>R627*J627</f>
        <v>70255193</v>
      </c>
      <c r="U627" t="s">
        <v>2991</v>
      </c>
      <c r="V627" t="s">
        <v>2992</v>
      </c>
      <c r="W627" t="s">
        <v>2993</v>
      </c>
      <c r="X627" t="s">
        <v>2994</v>
      </c>
      <c r="Y627" t="s">
        <v>2995</v>
      </c>
      <c r="Z627" t="s">
        <v>2996</v>
      </c>
      <c r="AA627" t="s">
        <v>2997</v>
      </c>
      <c r="AB627" t="s">
        <v>2998</v>
      </c>
    </row>
    <row r="628" spans="1:28" x14ac:dyDescent="0.25">
      <c r="A628" t="s">
        <v>7355</v>
      </c>
      <c r="B628" t="s">
        <v>7356</v>
      </c>
      <c r="C628" t="s">
        <v>6606</v>
      </c>
      <c r="D628" t="s">
        <v>13073</v>
      </c>
      <c r="E628" t="s">
        <v>13074</v>
      </c>
      <c r="F628" t="s">
        <v>13142</v>
      </c>
      <c r="G628" t="s">
        <v>13235</v>
      </c>
      <c r="H628" s="3">
        <v>599</v>
      </c>
      <c r="I628" s="3" t="str">
        <f>IF(H628&lt;200,"&lt;₹200",IF(OR(H628=200,H628&lt;=500),"₹200-₹500","&gt;₹500"))</f>
        <v>&gt;₹500</v>
      </c>
      <c r="J628" s="3">
        <v>999</v>
      </c>
      <c r="K628" s="1">
        <v>0.4</v>
      </c>
      <c r="L628" s="1" t="str">
        <f t="shared" si="9"/>
        <v/>
      </c>
      <c r="M628" s="1" t="str">
        <f>IF(K628&gt;=50%,"50% or More","&lt;50%")</f>
        <v>&lt;50%</v>
      </c>
      <c r="N628">
        <v>4</v>
      </c>
      <c r="O628" s="10">
        <f>N628*R628</f>
        <v>30404</v>
      </c>
      <c r="P628" s="9">
        <f>SUM(O627)/SUM(R627)</f>
        <v>4</v>
      </c>
      <c r="Q628" s="10">
        <f>P628+(R628/1000)</f>
        <v>11.600999999999999</v>
      </c>
      <c r="R628" s="2">
        <v>7601</v>
      </c>
      <c r="S628" s="2" t="str">
        <f>IF(R628&lt;1000,R628, "")</f>
        <v/>
      </c>
      <c r="T628" s="4">
        <f>R628*J628</f>
        <v>7593399</v>
      </c>
      <c r="U628" t="s">
        <v>7357</v>
      </c>
      <c r="V628" t="s">
        <v>7358</v>
      </c>
      <c r="W628" t="s">
        <v>7359</v>
      </c>
      <c r="X628" t="s">
        <v>7360</v>
      </c>
      <c r="Y628" t="s">
        <v>7361</v>
      </c>
      <c r="Z628" t="s">
        <v>7362</v>
      </c>
      <c r="AA628" t="s">
        <v>7363</v>
      </c>
      <c r="AB628" t="s">
        <v>7364</v>
      </c>
    </row>
    <row r="629" spans="1:28" x14ac:dyDescent="0.25">
      <c r="A629" t="s">
        <v>6209</v>
      </c>
      <c r="B629" t="s">
        <v>6210</v>
      </c>
      <c r="C629" t="s">
        <v>6211</v>
      </c>
      <c r="D629" t="s">
        <v>13073</v>
      </c>
      <c r="E629" t="s">
        <v>13146</v>
      </c>
      <c r="F629" t="s">
        <v>13221</v>
      </c>
      <c r="H629" s="3">
        <v>549</v>
      </c>
      <c r="I629" s="3" t="str">
        <f>IF(H629&lt;200,"&lt;₹200",IF(OR(H629=200,H629&lt;=500),"₹200-₹500","&gt;₹500"))</f>
        <v>&gt;₹500</v>
      </c>
      <c r="J629" s="3">
        <v>999</v>
      </c>
      <c r="K629" s="1">
        <v>0.45</v>
      </c>
      <c r="L629" s="1" t="str">
        <f t="shared" si="9"/>
        <v/>
      </c>
      <c r="M629" s="1" t="str">
        <f>IF(K629&gt;=50%,"50% or More","&lt;50%")</f>
        <v>&lt;50%</v>
      </c>
      <c r="N629">
        <v>4.3</v>
      </c>
      <c r="O629" s="10">
        <f>N629*R629</f>
        <v>33359.4</v>
      </c>
      <c r="P629" s="9">
        <f>SUM(O628)/SUM(R628)</f>
        <v>4</v>
      </c>
      <c r="Q629" s="10">
        <f>P629+(R629/1000)</f>
        <v>11.757999999999999</v>
      </c>
      <c r="R629" s="2">
        <v>7758</v>
      </c>
      <c r="S629" s="2" t="str">
        <f>IF(R629&lt;1000,R629, "")</f>
        <v/>
      </c>
      <c r="T629" s="4">
        <f>R629*J629</f>
        <v>7750242</v>
      </c>
      <c r="U629" t="s">
        <v>6212</v>
      </c>
      <c r="V629" t="s">
        <v>6213</v>
      </c>
      <c r="W629" t="s">
        <v>6214</v>
      </c>
      <c r="X629" t="s">
        <v>6215</v>
      </c>
      <c r="Y629" t="s">
        <v>6216</v>
      </c>
      <c r="Z629" t="s">
        <v>6217</v>
      </c>
      <c r="AA629" t="s">
        <v>6218</v>
      </c>
      <c r="AB629" t="s">
        <v>6219</v>
      </c>
    </row>
    <row r="630" spans="1:28" x14ac:dyDescent="0.25">
      <c r="A630" t="s">
        <v>12290</v>
      </c>
      <c r="B630" t="s">
        <v>12291</v>
      </c>
      <c r="C630" t="s">
        <v>8886</v>
      </c>
      <c r="D630" t="s">
        <v>13166</v>
      </c>
      <c r="E630" t="s">
        <v>13314</v>
      </c>
      <c r="F630" t="s">
        <v>13315</v>
      </c>
      <c r="G630" t="s">
        <v>13316</v>
      </c>
      <c r="H630" s="3">
        <v>199</v>
      </c>
      <c r="I630" s="3" t="str">
        <f>IF(H630&lt;200,"&lt;₹200",IF(OR(H630=200,H630&lt;=500),"₹200-₹500","&gt;₹500"))</f>
        <v>&lt;₹200</v>
      </c>
      <c r="J630" s="3">
        <v>399</v>
      </c>
      <c r="K630" s="1">
        <v>0.5</v>
      </c>
      <c r="L630" s="1" t="str">
        <f t="shared" si="9"/>
        <v>high discount</v>
      </c>
      <c r="M630" s="1" t="str">
        <f>IF(K630&gt;=50%,"50% or More","&lt;50%")</f>
        <v>50% or More</v>
      </c>
      <c r="N630">
        <v>3.7</v>
      </c>
      <c r="O630" s="10">
        <f>N630*R630</f>
        <v>29396.5</v>
      </c>
      <c r="P630" s="9">
        <f>SUM(O629)/SUM(R629)</f>
        <v>4.3</v>
      </c>
      <c r="Q630" s="10">
        <f>P630+(R630/1000)</f>
        <v>12.245000000000001</v>
      </c>
      <c r="R630" s="2">
        <v>7945</v>
      </c>
      <c r="S630" s="2" t="str">
        <f>IF(R630&lt;1000,R630, "")</f>
        <v/>
      </c>
      <c r="T630" s="4">
        <f>R630*J630</f>
        <v>3170055</v>
      </c>
      <c r="U630" t="s">
        <v>12292</v>
      </c>
      <c r="V630" t="s">
        <v>12293</v>
      </c>
      <c r="W630" t="s">
        <v>12294</v>
      </c>
      <c r="X630" t="s">
        <v>12295</v>
      </c>
      <c r="Y630" t="s">
        <v>12296</v>
      </c>
      <c r="Z630" t="s">
        <v>12297</v>
      </c>
      <c r="AA630" t="s">
        <v>12298</v>
      </c>
      <c r="AB630" t="s">
        <v>12299</v>
      </c>
    </row>
    <row r="631" spans="1:28" x14ac:dyDescent="0.25">
      <c r="A631" t="s">
        <v>37</v>
      </c>
      <c r="B631" t="s">
        <v>38</v>
      </c>
      <c r="C631" t="s">
        <v>18</v>
      </c>
      <c r="D631" t="s">
        <v>13073</v>
      </c>
      <c r="E631" t="s">
        <v>13074</v>
      </c>
      <c r="F631" t="s">
        <v>13075</v>
      </c>
      <c r="G631" t="s">
        <v>13076</v>
      </c>
      <c r="H631" s="3">
        <v>199</v>
      </c>
      <c r="I631" s="3" t="str">
        <f>IF(H631&lt;200,"&lt;₹200",IF(OR(H631=200,H631&lt;=500),"₹200-₹500","&gt;₹500"))</f>
        <v>&lt;₹200</v>
      </c>
      <c r="J631" s="3">
        <v>999</v>
      </c>
      <c r="K631" s="1">
        <v>0.8</v>
      </c>
      <c r="L631" s="1" t="str">
        <f t="shared" si="9"/>
        <v>high discount</v>
      </c>
      <c r="M631" s="1" t="str">
        <f>IF(K631&gt;=50%,"50% or More","&lt;50%")</f>
        <v>50% or More</v>
      </c>
      <c r="N631">
        <v>3.9</v>
      </c>
      <c r="O631" s="10">
        <f>N631*R631</f>
        <v>30919.200000000001</v>
      </c>
      <c r="P631" s="9">
        <f>SUM(O630)/SUM(R630)</f>
        <v>3.7</v>
      </c>
      <c r="Q631" s="10">
        <f>P631+(R631/1000)</f>
        <v>11.628</v>
      </c>
      <c r="R631" s="2">
        <v>7928</v>
      </c>
      <c r="S631" s="2" t="str">
        <f>IF(R631&lt;1000,R631, "")</f>
        <v/>
      </c>
      <c r="T631" s="4">
        <f>R631*J631</f>
        <v>7920072</v>
      </c>
      <c r="U631" t="s">
        <v>39</v>
      </c>
      <c r="V631" t="s">
        <v>40</v>
      </c>
      <c r="W631" t="s">
        <v>41</v>
      </c>
      <c r="X631" t="s">
        <v>42</v>
      </c>
      <c r="Y631" t="s">
        <v>43</v>
      </c>
      <c r="Z631" t="s">
        <v>44</v>
      </c>
      <c r="AA631" t="s">
        <v>45</v>
      </c>
      <c r="AB631" t="s">
        <v>5112</v>
      </c>
    </row>
    <row r="632" spans="1:28" x14ac:dyDescent="0.25">
      <c r="A632" t="s">
        <v>3014</v>
      </c>
      <c r="B632" t="s">
        <v>3015</v>
      </c>
      <c r="C632" t="s">
        <v>2990</v>
      </c>
      <c r="D632" t="s">
        <v>13081</v>
      </c>
      <c r="E632" t="s">
        <v>13110</v>
      </c>
      <c r="F632" t="s">
        <v>13114</v>
      </c>
      <c r="G632" t="s">
        <v>13115</v>
      </c>
      <c r="H632" s="3">
        <v>6499</v>
      </c>
      <c r="I632" s="3" t="str">
        <f>IF(H632&lt;200,"&lt;₹200",IF(OR(H632=200,H632&lt;=500),"₹200-₹500","&gt;₹500"))</f>
        <v>&gt;₹500</v>
      </c>
      <c r="J632" s="3">
        <v>8999</v>
      </c>
      <c r="K632" s="1">
        <v>0.28000000000000003</v>
      </c>
      <c r="L632" s="1" t="str">
        <f t="shared" si="9"/>
        <v/>
      </c>
      <c r="M632" s="1" t="str">
        <f>IF(K632&gt;=50%,"50% or More","&lt;50%")</f>
        <v>&lt;50%</v>
      </c>
      <c r="N632">
        <v>4</v>
      </c>
      <c r="O632" s="10">
        <f>N632*R632</f>
        <v>31228</v>
      </c>
      <c r="P632" s="9">
        <f>SUM(O631)/SUM(R631)</f>
        <v>3.9</v>
      </c>
      <c r="Q632" s="10">
        <f>P632+(R632/1000)</f>
        <v>11.707000000000001</v>
      </c>
      <c r="R632" s="2">
        <v>7807</v>
      </c>
      <c r="S632" s="2" t="str">
        <f>IF(R632&lt;1000,R632, "")</f>
        <v/>
      </c>
      <c r="T632" s="4">
        <f>R632*J632</f>
        <v>70255193</v>
      </c>
      <c r="U632" t="s">
        <v>2991</v>
      </c>
      <c r="V632" t="s">
        <v>2992</v>
      </c>
      <c r="W632" t="s">
        <v>2993</v>
      </c>
      <c r="X632" t="s">
        <v>2994</v>
      </c>
      <c r="Y632" t="s">
        <v>2995</v>
      </c>
      <c r="Z632" t="s">
        <v>2996</v>
      </c>
      <c r="AA632" t="s">
        <v>3016</v>
      </c>
      <c r="AB632" t="s">
        <v>3017</v>
      </c>
    </row>
    <row r="633" spans="1:28" x14ac:dyDescent="0.25">
      <c r="A633" t="s">
        <v>8132</v>
      </c>
      <c r="B633" t="s">
        <v>8133</v>
      </c>
      <c r="C633" t="s">
        <v>6908</v>
      </c>
      <c r="D633" t="s">
        <v>13073</v>
      </c>
      <c r="E633" t="s">
        <v>13074</v>
      </c>
      <c r="F633" t="s">
        <v>13142</v>
      </c>
      <c r="G633" t="s">
        <v>13244</v>
      </c>
      <c r="H633" s="3">
        <v>1699</v>
      </c>
      <c r="I633" s="3" t="str">
        <f>IF(H633&lt;200,"&lt;₹200",IF(OR(H633=200,H633&lt;=500),"₹200-₹500","&gt;₹500"))</f>
        <v>&gt;₹500</v>
      </c>
      <c r="J633" s="3">
        <v>3499</v>
      </c>
      <c r="K633" s="1">
        <v>0.51</v>
      </c>
      <c r="L633" s="1" t="str">
        <f t="shared" si="9"/>
        <v>high discount</v>
      </c>
      <c r="M633" s="1" t="str">
        <f>IF(K633&gt;=50%,"50% or More","&lt;50%")</f>
        <v>50% or More</v>
      </c>
      <c r="N633">
        <v>3.6</v>
      </c>
      <c r="O633" s="10">
        <f>N633*R633</f>
        <v>27680.400000000001</v>
      </c>
      <c r="P633" s="9">
        <f>SUM(O632)/SUM(R632)</f>
        <v>4</v>
      </c>
      <c r="Q633" s="10">
        <f>P633+(R633/1000)</f>
        <v>11.689</v>
      </c>
      <c r="R633" s="2">
        <v>7689</v>
      </c>
      <c r="S633" s="2" t="str">
        <f>IF(R633&lt;1000,R633, "")</f>
        <v/>
      </c>
      <c r="T633" s="4">
        <f>R633*J633</f>
        <v>26903811</v>
      </c>
      <c r="U633" t="s">
        <v>8134</v>
      </c>
      <c r="V633" t="s">
        <v>8135</v>
      </c>
      <c r="W633" t="s">
        <v>8136</v>
      </c>
      <c r="X633" t="s">
        <v>8137</v>
      </c>
      <c r="Y633" t="s">
        <v>8138</v>
      </c>
      <c r="Z633" t="s">
        <v>8139</v>
      </c>
      <c r="AA633" t="s">
        <v>8140</v>
      </c>
      <c r="AB633" t="s">
        <v>8141</v>
      </c>
    </row>
    <row r="634" spans="1:28" x14ac:dyDescent="0.25">
      <c r="A634" t="s">
        <v>5947</v>
      </c>
      <c r="B634" t="s">
        <v>5948</v>
      </c>
      <c r="C634" t="s">
        <v>2948</v>
      </c>
      <c r="D634" t="s">
        <v>13081</v>
      </c>
      <c r="E634" t="s">
        <v>13108</v>
      </c>
      <c r="F634" t="s">
        <v>13109</v>
      </c>
      <c r="H634" s="3">
        <v>2499</v>
      </c>
      <c r="I634" s="3" t="str">
        <f>IF(H634&lt;200,"&lt;₹200",IF(OR(H634=200,H634&lt;=500),"₹200-₹500","&gt;₹500"))</f>
        <v>&gt;₹500</v>
      </c>
      <c r="J634" s="3">
        <v>4999</v>
      </c>
      <c r="K634" s="1">
        <v>0.5</v>
      </c>
      <c r="L634" s="1" t="str">
        <f t="shared" si="9"/>
        <v>high discount</v>
      </c>
      <c r="M634" s="1" t="str">
        <f>IF(K634&gt;=50%,"50% or More","&lt;50%")</f>
        <v>50% or More</v>
      </c>
      <c r="N634">
        <v>3.9</v>
      </c>
      <c r="O634" s="10">
        <f>N634*R634</f>
        <v>29526.899999999998</v>
      </c>
      <c r="P634" s="9">
        <f>SUM(O633)/SUM(R633)</f>
        <v>3.6</v>
      </c>
      <c r="Q634" s="10">
        <f>P634+(R634/1000)</f>
        <v>11.170999999999999</v>
      </c>
      <c r="R634" s="2">
        <v>7571</v>
      </c>
      <c r="S634" s="2" t="str">
        <f>IF(R634&lt;1000,R634, "")</f>
        <v/>
      </c>
      <c r="T634" s="4">
        <f>R634*J634</f>
        <v>37847429</v>
      </c>
      <c r="U634" t="s">
        <v>5949</v>
      </c>
      <c r="V634" t="s">
        <v>4090</v>
      </c>
      <c r="W634" t="s">
        <v>4091</v>
      </c>
      <c r="X634" t="s">
        <v>4092</v>
      </c>
      <c r="Y634" t="s">
        <v>4093</v>
      </c>
      <c r="Z634" t="s">
        <v>4094</v>
      </c>
      <c r="AA634" t="s">
        <v>5950</v>
      </c>
      <c r="AB634" t="s">
        <v>5951</v>
      </c>
    </row>
    <row r="635" spans="1:28" x14ac:dyDescent="0.25">
      <c r="A635" t="s">
        <v>4087</v>
      </c>
      <c r="B635" t="s">
        <v>4088</v>
      </c>
      <c r="C635" t="s">
        <v>2948</v>
      </c>
      <c r="D635" t="s">
        <v>13081</v>
      </c>
      <c r="E635" t="s">
        <v>13108</v>
      </c>
      <c r="F635" t="s">
        <v>13109</v>
      </c>
      <c r="H635" s="3">
        <v>1999</v>
      </c>
      <c r="I635" s="3" t="str">
        <f>IF(H635&lt;200,"&lt;₹200",IF(OR(H635=200,H635&lt;=500),"₹200-₹500","&gt;₹500"))</f>
        <v>&gt;₹500</v>
      </c>
      <c r="J635" s="3">
        <v>4999</v>
      </c>
      <c r="K635" s="1">
        <v>0.6</v>
      </c>
      <c r="L635" s="1" t="str">
        <f t="shared" si="9"/>
        <v>high discount</v>
      </c>
      <c r="M635" s="1" t="str">
        <f>IF(K635&gt;=50%,"50% or More","&lt;50%")</f>
        <v>50% or More</v>
      </c>
      <c r="N635">
        <v>3.9</v>
      </c>
      <c r="O635" s="10">
        <f>N635*R635</f>
        <v>29526.899999999998</v>
      </c>
      <c r="P635" s="9">
        <f>SUM(O634)/SUM(R634)</f>
        <v>3.9</v>
      </c>
      <c r="Q635" s="10">
        <f>P635+(R635/1000)</f>
        <v>11.471</v>
      </c>
      <c r="R635" s="2">
        <v>7571</v>
      </c>
      <c r="S635" s="2" t="str">
        <f>IF(R635&lt;1000,R635, "")</f>
        <v/>
      </c>
      <c r="T635" s="4">
        <f>R635*J635</f>
        <v>37847429</v>
      </c>
      <c r="U635" t="s">
        <v>4089</v>
      </c>
      <c r="V635" t="s">
        <v>4090</v>
      </c>
      <c r="W635" t="s">
        <v>4091</v>
      </c>
      <c r="X635" t="s">
        <v>4092</v>
      </c>
      <c r="Y635" t="s">
        <v>4093</v>
      </c>
      <c r="Z635" t="s">
        <v>4094</v>
      </c>
      <c r="AA635" t="s">
        <v>4095</v>
      </c>
      <c r="AB635" t="s">
        <v>4096</v>
      </c>
    </row>
    <row r="636" spans="1:28" x14ac:dyDescent="0.25">
      <c r="A636" t="s">
        <v>9456</v>
      </c>
      <c r="B636" t="s">
        <v>9457</v>
      </c>
      <c r="C636" t="s">
        <v>9458</v>
      </c>
      <c r="D636" t="s">
        <v>13166</v>
      </c>
      <c r="E636" t="s">
        <v>13286</v>
      </c>
      <c r="F636" t="s">
        <v>13287</v>
      </c>
      <c r="G636" t="s">
        <v>13332</v>
      </c>
      <c r="H636" s="3">
        <v>2095</v>
      </c>
      <c r="I636" s="3" t="str">
        <f>IF(H636&lt;200,"&lt;₹200",IF(OR(H636=200,H636&lt;=500),"₹200-₹500","&gt;₹500"))</f>
        <v>&gt;₹500</v>
      </c>
      <c r="J636" s="3">
        <v>2095</v>
      </c>
      <c r="K636" s="1">
        <v>0</v>
      </c>
      <c r="L636" s="1" t="str">
        <f t="shared" si="9"/>
        <v/>
      </c>
      <c r="M636" s="1" t="str">
        <f>IF(K636&gt;=50%,"50% or More","&lt;50%")</f>
        <v>&lt;50%</v>
      </c>
      <c r="N636">
        <v>4.5</v>
      </c>
      <c r="O636" s="10">
        <f>N636*R636</f>
        <v>35770.5</v>
      </c>
      <c r="P636" s="9">
        <f>SUM(O635)/SUM(R635)</f>
        <v>3.9</v>
      </c>
      <c r="Q636" s="10">
        <f>P636+(R636/1000)</f>
        <v>11.849</v>
      </c>
      <c r="R636" s="2">
        <v>7949</v>
      </c>
      <c r="S636" s="2" t="str">
        <f>IF(R636&lt;1000,R636, "")</f>
        <v/>
      </c>
      <c r="T636" s="4">
        <f>R636*J636</f>
        <v>16653155</v>
      </c>
      <c r="U636" t="s">
        <v>9459</v>
      </c>
      <c r="V636" t="s">
        <v>9460</v>
      </c>
      <c r="W636" t="s">
        <v>9461</v>
      </c>
      <c r="X636" t="s">
        <v>9462</v>
      </c>
      <c r="Y636" t="s">
        <v>9463</v>
      </c>
      <c r="Z636" t="s">
        <v>9464</v>
      </c>
      <c r="AA636" t="s">
        <v>9465</v>
      </c>
      <c r="AB636" t="s">
        <v>9466</v>
      </c>
    </row>
    <row r="637" spans="1:28" x14ac:dyDescent="0.25">
      <c r="A637" t="s">
        <v>687</v>
      </c>
      <c r="B637" t="s">
        <v>688</v>
      </c>
      <c r="C637" t="s">
        <v>18</v>
      </c>
      <c r="D637" t="s">
        <v>13073</v>
      </c>
      <c r="E637" t="s">
        <v>13074</v>
      </c>
      <c r="F637" t="s">
        <v>13075</v>
      </c>
      <c r="G637" t="s">
        <v>13076</v>
      </c>
      <c r="H637" s="3">
        <v>115</v>
      </c>
      <c r="I637" s="3" t="str">
        <f>IF(H637&lt;200,"&lt;₹200",IF(OR(H637=200,H637&lt;=500),"₹200-₹500","&gt;₹500"))</f>
        <v>&lt;₹200</v>
      </c>
      <c r="J637" s="3">
        <v>499</v>
      </c>
      <c r="K637" s="1">
        <v>0.77</v>
      </c>
      <c r="L637" s="1" t="str">
        <f t="shared" si="9"/>
        <v>high discount</v>
      </c>
      <c r="M637" s="1" t="str">
        <f>IF(K637&gt;=50%,"50% or More","&lt;50%")</f>
        <v>50% or More</v>
      </c>
      <c r="N637">
        <v>4</v>
      </c>
      <c r="O637" s="10">
        <f>N637*R637</f>
        <v>30928</v>
      </c>
      <c r="P637" s="9">
        <f>SUM(O636)/SUM(R636)</f>
        <v>4.5</v>
      </c>
      <c r="Q637" s="10">
        <f>P637+(R637/1000)</f>
        <v>12.231999999999999</v>
      </c>
      <c r="R637" s="2">
        <v>7732</v>
      </c>
      <c r="S637" s="2" t="str">
        <f>IF(R637&lt;1000,R637, "")</f>
        <v/>
      </c>
      <c r="T637" s="4">
        <f>R637*J637</f>
        <v>3858268</v>
      </c>
      <c r="U637" t="s">
        <v>689</v>
      </c>
      <c r="V637" t="s">
        <v>690</v>
      </c>
      <c r="W637" t="s">
        <v>691</v>
      </c>
      <c r="X637" t="s">
        <v>692</v>
      </c>
      <c r="Y637" t="s">
        <v>693</v>
      </c>
      <c r="Z637" t="s">
        <v>694</v>
      </c>
      <c r="AA637" t="s">
        <v>4666</v>
      </c>
      <c r="AB637" t="s">
        <v>4667</v>
      </c>
    </row>
    <row r="638" spans="1:28" x14ac:dyDescent="0.25">
      <c r="A638" t="s">
        <v>6865</v>
      </c>
      <c r="B638" t="s">
        <v>6866</v>
      </c>
      <c r="C638" t="s">
        <v>5755</v>
      </c>
      <c r="D638" t="s">
        <v>13159</v>
      </c>
      <c r="E638" t="s">
        <v>13160</v>
      </c>
      <c r="F638" t="s">
        <v>13161</v>
      </c>
      <c r="G638" t="s">
        <v>13162</v>
      </c>
      <c r="H638" s="3">
        <v>90</v>
      </c>
      <c r="I638" s="3" t="str">
        <f>IF(H638&lt;200,"&lt;₹200",IF(OR(H638=200,H638&lt;=500),"₹200-₹500","&gt;₹500"))</f>
        <v>&lt;₹200</v>
      </c>
      <c r="J638" s="3">
        <v>175</v>
      </c>
      <c r="K638" s="1">
        <v>0.49</v>
      </c>
      <c r="L638" s="1" t="str">
        <f t="shared" si="9"/>
        <v/>
      </c>
      <c r="M638" s="1" t="str">
        <f>IF(K638&gt;=50%,"50% or More","&lt;50%")</f>
        <v>&lt;50%</v>
      </c>
      <c r="N638">
        <v>4.4000000000000004</v>
      </c>
      <c r="O638" s="10">
        <f>N638*R638</f>
        <v>32687.600000000002</v>
      </c>
      <c r="P638" s="9">
        <f>SUM(O637)/SUM(R637)</f>
        <v>4</v>
      </c>
      <c r="Q638" s="10">
        <f>P638+(R638/1000)</f>
        <v>11.429</v>
      </c>
      <c r="R638" s="2">
        <v>7429</v>
      </c>
      <c r="S638" s="2" t="str">
        <f>IF(R638&lt;1000,R638, "")</f>
        <v/>
      </c>
      <c r="T638" s="4">
        <f>R638*J638</f>
        <v>1300075</v>
      </c>
      <c r="U638" t="s">
        <v>6867</v>
      </c>
      <c r="V638" t="s">
        <v>6868</v>
      </c>
      <c r="W638" t="s">
        <v>6869</v>
      </c>
      <c r="X638" t="s">
        <v>6870</v>
      </c>
      <c r="Y638" t="s">
        <v>6871</v>
      </c>
      <c r="Z638" t="s">
        <v>6872</v>
      </c>
      <c r="AA638" t="s">
        <v>6873</v>
      </c>
      <c r="AB638" t="s">
        <v>6874</v>
      </c>
    </row>
    <row r="639" spans="1:28" x14ac:dyDescent="0.25">
      <c r="A639" t="s">
        <v>2304</v>
      </c>
      <c r="B639" t="s">
        <v>2305</v>
      </c>
      <c r="C639" t="s">
        <v>18</v>
      </c>
      <c r="D639" t="s">
        <v>13073</v>
      </c>
      <c r="E639" t="s">
        <v>13074</v>
      </c>
      <c r="F639" t="s">
        <v>13075</v>
      </c>
      <c r="G639" t="s">
        <v>13076</v>
      </c>
      <c r="H639" s="3">
        <v>1299</v>
      </c>
      <c r="I639" s="3" t="str">
        <f>IF(H639&lt;200,"&lt;₹200",IF(OR(H639=200,H639&lt;=500),"₹200-₹500","&gt;₹500"))</f>
        <v>&gt;₹500</v>
      </c>
      <c r="J639" s="3">
        <v>1999</v>
      </c>
      <c r="K639" s="1">
        <v>0.35</v>
      </c>
      <c r="L639" s="1" t="str">
        <f t="shared" si="9"/>
        <v/>
      </c>
      <c r="M639" s="1" t="str">
        <f>IF(K639&gt;=50%,"50% or More","&lt;50%")</f>
        <v>&lt;50%</v>
      </c>
      <c r="N639">
        <v>4.4000000000000004</v>
      </c>
      <c r="O639" s="10">
        <f>N639*R639</f>
        <v>32199.200000000004</v>
      </c>
      <c r="P639" s="9">
        <f>SUM(O638)/SUM(R638)</f>
        <v>4.4000000000000004</v>
      </c>
      <c r="Q639" s="10">
        <f>P639+(R639/1000)</f>
        <v>11.718</v>
      </c>
      <c r="R639" s="2">
        <v>7318</v>
      </c>
      <c r="S639" s="2" t="str">
        <f>IF(R639&lt;1000,R639, "")</f>
        <v/>
      </c>
      <c r="T639" s="4">
        <f>R639*J639</f>
        <v>14628682</v>
      </c>
      <c r="U639" t="s">
        <v>2306</v>
      </c>
      <c r="V639" t="s">
        <v>1737</v>
      </c>
      <c r="W639" t="s">
        <v>1738</v>
      </c>
      <c r="X639" t="s">
        <v>1739</v>
      </c>
      <c r="Y639" t="s">
        <v>1740</v>
      </c>
      <c r="Z639" t="s">
        <v>1741</v>
      </c>
      <c r="AA639" t="s">
        <v>2307</v>
      </c>
      <c r="AB639" t="s">
        <v>2308</v>
      </c>
    </row>
    <row r="640" spans="1:28" x14ac:dyDescent="0.25">
      <c r="A640" t="s">
        <v>7962</v>
      </c>
      <c r="B640" t="s">
        <v>7963</v>
      </c>
      <c r="C640" t="s">
        <v>5358</v>
      </c>
      <c r="D640" t="s">
        <v>13073</v>
      </c>
      <c r="E640" t="s">
        <v>13074</v>
      </c>
      <c r="F640" t="s">
        <v>13148</v>
      </c>
      <c r="G640" t="s">
        <v>13184</v>
      </c>
      <c r="H640" s="3">
        <v>999</v>
      </c>
      <c r="I640" s="3" t="str">
        <f>IF(H640&lt;200,"&lt;₹200",IF(OR(H640=200,H640&lt;=500),"₹200-₹500","&gt;₹500"))</f>
        <v>&gt;₹500</v>
      </c>
      <c r="J640" s="3">
        <v>1995</v>
      </c>
      <c r="K640" s="1">
        <v>0.5</v>
      </c>
      <c r="L640" s="1" t="str">
        <f t="shared" si="9"/>
        <v>high discount</v>
      </c>
      <c r="M640" s="1" t="str">
        <f>IF(K640&gt;=50%,"50% or More","&lt;50%")</f>
        <v>50% or More</v>
      </c>
      <c r="N640">
        <v>4.5</v>
      </c>
      <c r="O640" s="10">
        <f>N640*R640</f>
        <v>32926.5</v>
      </c>
      <c r="P640" s="9">
        <f>SUM(O639)/SUM(R639)</f>
        <v>4.4000000000000004</v>
      </c>
      <c r="Q640" s="10">
        <f>P640+(R640/1000)</f>
        <v>11.717000000000001</v>
      </c>
      <c r="R640" s="2">
        <v>7317</v>
      </c>
      <c r="S640" s="2" t="str">
        <f>IF(R640&lt;1000,R640, "")</f>
        <v/>
      </c>
      <c r="T640" s="4">
        <f>R640*J640</f>
        <v>14597415</v>
      </c>
      <c r="U640" t="s">
        <v>7964</v>
      </c>
      <c r="V640" t="s">
        <v>7965</v>
      </c>
      <c r="W640" t="s">
        <v>7966</v>
      </c>
      <c r="X640" t="s">
        <v>7967</v>
      </c>
      <c r="Y640" t="s">
        <v>7968</v>
      </c>
      <c r="Z640" t="s">
        <v>7969</v>
      </c>
      <c r="AA640" t="s">
        <v>7970</v>
      </c>
      <c r="AB640" t="s">
        <v>7971</v>
      </c>
    </row>
    <row r="641" spans="1:28" x14ac:dyDescent="0.25">
      <c r="A641" t="s">
        <v>12682</v>
      </c>
      <c r="B641" t="s">
        <v>12683</v>
      </c>
      <c r="C641" t="s">
        <v>9591</v>
      </c>
      <c r="D641" t="s">
        <v>13166</v>
      </c>
      <c r="E641" t="s">
        <v>13290</v>
      </c>
      <c r="F641" t="s">
        <v>13327</v>
      </c>
      <c r="G641" t="s">
        <v>13337</v>
      </c>
      <c r="H641" s="3">
        <v>1999</v>
      </c>
      <c r="I641" s="3" t="str">
        <f>IF(H641&lt;200,"&lt;₹200",IF(OR(H641=200,H641&lt;=500),"₹200-₹500","&gt;₹500"))</f>
        <v>&gt;₹500</v>
      </c>
      <c r="J641" s="3">
        <v>2360</v>
      </c>
      <c r="K641" s="1">
        <v>0.15</v>
      </c>
      <c r="L641" s="1" t="str">
        <f t="shared" si="9"/>
        <v/>
      </c>
      <c r="M641" s="1" t="str">
        <f>IF(K641&gt;=50%,"50% or More","&lt;50%")</f>
        <v>&lt;50%</v>
      </c>
      <c r="N641">
        <v>4.2</v>
      </c>
      <c r="O641" s="10">
        <f>N641*R641</f>
        <v>32764.2</v>
      </c>
      <c r="P641" s="9">
        <f>SUM(O640)/SUM(R640)</f>
        <v>4.5</v>
      </c>
      <c r="Q641" s="10">
        <f>P641+(R641/1000)</f>
        <v>12.301</v>
      </c>
      <c r="R641" s="2">
        <v>7801</v>
      </c>
      <c r="S641" s="2" t="str">
        <f>IF(R641&lt;1000,R641, "")</f>
        <v/>
      </c>
      <c r="T641" s="4">
        <f>R641*J641</f>
        <v>18410360</v>
      </c>
      <c r="U641" t="s">
        <v>12684</v>
      </c>
      <c r="V641" t="s">
        <v>12685</v>
      </c>
      <c r="W641" t="s">
        <v>12686</v>
      </c>
      <c r="X641" t="s">
        <v>12687</v>
      </c>
      <c r="Y641" t="s">
        <v>12688</v>
      </c>
      <c r="Z641" t="s">
        <v>12689</v>
      </c>
      <c r="AA641" t="s">
        <v>12690</v>
      </c>
      <c r="AB641" t="s">
        <v>12691</v>
      </c>
    </row>
    <row r="642" spans="1:28" x14ac:dyDescent="0.25">
      <c r="A642" t="s">
        <v>10429</v>
      </c>
      <c r="B642" t="s">
        <v>10430</v>
      </c>
      <c r="C642" t="s">
        <v>8897</v>
      </c>
      <c r="D642" t="s">
        <v>13166</v>
      </c>
      <c r="E642" t="s">
        <v>13286</v>
      </c>
      <c r="F642" t="s">
        <v>13294</v>
      </c>
      <c r="G642" t="s">
        <v>13295</v>
      </c>
      <c r="H642" s="3">
        <v>1849</v>
      </c>
      <c r="I642" s="3" t="str">
        <f>IF(H642&lt;200,"&lt;₹200",IF(OR(H642=200,H642&lt;=500),"₹200-₹500","&gt;₹500"))</f>
        <v>&gt;₹500</v>
      </c>
      <c r="J642" s="3">
        <v>2095</v>
      </c>
      <c r="K642" s="1">
        <v>0.12</v>
      </c>
      <c r="L642" s="1" t="str">
        <f t="shared" si="9"/>
        <v/>
      </c>
      <c r="M642" s="1" t="str">
        <f>IF(K642&gt;=50%,"50% or More","&lt;50%")</f>
        <v>&lt;50%</v>
      </c>
      <c r="N642">
        <v>4.3</v>
      </c>
      <c r="O642" s="10">
        <f>N642*R642</f>
        <v>33028.299999999996</v>
      </c>
      <c r="P642" s="9">
        <f>SUM(O641)/SUM(R641)</f>
        <v>4.2</v>
      </c>
      <c r="Q642" s="10">
        <f>P642+(R642/1000)</f>
        <v>11.881</v>
      </c>
      <c r="R642" s="2">
        <v>7681</v>
      </c>
      <c r="S642" s="2" t="str">
        <f>IF(R642&lt;1000,R642, "")</f>
        <v/>
      </c>
      <c r="T642" s="4">
        <f>R642*J642</f>
        <v>16091695</v>
      </c>
      <c r="U642" t="s">
        <v>10431</v>
      </c>
      <c r="V642" t="s">
        <v>10432</v>
      </c>
      <c r="W642" t="s">
        <v>10433</v>
      </c>
      <c r="X642" t="s">
        <v>10434</v>
      </c>
      <c r="Y642" t="s">
        <v>10435</v>
      </c>
      <c r="Z642" t="s">
        <v>10436</v>
      </c>
      <c r="AA642" t="s">
        <v>10437</v>
      </c>
      <c r="AB642" t="s">
        <v>10438</v>
      </c>
    </row>
    <row r="643" spans="1:28" x14ac:dyDescent="0.25">
      <c r="A643" t="s">
        <v>3378</v>
      </c>
      <c r="B643" t="s">
        <v>3379</v>
      </c>
      <c r="C643" t="s">
        <v>3162</v>
      </c>
      <c r="D643" t="s">
        <v>13081</v>
      </c>
      <c r="E643" t="s">
        <v>13110</v>
      </c>
      <c r="F643" t="s">
        <v>13111</v>
      </c>
      <c r="G643" t="s">
        <v>13112</v>
      </c>
      <c r="H643" s="3">
        <v>1075</v>
      </c>
      <c r="I643" s="3" t="str">
        <f>IF(H643&lt;200,"&lt;₹200",IF(OR(H643=200,H643&lt;=500),"₹200-₹500","&gt;₹500"))</f>
        <v>&gt;₹500</v>
      </c>
      <c r="J643" s="3">
        <v>1699</v>
      </c>
      <c r="K643" s="1">
        <v>0.37</v>
      </c>
      <c r="L643" s="1" t="str">
        <f t="shared" ref="L643:L706" si="10">IF(K643&gt;=50%, "high discount","")</f>
        <v/>
      </c>
      <c r="M643" s="1" t="str">
        <f>IF(K643&gt;=50%,"50% or More","&lt;50%")</f>
        <v>&lt;50%</v>
      </c>
      <c r="N643">
        <v>4.4000000000000004</v>
      </c>
      <c r="O643" s="10">
        <f>N643*R643</f>
        <v>32832.800000000003</v>
      </c>
      <c r="P643" s="9">
        <f>SUM(O642)/SUM(R642)</f>
        <v>4.3</v>
      </c>
      <c r="Q643" s="10">
        <f>P643+(R643/1000)</f>
        <v>11.762</v>
      </c>
      <c r="R643" s="2">
        <v>7462</v>
      </c>
      <c r="S643" s="2" t="str">
        <f>IF(R643&lt;1000,R643, "")</f>
        <v/>
      </c>
      <c r="T643" s="4">
        <f>R643*J643</f>
        <v>12677938</v>
      </c>
      <c r="U643" t="s">
        <v>3380</v>
      </c>
      <c r="V643" t="s">
        <v>3381</v>
      </c>
      <c r="W643" t="s">
        <v>3382</v>
      </c>
      <c r="X643" t="s">
        <v>3383</v>
      </c>
      <c r="Y643" t="s">
        <v>3384</v>
      </c>
      <c r="Z643" t="s">
        <v>3385</v>
      </c>
      <c r="AA643" t="s">
        <v>3386</v>
      </c>
      <c r="AB643" t="s">
        <v>3387</v>
      </c>
    </row>
    <row r="644" spans="1:28" x14ac:dyDescent="0.25">
      <c r="A644" t="s">
        <v>4854</v>
      </c>
      <c r="B644" t="s">
        <v>4855</v>
      </c>
      <c r="C644" t="s">
        <v>4856</v>
      </c>
      <c r="D644" t="s">
        <v>13073</v>
      </c>
      <c r="E644" t="s">
        <v>13074</v>
      </c>
      <c r="F644" t="s">
        <v>13148</v>
      </c>
      <c r="G644" t="s">
        <v>13150</v>
      </c>
      <c r="H644" s="3">
        <v>217</v>
      </c>
      <c r="I644" s="3" t="str">
        <f>IF(H644&lt;200,"&lt;₹200",IF(OR(H644=200,H644&lt;=500),"₹200-₹500","&gt;₹500"))</f>
        <v>₹200-₹500</v>
      </c>
      <c r="J644" s="3">
        <v>237</v>
      </c>
      <c r="K644" s="1">
        <v>0.08</v>
      </c>
      <c r="L644" s="1" t="str">
        <f t="shared" si="10"/>
        <v/>
      </c>
      <c r="M644" s="1" t="str">
        <f>IF(K644&gt;=50%,"50% or More","&lt;50%")</f>
        <v>&lt;50%</v>
      </c>
      <c r="N644">
        <v>3.8</v>
      </c>
      <c r="O644" s="10">
        <f>N644*R644</f>
        <v>27945.199999999997</v>
      </c>
      <c r="P644" s="9">
        <f>SUM(O643)/SUM(R643)</f>
        <v>4.4000000000000004</v>
      </c>
      <c r="Q644" s="10">
        <f>P644+(R644/1000)</f>
        <v>11.754000000000001</v>
      </c>
      <c r="R644" s="2">
        <v>7354</v>
      </c>
      <c r="S644" s="2" t="str">
        <f>IF(R644&lt;1000,R644, "")</f>
        <v/>
      </c>
      <c r="T644" s="4">
        <f>R644*J644</f>
        <v>1742898</v>
      </c>
      <c r="U644" t="s">
        <v>4857</v>
      </c>
      <c r="V644" t="s">
        <v>4858</v>
      </c>
      <c r="W644" t="s">
        <v>4859</v>
      </c>
      <c r="X644" t="s">
        <v>4860</v>
      </c>
      <c r="Y644" t="s">
        <v>4861</v>
      </c>
      <c r="Z644" t="s">
        <v>4862</v>
      </c>
      <c r="AA644" t="s">
        <v>4863</v>
      </c>
      <c r="AB644" t="s">
        <v>4864</v>
      </c>
    </row>
    <row r="645" spans="1:28" x14ac:dyDescent="0.25">
      <c r="A645" t="s">
        <v>8418</v>
      </c>
      <c r="B645" t="s">
        <v>8419</v>
      </c>
      <c r="C645" t="s">
        <v>8420</v>
      </c>
      <c r="D645" t="s">
        <v>13073</v>
      </c>
      <c r="E645" t="s">
        <v>13074</v>
      </c>
      <c r="F645" t="s">
        <v>13282</v>
      </c>
      <c r="G645" t="s">
        <v>13283</v>
      </c>
      <c r="H645" s="3">
        <v>199</v>
      </c>
      <c r="I645" s="3" t="str">
        <f>IF(H645&lt;200,"&lt;₹200",IF(OR(H645=200,H645&lt;=500),"₹200-₹500","&gt;₹500"))</f>
        <v>&lt;₹200</v>
      </c>
      <c r="J645" s="3">
        <v>799</v>
      </c>
      <c r="K645" s="1">
        <v>0.75</v>
      </c>
      <c r="L645" s="1" t="str">
        <f t="shared" si="10"/>
        <v>high discount</v>
      </c>
      <c r="M645" s="1" t="str">
        <f>IF(K645&gt;=50%,"50% or More","&lt;50%")</f>
        <v>50% or More</v>
      </c>
      <c r="N645">
        <v>4.0999999999999996</v>
      </c>
      <c r="O645" s="10">
        <f>N645*R645</f>
        <v>30065.299999999996</v>
      </c>
      <c r="P645" s="9">
        <f>SUM(O644)/SUM(R644)</f>
        <v>3.8</v>
      </c>
      <c r="Q645" s="10">
        <f>P645+(R645/1000)</f>
        <v>11.132999999999999</v>
      </c>
      <c r="R645" s="2">
        <v>7333</v>
      </c>
      <c r="S645" s="2" t="str">
        <f>IF(R645&lt;1000,R645, "")</f>
        <v/>
      </c>
      <c r="T645" s="4">
        <f>R645*J645</f>
        <v>5859067</v>
      </c>
      <c r="U645" t="s">
        <v>8421</v>
      </c>
      <c r="V645" t="s">
        <v>8422</v>
      </c>
      <c r="W645" t="s">
        <v>8423</v>
      </c>
      <c r="X645" t="s">
        <v>8424</v>
      </c>
      <c r="Y645" t="s">
        <v>8425</v>
      </c>
      <c r="Z645" t="s">
        <v>8426</v>
      </c>
      <c r="AA645" t="s">
        <v>8427</v>
      </c>
      <c r="AB645" t="s">
        <v>8428</v>
      </c>
    </row>
    <row r="646" spans="1:28" x14ac:dyDescent="0.25">
      <c r="A646" t="s">
        <v>1734</v>
      </c>
      <c r="B646" t="s">
        <v>1735</v>
      </c>
      <c r="C646" t="s">
        <v>18</v>
      </c>
      <c r="D646" t="s">
        <v>13073</v>
      </c>
      <c r="E646" t="s">
        <v>13074</v>
      </c>
      <c r="F646" t="s">
        <v>13075</v>
      </c>
      <c r="G646" t="s">
        <v>13076</v>
      </c>
      <c r="H646" s="3">
        <v>999</v>
      </c>
      <c r="I646" s="3" t="str">
        <f>IF(H646&lt;200,"&lt;₹200",IF(OR(H646=200,H646&lt;=500),"₹200-₹500","&gt;₹500"))</f>
        <v>&gt;₹500</v>
      </c>
      <c r="J646" s="3">
        <v>1699</v>
      </c>
      <c r="K646" s="1">
        <v>0.41</v>
      </c>
      <c r="L646" s="1" t="str">
        <f t="shared" si="10"/>
        <v/>
      </c>
      <c r="M646" s="1" t="str">
        <f>IF(K646&gt;=50%,"50% or More","&lt;50%")</f>
        <v>&lt;50%</v>
      </c>
      <c r="N646">
        <v>4.4000000000000004</v>
      </c>
      <c r="O646" s="10">
        <f>N646*R646</f>
        <v>32199.200000000004</v>
      </c>
      <c r="P646" s="9">
        <f>SUM(O645)/SUM(R645)</f>
        <v>4.0999999999999996</v>
      </c>
      <c r="Q646" s="10">
        <f>P646+(R646/1000)</f>
        <v>11.417999999999999</v>
      </c>
      <c r="R646" s="2">
        <v>7318</v>
      </c>
      <c r="S646" s="2" t="str">
        <f>IF(R646&lt;1000,R646, "")</f>
        <v/>
      </c>
      <c r="T646" s="4">
        <f>R646*J646</f>
        <v>12433282</v>
      </c>
      <c r="U646" t="s">
        <v>1736</v>
      </c>
      <c r="V646" t="s">
        <v>1737</v>
      </c>
      <c r="W646" t="s">
        <v>1738</v>
      </c>
      <c r="X646" t="s">
        <v>1739</v>
      </c>
      <c r="Y646" t="s">
        <v>1740</v>
      </c>
      <c r="Z646" t="s">
        <v>1741</v>
      </c>
      <c r="AA646" t="s">
        <v>1742</v>
      </c>
      <c r="AB646" t="s">
        <v>1743</v>
      </c>
    </row>
    <row r="647" spans="1:28" x14ac:dyDescent="0.25">
      <c r="A647" t="s">
        <v>1823</v>
      </c>
      <c r="B647" t="s">
        <v>1824</v>
      </c>
      <c r="C647" t="s">
        <v>18</v>
      </c>
      <c r="D647" t="s">
        <v>13073</v>
      </c>
      <c r="E647" t="s">
        <v>13074</v>
      </c>
      <c r="F647" t="s">
        <v>13075</v>
      </c>
      <c r="G647" t="s">
        <v>13076</v>
      </c>
      <c r="H647" s="3">
        <v>350</v>
      </c>
      <c r="I647" s="3" t="str">
        <f>IF(H647&lt;200,"&lt;₹200",IF(OR(H647=200,H647&lt;=500),"₹200-₹500","&gt;₹500"))</f>
        <v>₹200-₹500</v>
      </c>
      <c r="J647" s="3">
        <v>599</v>
      </c>
      <c r="K647" s="1">
        <v>0.42</v>
      </c>
      <c r="L647" s="1" t="str">
        <f t="shared" si="10"/>
        <v/>
      </c>
      <c r="M647" s="1" t="str">
        <f>IF(K647&gt;=50%,"50% or More","&lt;50%")</f>
        <v>&lt;50%</v>
      </c>
      <c r="N647">
        <v>3.9</v>
      </c>
      <c r="O647" s="10">
        <f>N647*R647</f>
        <v>32424.6</v>
      </c>
      <c r="P647" s="9">
        <f>SUM(O646)/SUM(R646)</f>
        <v>4.4000000000000004</v>
      </c>
      <c r="Q647" s="10">
        <f>P647+(R647/1000)</f>
        <v>12.714</v>
      </c>
      <c r="R647" s="2">
        <v>8314</v>
      </c>
      <c r="S647" s="2" t="str">
        <f>IF(R647&lt;1000,R647, "")</f>
        <v/>
      </c>
      <c r="T647" s="4">
        <f>R647*J647</f>
        <v>4980086</v>
      </c>
      <c r="U647" t="s">
        <v>1825</v>
      </c>
      <c r="V647" t="s">
        <v>1826</v>
      </c>
      <c r="W647" t="s">
        <v>1827</v>
      </c>
      <c r="X647" t="s">
        <v>1828</v>
      </c>
      <c r="Y647" t="s">
        <v>1829</v>
      </c>
      <c r="Z647" t="s">
        <v>1830</v>
      </c>
      <c r="AA647" t="s">
        <v>1831</v>
      </c>
      <c r="AB647" t="s">
        <v>1832</v>
      </c>
    </row>
    <row r="648" spans="1:28" x14ac:dyDescent="0.25">
      <c r="A648" t="s">
        <v>6349</v>
      </c>
      <c r="B648" t="s">
        <v>6350</v>
      </c>
      <c r="C648" t="s">
        <v>5102</v>
      </c>
      <c r="D648" t="s">
        <v>13073</v>
      </c>
      <c r="E648" t="s">
        <v>13074</v>
      </c>
      <c r="F648" t="s">
        <v>13148</v>
      </c>
      <c r="G648" t="s">
        <v>13170</v>
      </c>
      <c r="H648" s="3">
        <v>1349</v>
      </c>
      <c r="I648" s="3" t="str">
        <f>IF(H648&lt;200,"&lt;₹200",IF(OR(H648=200,H648&lt;=500),"₹200-₹500","&gt;₹500"))</f>
        <v>&gt;₹500</v>
      </c>
      <c r="J648" s="3">
        <v>2198</v>
      </c>
      <c r="K648" s="1">
        <v>0.39</v>
      </c>
      <c r="L648" s="1" t="str">
        <f t="shared" si="10"/>
        <v/>
      </c>
      <c r="M648" s="1" t="str">
        <f>IF(K648&gt;=50%,"50% or More","&lt;50%")</f>
        <v>&lt;50%</v>
      </c>
      <c r="N648">
        <v>4</v>
      </c>
      <c r="O648" s="10">
        <f>N648*R648</f>
        <v>28452</v>
      </c>
      <c r="P648" s="9">
        <f>SUM(O647)/SUM(R647)</f>
        <v>3.9</v>
      </c>
      <c r="Q648" s="10">
        <f>P648+(R648/1000)</f>
        <v>11.013</v>
      </c>
      <c r="R648" s="2">
        <v>7113</v>
      </c>
      <c r="S648" s="2" t="str">
        <f>IF(R648&lt;1000,R648, "")</f>
        <v/>
      </c>
      <c r="T648" s="4">
        <f>R648*J648</f>
        <v>15634374</v>
      </c>
      <c r="U648" t="s">
        <v>6351</v>
      </c>
      <c r="V648" t="s">
        <v>6352</v>
      </c>
      <c r="W648" t="s">
        <v>6353</v>
      </c>
      <c r="X648" t="s">
        <v>6354</v>
      </c>
      <c r="Y648" t="s">
        <v>6355</v>
      </c>
      <c r="Z648" t="s">
        <v>6356</v>
      </c>
      <c r="AA648" t="s">
        <v>6357</v>
      </c>
      <c r="AB648" t="s">
        <v>6358</v>
      </c>
    </row>
    <row r="649" spans="1:28" x14ac:dyDescent="0.25">
      <c r="A649" t="s">
        <v>11585</v>
      </c>
      <c r="B649" t="s">
        <v>11586</v>
      </c>
      <c r="C649" t="s">
        <v>9295</v>
      </c>
      <c r="D649" t="s">
        <v>13166</v>
      </c>
      <c r="E649" t="s">
        <v>13290</v>
      </c>
      <c r="F649" t="s">
        <v>13327</v>
      </c>
      <c r="G649" t="s">
        <v>13328</v>
      </c>
      <c r="H649" s="3">
        <v>2899</v>
      </c>
      <c r="I649" s="3" t="str">
        <f>IF(H649&lt;200,"&lt;₹200",IF(OR(H649=200,H649&lt;=500),"₹200-₹500","&gt;₹500"))</f>
        <v>&gt;₹500</v>
      </c>
      <c r="J649" s="3">
        <v>4005</v>
      </c>
      <c r="K649" s="1">
        <v>0.28000000000000003</v>
      </c>
      <c r="L649" s="1" t="str">
        <f t="shared" si="10"/>
        <v/>
      </c>
      <c r="M649" s="1" t="str">
        <f>IF(K649&gt;=50%,"50% or More","&lt;50%")</f>
        <v>&lt;50%</v>
      </c>
      <c r="N649">
        <v>4.3</v>
      </c>
      <c r="O649" s="10">
        <f>N649*R649</f>
        <v>30702</v>
      </c>
      <c r="P649" s="9">
        <f>SUM(O648)/SUM(R648)</f>
        <v>4</v>
      </c>
      <c r="Q649" s="10">
        <f>P649+(R649/1000)</f>
        <v>11.14</v>
      </c>
      <c r="R649" s="2">
        <v>7140</v>
      </c>
      <c r="S649" s="2" t="str">
        <f>IF(R649&lt;1000,R649, "")</f>
        <v/>
      </c>
      <c r="T649" s="4">
        <f>R649*J649</f>
        <v>28595700</v>
      </c>
      <c r="U649" t="s">
        <v>11587</v>
      </c>
      <c r="V649" t="s">
        <v>11588</v>
      </c>
      <c r="W649" t="s">
        <v>11589</v>
      </c>
      <c r="X649" t="s">
        <v>11590</v>
      </c>
      <c r="Y649" t="s">
        <v>11591</v>
      </c>
      <c r="Z649" t="s">
        <v>11592</v>
      </c>
      <c r="AA649" t="s">
        <v>11593</v>
      </c>
      <c r="AB649" t="s">
        <v>11594</v>
      </c>
    </row>
    <row r="650" spans="1:28" x14ac:dyDescent="0.25">
      <c r="A650" t="s">
        <v>3564</v>
      </c>
      <c r="B650" t="s">
        <v>3565</v>
      </c>
      <c r="C650" t="s">
        <v>2979</v>
      </c>
      <c r="D650" t="s">
        <v>13081</v>
      </c>
      <c r="E650" t="s">
        <v>13110</v>
      </c>
      <c r="F650" t="s">
        <v>13111</v>
      </c>
      <c r="G650" t="s">
        <v>13112</v>
      </c>
      <c r="H650" s="3">
        <v>999</v>
      </c>
      <c r="I650" s="3" t="str">
        <f>IF(H650&lt;200,"&lt;₹200",IF(OR(H650=200,H650&lt;=500),"₹200-₹500","&gt;₹500"))</f>
        <v>&gt;₹500</v>
      </c>
      <c r="J650" s="3">
        <v>1599</v>
      </c>
      <c r="K650" s="1">
        <v>0.38</v>
      </c>
      <c r="L650" s="1" t="str">
        <f t="shared" si="10"/>
        <v/>
      </c>
      <c r="M650" s="1" t="str">
        <f>IF(K650&gt;=50%,"50% or More","&lt;50%")</f>
        <v>&lt;50%</v>
      </c>
      <c r="N650">
        <v>4</v>
      </c>
      <c r="O650" s="10">
        <f>N650*R650</f>
        <v>28888</v>
      </c>
      <c r="P650" s="9">
        <f>SUM(O649)/SUM(R649)</f>
        <v>4.3</v>
      </c>
      <c r="Q650" s="10">
        <f>P650+(R650/1000)</f>
        <v>11.522</v>
      </c>
      <c r="R650" s="2">
        <v>7222</v>
      </c>
      <c r="S650" s="2" t="str">
        <f>IF(R650&lt;1000,R650, "")</f>
        <v/>
      </c>
      <c r="T650" s="4">
        <f>R650*J650</f>
        <v>11547978</v>
      </c>
      <c r="U650" t="s">
        <v>3566</v>
      </c>
      <c r="V650" t="s">
        <v>3567</v>
      </c>
      <c r="W650" t="s">
        <v>3568</v>
      </c>
      <c r="X650" t="s">
        <v>3569</v>
      </c>
      <c r="Y650" t="s">
        <v>3570</v>
      </c>
      <c r="Z650" t="s">
        <v>3571</v>
      </c>
      <c r="AA650" t="s">
        <v>3572</v>
      </c>
      <c r="AB650" t="s">
        <v>3573</v>
      </c>
    </row>
    <row r="651" spans="1:28" x14ac:dyDescent="0.25">
      <c r="A651" t="s">
        <v>2427</v>
      </c>
      <c r="B651" t="s">
        <v>2428</v>
      </c>
      <c r="C651" t="s">
        <v>169</v>
      </c>
      <c r="D651" t="s">
        <v>13081</v>
      </c>
      <c r="E651" t="s">
        <v>13082</v>
      </c>
      <c r="F651" t="s">
        <v>13085</v>
      </c>
      <c r="G651" t="s">
        <v>13086</v>
      </c>
      <c r="H651" s="3">
        <v>45999</v>
      </c>
      <c r="I651" s="3" t="str">
        <f>IF(H651&lt;200,"&lt;₹200",IF(OR(H651=200,H651&lt;=500),"₹200-₹500","&gt;₹500"))</f>
        <v>&gt;₹500</v>
      </c>
      <c r="J651" s="3">
        <v>69900</v>
      </c>
      <c r="K651" s="1">
        <v>0.34</v>
      </c>
      <c r="L651" s="1" t="str">
        <f t="shared" si="10"/>
        <v/>
      </c>
      <c r="M651" s="1" t="str">
        <f>IF(K651&gt;=50%,"50% or More","&lt;50%")</f>
        <v>&lt;50%</v>
      </c>
      <c r="N651">
        <v>4.3</v>
      </c>
      <c r="O651" s="10">
        <f>N651*R651</f>
        <v>30568.699999999997</v>
      </c>
      <c r="P651" s="9">
        <f>SUM(O650)/SUM(R650)</f>
        <v>4</v>
      </c>
      <c r="Q651" s="10">
        <f>P651+(R651/1000)</f>
        <v>11.109</v>
      </c>
      <c r="R651" s="2">
        <v>7109</v>
      </c>
      <c r="S651" s="2" t="str">
        <f>IF(R651&lt;1000,R651, "")</f>
        <v/>
      </c>
      <c r="T651" s="4">
        <f>R651*J651</f>
        <v>496919100</v>
      </c>
      <c r="U651" t="s">
        <v>2429</v>
      </c>
      <c r="V651" t="s">
        <v>579</v>
      </c>
      <c r="W651" t="s">
        <v>580</v>
      </c>
      <c r="X651" t="s">
        <v>581</v>
      </c>
      <c r="Y651" t="s">
        <v>582</v>
      </c>
      <c r="Z651" t="s">
        <v>583</v>
      </c>
      <c r="AA651" t="s">
        <v>2430</v>
      </c>
      <c r="AB651" t="s">
        <v>2431</v>
      </c>
    </row>
    <row r="652" spans="1:28" x14ac:dyDescent="0.25">
      <c r="A652" t="s">
        <v>3018</v>
      </c>
      <c r="B652" t="s">
        <v>3019</v>
      </c>
      <c r="C652" t="s">
        <v>2990</v>
      </c>
      <c r="D652" t="s">
        <v>13081</v>
      </c>
      <c r="E652" t="s">
        <v>13110</v>
      </c>
      <c r="F652" t="s">
        <v>13114</v>
      </c>
      <c r="G652" t="s">
        <v>13115</v>
      </c>
      <c r="H652" s="3">
        <v>6499</v>
      </c>
      <c r="I652" s="3" t="str">
        <f>IF(H652&lt;200,"&lt;₹200",IF(OR(H652=200,H652&lt;=500),"₹200-₹500","&gt;₹500"))</f>
        <v>&gt;₹500</v>
      </c>
      <c r="J652" s="3">
        <v>8999</v>
      </c>
      <c r="K652" s="1">
        <v>0.28000000000000003</v>
      </c>
      <c r="L652" s="1" t="str">
        <f t="shared" si="10"/>
        <v/>
      </c>
      <c r="M652" s="1" t="str">
        <f>IF(K652&gt;=50%,"50% or More","&lt;50%")</f>
        <v>&lt;50%</v>
      </c>
      <c r="N652">
        <v>4</v>
      </c>
      <c r="O652" s="10">
        <f>N652*R652</f>
        <v>31228</v>
      </c>
      <c r="P652" s="9">
        <f>SUM(O651)/SUM(R651)</f>
        <v>4.3</v>
      </c>
      <c r="Q652" s="10">
        <f>P652+(R652/1000)</f>
        <v>12.106999999999999</v>
      </c>
      <c r="R652" s="2">
        <v>7807</v>
      </c>
      <c r="S652" s="2" t="str">
        <f>IF(R652&lt;1000,R652, "")</f>
        <v/>
      </c>
      <c r="T652" s="4">
        <f>R652*J652</f>
        <v>70255193</v>
      </c>
      <c r="U652" t="s">
        <v>2991</v>
      </c>
      <c r="V652" t="s">
        <v>2992</v>
      </c>
      <c r="W652" t="s">
        <v>2993</v>
      </c>
      <c r="X652" t="s">
        <v>2994</v>
      </c>
      <c r="Y652" t="s">
        <v>2995</v>
      </c>
      <c r="Z652" t="s">
        <v>2996</v>
      </c>
      <c r="AA652" t="s">
        <v>3020</v>
      </c>
      <c r="AB652" t="s">
        <v>3021</v>
      </c>
    </row>
    <row r="653" spans="1:28" x14ac:dyDescent="0.25">
      <c r="A653" t="s">
        <v>4169</v>
      </c>
      <c r="B653" t="s">
        <v>4170</v>
      </c>
      <c r="C653" t="s">
        <v>2948</v>
      </c>
      <c r="D653" t="s">
        <v>13081</v>
      </c>
      <c r="E653" t="s">
        <v>13108</v>
      </c>
      <c r="F653" t="s">
        <v>13109</v>
      </c>
      <c r="H653" s="3">
        <v>2999</v>
      </c>
      <c r="I653" s="3" t="str">
        <f>IF(H653&lt;200,"&lt;₹200",IF(OR(H653=200,H653&lt;=500),"₹200-₹500","&gt;₹500"))</f>
        <v>&gt;₹500</v>
      </c>
      <c r="J653" s="3">
        <v>5999</v>
      </c>
      <c r="K653" s="1">
        <v>0.5</v>
      </c>
      <c r="L653" s="1" t="str">
        <f t="shared" si="10"/>
        <v>high discount</v>
      </c>
      <c r="M653" s="1" t="str">
        <f>IF(K653&gt;=50%,"50% or More","&lt;50%")</f>
        <v>50% or More</v>
      </c>
      <c r="N653">
        <v>4.0999999999999996</v>
      </c>
      <c r="O653" s="10">
        <f>N653*R653</f>
        <v>29306.799999999999</v>
      </c>
      <c r="P653" s="9">
        <f>SUM(O652)/SUM(R652)</f>
        <v>4</v>
      </c>
      <c r="Q653" s="10">
        <f>P653+(R653/1000)</f>
        <v>11.148</v>
      </c>
      <c r="R653" s="2">
        <v>7148</v>
      </c>
      <c r="S653" s="2" t="str">
        <f>IF(R653&lt;1000,R653, "")</f>
        <v/>
      </c>
      <c r="T653" s="4">
        <f>R653*J653</f>
        <v>42880852</v>
      </c>
      <c r="U653" t="s">
        <v>4171</v>
      </c>
      <c r="V653" t="s">
        <v>4172</v>
      </c>
      <c r="W653" t="s">
        <v>4173</v>
      </c>
      <c r="X653" t="s">
        <v>4174</v>
      </c>
      <c r="Y653" t="s">
        <v>4175</v>
      </c>
      <c r="Z653" t="s">
        <v>4176</v>
      </c>
      <c r="AA653" t="s">
        <v>4177</v>
      </c>
      <c r="AB653" t="s">
        <v>4178</v>
      </c>
    </row>
    <row r="654" spans="1:28" x14ac:dyDescent="0.25">
      <c r="A654" t="s">
        <v>5260</v>
      </c>
      <c r="B654" t="s">
        <v>5261</v>
      </c>
      <c r="C654" t="s">
        <v>5262</v>
      </c>
      <c r="D654" t="s">
        <v>13073</v>
      </c>
      <c r="E654" t="s">
        <v>13181</v>
      </c>
      <c r="F654" t="s">
        <v>13182</v>
      </c>
      <c r="G654" t="s">
        <v>13183</v>
      </c>
      <c r="H654" s="3">
        <v>717</v>
      </c>
      <c r="I654" s="3" t="str">
        <f>IF(H654&lt;200,"&lt;₹200",IF(OR(H654=200,H654&lt;=500),"₹200-₹500","&gt;₹500"))</f>
        <v>&gt;₹500</v>
      </c>
      <c r="J654" s="3">
        <v>761</v>
      </c>
      <c r="K654" s="1">
        <v>0.06</v>
      </c>
      <c r="L654" s="1" t="str">
        <f t="shared" si="10"/>
        <v/>
      </c>
      <c r="M654" s="1" t="str">
        <f>IF(K654&gt;=50%,"50% or More","&lt;50%")</f>
        <v>&lt;50%</v>
      </c>
      <c r="N654">
        <v>4</v>
      </c>
      <c r="O654" s="10">
        <f>N654*R654</f>
        <v>28796</v>
      </c>
      <c r="P654" s="9">
        <f>SUM(O653)/SUM(R653)</f>
        <v>4.0999999999999996</v>
      </c>
      <c r="Q654" s="10">
        <f>P654+(R654/1000)</f>
        <v>11.298999999999999</v>
      </c>
      <c r="R654" s="2">
        <v>7199</v>
      </c>
      <c r="S654" s="2" t="str">
        <f>IF(R654&lt;1000,R654, "")</f>
        <v/>
      </c>
      <c r="T654" s="4">
        <f>R654*J654</f>
        <v>5478439</v>
      </c>
      <c r="U654" t="s">
        <v>5263</v>
      </c>
      <c r="V654" t="s">
        <v>5264</v>
      </c>
      <c r="W654" t="s">
        <v>5265</v>
      </c>
      <c r="X654" t="s">
        <v>5266</v>
      </c>
      <c r="Y654" t="s">
        <v>5267</v>
      </c>
      <c r="Z654" t="s">
        <v>5268</v>
      </c>
      <c r="AA654" t="s">
        <v>5269</v>
      </c>
      <c r="AB654" t="s">
        <v>5270</v>
      </c>
    </row>
    <row r="655" spans="1:28" x14ac:dyDescent="0.25">
      <c r="A655" t="s">
        <v>11436</v>
      </c>
      <c r="B655" t="s">
        <v>11437</v>
      </c>
      <c r="C655" t="s">
        <v>9644</v>
      </c>
      <c r="D655" t="s">
        <v>13166</v>
      </c>
      <c r="E655" t="s">
        <v>13286</v>
      </c>
      <c r="F655" t="s">
        <v>13339</v>
      </c>
      <c r="G655" t="s">
        <v>13341</v>
      </c>
      <c r="H655" s="3">
        <v>649</v>
      </c>
      <c r="I655" s="3" t="str">
        <f>IF(H655&lt;200,"&lt;₹200",IF(OR(H655=200,H655&lt;=500),"₹200-₹500","&gt;₹500"))</f>
        <v>&gt;₹500</v>
      </c>
      <c r="J655" s="3">
        <v>670</v>
      </c>
      <c r="K655" s="1">
        <v>0.03</v>
      </c>
      <c r="L655" s="1" t="str">
        <f t="shared" si="10"/>
        <v/>
      </c>
      <c r="M655" s="1" t="str">
        <f>IF(K655&gt;=50%,"50% or More","&lt;50%")</f>
        <v>&lt;50%</v>
      </c>
      <c r="N655">
        <v>4.0999999999999996</v>
      </c>
      <c r="O655" s="10">
        <f>N655*R655</f>
        <v>31922.6</v>
      </c>
      <c r="P655" s="9">
        <f>SUM(O654)/SUM(R654)</f>
        <v>4</v>
      </c>
      <c r="Q655" s="10">
        <f>P655+(R655/1000)</f>
        <v>11.786</v>
      </c>
      <c r="R655" s="2">
        <v>7786</v>
      </c>
      <c r="S655" s="2" t="str">
        <f>IF(R655&lt;1000,R655, "")</f>
        <v/>
      </c>
      <c r="T655" s="4">
        <f>R655*J655</f>
        <v>5216620</v>
      </c>
      <c r="U655" t="s">
        <v>11438</v>
      </c>
      <c r="V655" t="s">
        <v>11439</v>
      </c>
      <c r="W655" t="s">
        <v>11440</v>
      </c>
      <c r="X655" t="s">
        <v>11441</v>
      </c>
      <c r="Y655" t="s">
        <v>11442</v>
      </c>
      <c r="Z655" t="s">
        <v>11443</v>
      </c>
      <c r="AA655" t="s">
        <v>11444</v>
      </c>
      <c r="AB655" t="s">
        <v>11445</v>
      </c>
    </row>
    <row r="656" spans="1:28" x14ac:dyDescent="0.25">
      <c r="A656" t="s">
        <v>1908</v>
      </c>
      <c r="B656" t="s">
        <v>1909</v>
      </c>
      <c r="C656" t="s">
        <v>169</v>
      </c>
      <c r="D656" t="s">
        <v>13081</v>
      </c>
      <c r="E656" t="s">
        <v>13082</v>
      </c>
      <c r="F656" t="s">
        <v>13085</v>
      </c>
      <c r="G656" t="s">
        <v>13086</v>
      </c>
      <c r="H656" s="3">
        <v>42999</v>
      </c>
      <c r="I656" s="3" t="str">
        <f>IF(H656&lt;200,"&lt;₹200",IF(OR(H656=200,H656&lt;=500),"₹200-₹500","&gt;₹500"))</f>
        <v>&gt;₹500</v>
      </c>
      <c r="J656" s="3">
        <v>59999</v>
      </c>
      <c r="K656" s="1">
        <v>0.28000000000000003</v>
      </c>
      <c r="L656" s="1" t="str">
        <f t="shared" si="10"/>
        <v/>
      </c>
      <c r="M656" s="1" t="str">
        <f>IF(K656&gt;=50%,"50% or More","&lt;50%")</f>
        <v>&lt;50%</v>
      </c>
      <c r="N656">
        <v>4.0999999999999996</v>
      </c>
      <c r="O656" s="10">
        <f>N656*R656</f>
        <v>27687.3</v>
      </c>
      <c r="P656" s="9">
        <f>SUM(O655)/SUM(R655)</f>
        <v>4.0999999999999996</v>
      </c>
      <c r="Q656" s="10">
        <f>P656+(R656/1000)</f>
        <v>10.853</v>
      </c>
      <c r="R656" s="2">
        <v>6753</v>
      </c>
      <c r="S656" s="2" t="str">
        <f>IF(R656&lt;1000,R656, "")</f>
        <v/>
      </c>
      <c r="T656" s="4">
        <f>R656*J656</f>
        <v>405173247</v>
      </c>
      <c r="U656" t="s">
        <v>1910</v>
      </c>
      <c r="V656" t="s">
        <v>1911</v>
      </c>
      <c r="W656" t="s">
        <v>1912</v>
      </c>
      <c r="X656" t="s">
        <v>1913</v>
      </c>
      <c r="Y656" t="s">
        <v>1914</v>
      </c>
      <c r="Z656" t="s">
        <v>1915</v>
      </c>
      <c r="AA656" t="s">
        <v>1916</v>
      </c>
      <c r="AB656" t="s">
        <v>1917</v>
      </c>
    </row>
    <row r="657" spans="1:28" x14ac:dyDescent="0.25">
      <c r="A657" t="s">
        <v>3761</v>
      </c>
      <c r="B657" t="s">
        <v>3762</v>
      </c>
      <c r="C657" t="s">
        <v>2979</v>
      </c>
      <c r="D657" t="s">
        <v>13081</v>
      </c>
      <c r="E657" t="s">
        <v>13110</v>
      </c>
      <c r="F657" t="s">
        <v>13111</v>
      </c>
      <c r="G657" t="s">
        <v>13112</v>
      </c>
      <c r="H657" s="3">
        <v>999</v>
      </c>
      <c r="I657" s="3" t="str">
        <f>IF(H657&lt;200,"&lt;₹200",IF(OR(H657=200,H657&lt;=500),"₹200-₹500","&gt;₹500"))</f>
        <v>&gt;₹500</v>
      </c>
      <c r="J657" s="3">
        <v>1599</v>
      </c>
      <c r="K657" s="1">
        <v>0.38</v>
      </c>
      <c r="L657" s="1" t="str">
        <f t="shared" si="10"/>
        <v/>
      </c>
      <c r="M657" s="1" t="str">
        <f>IF(K657&gt;=50%,"50% or More","&lt;50%")</f>
        <v>&lt;50%</v>
      </c>
      <c r="N657">
        <v>4</v>
      </c>
      <c r="O657" s="10">
        <f>N657*R657</f>
        <v>28888</v>
      </c>
      <c r="P657" s="9">
        <f>SUM(O656)/SUM(R656)</f>
        <v>4.0999999999999996</v>
      </c>
      <c r="Q657" s="10">
        <f>P657+(R657/1000)</f>
        <v>11.321999999999999</v>
      </c>
      <c r="R657" s="2">
        <v>7222</v>
      </c>
      <c r="S657" s="2" t="str">
        <f>IF(R657&lt;1000,R657, "")</f>
        <v/>
      </c>
      <c r="T657" s="4">
        <f>R657*J657</f>
        <v>11547978</v>
      </c>
      <c r="U657" t="s">
        <v>3763</v>
      </c>
      <c r="V657" t="s">
        <v>3567</v>
      </c>
      <c r="W657" t="s">
        <v>3568</v>
      </c>
      <c r="X657" t="s">
        <v>3569</v>
      </c>
      <c r="Y657" t="s">
        <v>3570</v>
      </c>
      <c r="Z657" t="s">
        <v>3571</v>
      </c>
      <c r="AA657" t="s">
        <v>3764</v>
      </c>
      <c r="AB657" t="s">
        <v>3765</v>
      </c>
    </row>
    <row r="658" spans="1:28" x14ac:dyDescent="0.25">
      <c r="A658" t="s">
        <v>798</v>
      </c>
      <c r="B658" t="s">
        <v>799</v>
      </c>
      <c r="C658" t="s">
        <v>169</v>
      </c>
      <c r="D658" t="s">
        <v>13081</v>
      </c>
      <c r="E658" t="s">
        <v>13082</v>
      </c>
      <c r="F658" t="s">
        <v>13085</v>
      </c>
      <c r="G658" t="s">
        <v>13086</v>
      </c>
      <c r="H658" s="3">
        <v>29999</v>
      </c>
      <c r="I658" s="3" t="str">
        <f>IF(H658&lt;200,"&lt;₹200",IF(OR(H658=200,H658&lt;=500),"₹200-₹500","&gt;₹500"))</f>
        <v>&gt;₹500</v>
      </c>
      <c r="J658" s="3">
        <v>39999</v>
      </c>
      <c r="K658" s="1">
        <v>0.25</v>
      </c>
      <c r="L658" s="1" t="str">
        <f t="shared" si="10"/>
        <v/>
      </c>
      <c r="M658" s="1" t="str">
        <f>IF(K658&gt;=50%,"50% or More","&lt;50%")</f>
        <v>&lt;50%</v>
      </c>
      <c r="N658">
        <v>4.2</v>
      </c>
      <c r="O658" s="10">
        <f>N658*R658</f>
        <v>30651.600000000002</v>
      </c>
      <c r="P658" s="9">
        <f>SUM(O657)/SUM(R657)</f>
        <v>4</v>
      </c>
      <c r="Q658" s="10">
        <f>P658+(R658/1000)</f>
        <v>11.298</v>
      </c>
      <c r="R658" s="2">
        <v>7298</v>
      </c>
      <c r="S658" s="2" t="str">
        <f>IF(R658&lt;1000,R658, "")</f>
        <v/>
      </c>
      <c r="T658" s="4">
        <f>R658*J658</f>
        <v>291912702</v>
      </c>
      <c r="U658" t="s">
        <v>800</v>
      </c>
      <c r="V658" t="s">
        <v>379</v>
      </c>
      <c r="W658" t="s">
        <v>380</v>
      </c>
      <c r="X658" t="s">
        <v>381</v>
      </c>
      <c r="Y658" t="s">
        <v>382</v>
      </c>
      <c r="Z658" t="s">
        <v>383</v>
      </c>
      <c r="AA658" t="s">
        <v>801</v>
      </c>
      <c r="AB658" t="s">
        <v>802</v>
      </c>
    </row>
    <row r="659" spans="1:28" x14ac:dyDescent="0.25">
      <c r="A659" t="s">
        <v>376</v>
      </c>
      <c r="B659" t="s">
        <v>377</v>
      </c>
      <c r="C659" t="s">
        <v>169</v>
      </c>
      <c r="D659" t="s">
        <v>13081</v>
      </c>
      <c r="E659" t="s">
        <v>13082</v>
      </c>
      <c r="F659" t="s">
        <v>13085</v>
      </c>
      <c r="G659" t="s">
        <v>13086</v>
      </c>
      <c r="H659" s="3">
        <v>32999</v>
      </c>
      <c r="I659" s="3" t="str">
        <f>IF(H659&lt;200,"&lt;₹200",IF(OR(H659=200,H659&lt;=500),"₹200-₹500","&gt;₹500"))</f>
        <v>&gt;₹500</v>
      </c>
      <c r="J659" s="3">
        <v>45999</v>
      </c>
      <c r="K659" s="1">
        <v>0.28000000000000003</v>
      </c>
      <c r="L659" s="1" t="str">
        <f t="shared" si="10"/>
        <v/>
      </c>
      <c r="M659" s="1" t="str">
        <f>IF(K659&gt;=50%,"50% or More","&lt;50%")</f>
        <v>&lt;50%</v>
      </c>
      <c r="N659">
        <v>4.2</v>
      </c>
      <c r="O659" s="10">
        <f>N659*R659</f>
        <v>30651.600000000002</v>
      </c>
      <c r="P659" s="9">
        <f>SUM(O658)/SUM(R658)</f>
        <v>4.2</v>
      </c>
      <c r="Q659" s="10">
        <f>P659+(R659/1000)</f>
        <v>11.498000000000001</v>
      </c>
      <c r="R659" s="2">
        <v>7298</v>
      </c>
      <c r="S659" s="2" t="str">
        <f>IF(R659&lt;1000,R659, "")</f>
        <v/>
      </c>
      <c r="T659" s="4">
        <f>R659*J659</f>
        <v>335700702</v>
      </c>
      <c r="U659" t="s">
        <v>378</v>
      </c>
      <c r="V659" t="s">
        <v>379</v>
      </c>
      <c r="W659" t="s">
        <v>380</v>
      </c>
      <c r="X659" t="s">
        <v>381</v>
      </c>
      <c r="Y659" t="s">
        <v>382</v>
      </c>
      <c r="Z659" t="s">
        <v>383</v>
      </c>
      <c r="AA659" t="s">
        <v>384</v>
      </c>
      <c r="AB659" t="s">
        <v>385</v>
      </c>
    </row>
    <row r="660" spans="1:28" x14ac:dyDescent="0.25">
      <c r="A660" t="s">
        <v>13013</v>
      </c>
      <c r="B660" t="s">
        <v>13014</v>
      </c>
      <c r="C660" t="s">
        <v>9061</v>
      </c>
      <c r="D660" t="s">
        <v>13166</v>
      </c>
      <c r="E660" t="s">
        <v>13286</v>
      </c>
      <c r="F660" t="s">
        <v>13287</v>
      </c>
      <c r="G660" t="s">
        <v>13323</v>
      </c>
      <c r="H660" s="3">
        <v>2863</v>
      </c>
      <c r="I660" s="3" t="str">
        <f>IF(H660&lt;200,"&lt;₹200",IF(OR(H660=200,H660&lt;=500),"₹200-₹500","&gt;₹500"))</f>
        <v>&gt;₹500</v>
      </c>
      <c r="J660" s="3">
        <v>3690</v>
      </c>
      <c r="K660" s="1">
        <v>0.22</v>
      </c>
      <c r="L660" s="1" t="str">
        <f t="shared" si="10"/>
        <v/>
      </c>
      <c r="M660" s="1" t="str">
        <f>IF(K660&gt;=50%,"50% or More","&lt;50%")</f>
        <v>&lt;50%</v>
      </c>
      <c r="N660">
        <v>4.3</v>
      </c>
      <c r="O660" s="10">
        <f>N660*R660</f>
        <v>30044.1</v>
      </c>
      <c r="P660" s="9">
        <f>SUM(O659)/SUM(R659)</f>
        <v>4.2</v>
      </c>
      <c r="Q660" s="10">
        <f>P660+(R660/1000)</f>
        <v>11.187000000000001</v>
      </c>
      <c r="R660" s="2">
        <v>6987</v>
      </c>
      <c r="S660" s="2" t="str">
        <f>IF(R660&lt;1000,R660, "")</f>
        <v/>
      </c>
      <c r="T660" s="4">
        <f>R660*J660</f>
        <v>25782030</v>
      </c>
      <c r="U660" t="s">
        <v>13015</v>
      </c>
      <c r="V660" t="s">
        <v>13016</v>
      </c>
      <c r="W660" t="s">
        <v>13017</v>
      </c>
      <c r="X660" t="s">
        <v>13018</v>
      </c>
      <c r="Y660" t="s">
        <v>13019</v>
      </c>
      <c r="Z660" t="s">
        <v>13072</v>
      </c>
      <c r="AA660" t="s">
        <v>13020</v>
      </c>
      <c r="AB660" t="s">
        <v>13021</v>
      </c>
    </row>
    <row r="661" spans="1:28" x14ac:dyDescent="0.25">
      <c r="A661" t="s">
        <v>556</v>
      </c>
      <c r="B661" t="s">
        <v>557</v>
      </c>
      <c r="C661" t="s">
        <v>18</v>
      </c>
      <c r="D661" t="s">
        <v>13073</v>
      </c>
      <c r="E661" t="s">
        <v>13074</v>
      </c>
      <c r="F661" t="s">
        <v>13075</v>
      </c>
      <c r="G661" t="s">
        <v>13076</v>
      </c>
      <c r="H661" s="3">
        <v>154</v>
      </c>
      <c r="I661" s="3" t="str">
        <f>IF(H661&lt;200,"&lt;₹200",IF(OR(H661=200,H661&lt;=500),"₹200-₹500","&gt;₹500"))</f>
        <v>&lt;₹200</v>
      </c>
      <c r="J661" s="3">
        <v>349</v>
      </c>
      <c r="K661" s="1">
        <v>0.56000000000000005</v>
      </c>
      <c r="L661" s="1" t="str">
        <f t="shared" si="10"/>
        <v>high discount</v>
      </c>
      <c r="M661" s="1" t="str">
        <f>IF(K661&gt;=50%,"50% or More","&lt;50%")</f>
        <v>50% or More</v>
      </c>
      <c r="N661">
        <v>4.3</v>
      </c>
      <c r="O661" s="10">
        <f>N661*R661</f>
        <v>30375.199999999997</v>
      </c>
      <c r="P661" s="9">
        <f>SUM(O660)/SUM(R660)</f>
        <v>4.3</v>
      </c>
      <c r="Q661" s="10">
        <f>P661+(R661/1000)</f>
        <v>11.364000000000001</v>
      </c>
      <c r="R661" s="2">
        <v>7064</v>
      </c>
      <c r="S661" s="2" t="str">
        <f>IF(R661&lt;1000,R661, "")</f>
        <v/>
      </c>
      <c r="T661" s="4">
        <f>R661*J661</f>
        <v>2465336</v>
      </c>
      <c r="U661" t="s">
        <v>558</v>
      </c>
      <c r="V661" t="s">
        <v>559</v>
      </c>
      <c r="W661" t="s">
        <v>560</v>
      </c>
      <c r="X661" t="s">
        <v>561</v>
      </c>
      <c r="Y661" t="s">
        <v>562</v>
      </c>
      <c r="Z661" t="s">
        <v>563</v>
      </c>
      <c r="AA661" t="s">
        <v>564</v>
      </c>
      <c r="AB661" t="s">
        <v>565</v>
      </c>
    </row>
    <row r="662" spans="1:28" x14ac:dyDescent="0.25">
      <c r="A662" t="s">
        <v>7024</v>
      </c>
      <c r="B662" t="s">
        <v>7025</v>
      </c>
      <c r="C662" t="s">
        <v>7026</v>
      </c>
      <c r="D662" t="s">
        <v>13073</v>
      </c>
      <c r="E662" t="s">
        <v>13074</v>
      </c>
      <c r="F662" t="s">
        <v>13216</v>
      </c>
      <c r="G662" t="s">
        <v>13245</v>
      </c>
      <c r="H662" s="3">
        <v>849</v>
      </c>
      <c r="I662" s="3" t="str">
        <f>IF(H662&lt;200,"&lt;₹200",IF(OR(H662=200,H662&lt;=500),"₹200-₹500","&gt;₹500"))</f>
        <v>&gt;₹500</v>
      </c>
      <c r="J662" s="3">
        <v>1499</v>
      </c>
      <c r="K662" s="1">
        <v>0.43</v>
      </c>
      <c r="L662" s="1" t="str">
        <f t="shared" si="10"/>
        <v/>
      </c>
      <c r="M662" s="1" t="str">
        <f>IF(K662&gt;=50%,"50% or More","&lt;50%")</f>
        <v>&lt;50%</v>
      </c>
      <c r="N662">
        <v>4</v>
      </c>
      <c r="O662" s="10">
        <f>N662*R662</f>
        <v>29408</v>
      </c>
      <c r="P662" s="9">
        <f>SUM(O661)/SUM(R661)</f>
        <v>4.3</v>
      </c>
      <c r="Q662" s="10">
        <f>P662+(R662/1000)</f>
        <v>11.652000000000001</v>
      </c>
      <c r="R662" s="2">
        <v>7352</v>
      </c>
      <c r="S662" s="2" t="str">
        <f>IF(R662&lt;1000,R662, "")</f>
        <v/>
      </c>
      <c r="T662" s="4">
        <f>R662*J662</f>
        <v>11020648</v>
      </c>
      <c r="U662" t="s">
        <v>7027</v>
      </c>
      <c r="V662" t="s">
        <v>7028</v>
      </c>
      <c r="W662" t="s">
        <v>7029</v>
      </c>
      <c r="X662" t="s">
        <v>7030</v>
      </c>
      <c r="Y662" t="s">
        <v>7031</v>
      </c>
      <c r="Z662" t="s">
        <v>7032</v>
      </c>
      <c r="AA662" t="s">
        <v>7033</v>
      </c>
      <c r="AB662" t="s">
        <v>7034</v>
      </c>
    </row>
    <row r="663" spans="1:28" x14ac:dyDescent="0.25">
      <c r="A663" t="s">
        <v>6038</v>
      </c>
      <c r="B663" t="s">
        <v>6039</v>
      </c>
      <c r="C663" t="s">
        <v>5102</v>
      </c>
      <c r="D663" t="s">
        <v>13073</v>
      </c>
      <c r="E663" t="s">
        <v>13074</v>
      </c>
      <c r="F663" t="s">
        <v>13148</v>
      </c>
      <c r="G663" t="s">
        <v>13170</v>
      </c>
      <c r="H663" s="3">
        <v>1495</v>
      </c>
      <c r="I663" s="3" t="str">
        <f>IF(H663&lt;200,"&lt;₹200",IF(OR(H663=200,H663&lt;=500),"₹200-₹500","&gt;₹500"))</f>
        <v>&gt;₹500</v>
      </c>
      <c r="J663" s="3">
        <v>1995</v>
      </c>
      <c r="K663" s="1">
        <v>0.25</v>
      </c>
      <c r="L663" s="1" t="str">
        <f t="shared" si="10"/>
        <v/>
      </c>
      <c r="M663" s="1" t="str">
        <f>IF(K663&gt;=50%,"50% or More","&lt;50%")</f>
        <v>&lt;50%</v>
      </c>
      <c r="N663">
        <v>4.3</v>
      </c>
      <c r="O663" s="10">
        <f>N663*R663</f>
        <v>31136.3</v>
      </c>
      <c r="P663" s="9">
        <f>SUM(O662)/SUM(R662)</f>
        <v>4</v>
      </c>
      <c r="Q663" s="10">
        <f>P663+(R663/1000)</f>
        <v>11.241</v>
      </c>
      <c r="R663" s="2">
        <v>7241</v>
      </c>
      <c r="S663" s="2" t="str">
        <f>IF(R663&lt;1000,R663, "")</f>
        <v/>
      </c>
      <c r="T663" s="4">
        <f>R663*J663</f>
        <v>14445795</v>
      </c>
      <c r="U663" t="s">
        <v>6040</v>
      </c>
      <c r="V663" t="s">
        <v>6041</v>
      </c>
      <c r="W663" t="s">
        <v>6042</v>
      </c>
      <c r="X663" t="s">
        <v>6043</v>
      </c>
      <c r="Y663" t="s">
        <v>6044</v>
      </c>
      <c r="Z663" t="s">
        <v>6045</v>
      </c>
      <c r="AA663" t="s">
        <v>6046</v>
      </c>
      <c r="AB663" t="s">
        <v>6047</v>
      </c>
    </row>
    <row r="664" spans="1:28" x14ac:dyDescent="0.25">
      <c r="A664" t="s">
        <v>10799</v>
      </c>
      <c r="B664" t="s">
        <v>10800</v>
      </c>
      <c r="C664" t="s">
        <v>8938</v>
      </c>
      <c r="D664" t="s">
        <v>13166</v>
      </c>
      <c r="E664" t="s">
        <v>13286</v>
      </c>
      <c r="F664" t="s">
        <v>13287</v>
      </c>
      <c r="G664" t="s">
        <v>13318</v>
      </c>
      <c r="H664" s="3">
        <v>5890</v>
      </c>
      <c r="I664" s="3" t="str">
        <f>IF(H664&lt;200,"&lt;₹200",IF(OR(H664=200,H664&lt;=500),"₹200-₹500","&gt;₹500"))</f>
        <v>&gt;₹500</v>
      </c>
      <c r="J664" s="3">
        <v>7506</v>
      </c>
      <c r="K664" s="1">
        <v>0.22</v>
      </c>
      <c r="L664" s="1" t="str">
        <f t="shared" si="10"/>
        <v/>
      </c>
      <c r="M664" s="1" t="str">
        <f>IF(K664&gt;=50%,"50% or More","&lt;50%")</f>
        <v>&lt;50%</v>
      </c>
      <c r="N664">
        <v>4.5</v>
      </c>
      <c r="O664" s="10">
        <f>N664*R664</f>
        <v>32584.5</v>
      </c>
      <c r="P664" s="9">
        <f>SUM(O663)/SUM(R663)</f>
        <v>4.3</v>
      </c>
      <c r="Q664" s="10">
        <f>P664+(R664/1000)</f>
        <v>11.541</v>
      </c>
      <c r="R664" s="2">
        <v>7241</v>
      </c>
      <c r="S664" s="2" t="str">
        <f>IF(R664&lt;1000,R664, "")</f>
        <v/>
      </c>
      <c r="T664" s="4">
        <f>R664*J664</f>
        <v>54350946</v>
      </c>
      <c r="U664" t="s">
        <v>10801</v>
      </c>
      <c r="V664" t="s">
        <v>10802</v>
      </c>
      <c r="W664" t="s">
        <v>10803</v>
      </c>
      <c r="X664" t="s">
        <v>10804</v>
      </c>
      <c r="Y664" t="s">
        <v>10805</v>
      </c>
      <c r="Z664" t="s">
        <v>10806</v>
      </c>
      <c r="AA664" t="s">
        <v>10807</v>
      </c>
      <c r="AB664" t="s">
        <v>10808</v>
      </c>
    </row>
    <row r="665" spans="1:28" x14ac:dyDescent="0.25">
      <c r="A665" t="s">
        <v>10631</v>
      </c>
      <c r="B665" t="s">
        <v>10632</v>
      </c>
      <c r="C665" t="s">
        <v>8844</v>
      </c>
      <c r="D665" t="s">
        <v>13166</v>
      </c>
      <c r="E665" t="s">
        <v>13290</v>
      </c>
      <c r="F665" t="s">
        <v>13307</v>
      </c>
      <c r="G665" t="s">
        <v>13311</v>
      </c>
      <c r="H665" s="3">
        <v>510</v>
      </c>
      <c r="I665" s="3" t="str">
        <f>IF(H665&lt;200,"&lt;₹200",IF(OR(H665=200,H665&lt;=500),"₹200-₹500","&gt;₹500"))</f>
        <v>&gt;₹500</v>
      </c>
      <c r="J665" s="3">
        <v>640</v>
      </c>
      <c r="K665" s="1">
        <v>0.2</v>
      </c>
      <c r="L665" s="1" t="str">
        <f t="shared" si="10"/>
        <v/>
      </c>
      <c r="M665" s="1" t="str">
        <f>IF(K665&gt;=50%,"50% or More","&lt;50%")</f>
        <v>&lt;50%</v>
      </c>
      <c r="N665">
        <v>4.0999999999999996</v>
      </c>
      <c r="O665" s="10">
        <f>N665*R665</f>
        <v>29638.899999999998</v>
      </c>
      <c r="P665" s="9">
        <f>SUM(O664)/SUM(R664)</f>
        <v>4.5</v>
      </c>
      <c r="Q665" s="10">
        <f>P665+(R665/1000)</f>
        <v>11.728999999999999</v>
      </c>
      <c r="R665" s="2">
        <v>7229</v>
      </c>
      <c r="S665" s="2" t="str">
        <f>IF(R665&lt;1000,R665, "")</f>
        <v/>
      </c>
      <c r="T665" s="4">
        <f>R665*J665</f>
        <v>4626560</v>
      </c>
      <c r="U665" t="s">
        <v>10633</v>
      </c>
      <c r="V665" t="s">
        <v>10634</v>
      </c>
      <c r="W665" t="s">
        <v>10635</v>
      </c>
      <c r="X665" t="s">
        <v>10636</v>
      </c>
      <c r="Y665" t="s">
        <v>10637</v>
      </c>
      <c r="Z665" t="s">
        <v>10638</v>
      </c>
      <c r="AA665" t="s">
        <v>10639</v>
      </c>
      <c r="AB665" t="s">
        <v>10640</v>
      </c>
    </row>
    <row r="666" spans="1:28" x14ac:dyDescent="0.25">
      <c r="A666" t="s">
        <v>7569</v>
      </c>
      <c r="B666" t="s">
        <v>7570</v>
      </c>
      <c r="C666" t="s">
        <v>7571</v>
      </c>
      <c r="D666" t="s">
        <v>13073</v>
      </c>
      <c r="E666" t="s">
        <v>13074</v>
      </c>
      <c r="F666" t="s">
        <v>13216</v>
      </c>
      <c r="G666" t="s">
        <v>13258</v>
      </c>
      <c r="H666" s="3">
        <v>649</v>
      </c>
      <c r="I666" s="3" t="str">
        <f>IF(H666&lt;200,"&lt;₹200",IF(OR(H666=200,H666&lt;=500),"₹200-₹500","&gt;₹500"))</f>
        <v>&gt;₹500</v>
      </c>
      <c r="J666" s="3">
        <v>999</v>
      </c>
      <c r="K666" s="1">
        <v>0.35</v>
      </c>
      <c r="L666" s="1" t="str">
        <f t="shared" si="10"/>
        <v/>
      </c>
      <c r="M666" s="1" t="str">
        <f>IF(K666&gt;=50%,"50% or More","&lt;50%")</f>
        <v>&lt;50%</v>
      </c>
      <c r="N666">
        <v>3.5</v>
      </c>
      <c r="O666" s="10">
        <f>N666*R666</f>
        <v>25277</v>
      </c>
      <c r="P666" s="9">
        <f>SUM(O665)/SUM(R665)</f>
        <v>4.0999999999999996</v>
      </c>
      <c r="Q666" s="10">
        <f>P666+(R666/1000)</f>
        <v>11.321999999999999</v>
      </c>
      <c r="R666" s="2">
        <v>7222</v>
      </c>
      <c r="S666" s="2" t="str">
        <f>IF(R666&lt;1000,R666, "")</f>
        <v/>
      </c>
      <c r="T666" s="4">
        <f>R666*J666</f>
        <v>7214778</v>
      </c>
      <c r="U666" t="s">
        <v>7572</v>
      </c>
      <c r="V666" t="s">
        <v>7573</v>
      </c>
      <c r="W666" t="s">
        <v>7574</v>
      </c>
      <c r="X666" t="s">
        <v>7575</v>
      </c>
      <c r="Y666" t="s">
        <v>7576</v>
      </c>
      <c r="Z666" t="s">
        <v>7577</v>
      </c>
      <c r="AA666" t="s">
        <v>7578</v>
      </c>
      <c r="AB666" t="s">
        <v>7579</v>
      </c>
    </row>
    <row r="667" spans="1:28" x14ac:dyDescent="0.25">
      <c r="A667" t="s">
        <v>576</v>
      </c>
      <c r="B667" t="s">
        <v>577</v>
      </c>
      <c r="C667" t="s">
        <v>169</v>
      </c>
      <c r="D667" t="s">
        <v>13081</v>
      </c>
      <c r="E667" t="s">
        <v>13082</v>
      </c>
      <c r="F667" t="s">
        <v>13085</v>
      </c>
      <c r="G667" t="s">
        <v>13086</v>
      </c>
      <c r="H667" s="3">
        <v>32990</v>
      </c>
      <c r="I667" s="3" t="str">
        <f>IF(H667&lt;200,"&lt;₹200",IF(OR(H667=200,H667&lt;=500),"₹200-₹500","&gt;₹500"))</f>
        <v>&gt;₹500</v>
      </c>
      <c r="J667" s="3">
        <v>47900</v>
      </c>
      <c r="K667" s="1">
        <v>0.31</v>
      </c>
      <c r="L667" s="1" t="str">
        <f t="shared" si="10"/>
        <v/>
      </c>
      <c r="M667" s="1" t="str">
        <f>IF(K667&gt;=50%,"50% or More","&lt;50%")</f>
        <v>&lt;50%</v>
      </c>
      <c r="N667">
        <v>4.3</v>
      </c>
      <c r="O667" s="10">
        <f>N667*R667</f>
        <v>30568.699999999997</v>
      </c>
      <c r="P667" s="9">
        <f>SUM(O666)/SUM(R666)</f>
        <v>3.5</v>
      </c>
      <c r="Q667" s="10">
        <f>P667+(R667/1000)</f>
        <v>10.609</v>
      </c>
      <c r="R667" s="2">
        <v>7109</v>
      </c>
      <c r="S667" s="2" t="str">
        <f>IF(R667&lt;1000,R667, "")</f>
        <v/>
      </c>
      <c r="T667" s="4">
        <f>R667*J667</f>
        <v>340521100</v>
      </c>
      <c r="U667" t="s">
        <v>578</v>
      </c>
      <c r="V667" t="s">
        <v>579</v>
      </c>
      <c r="W667" t="s">
        <v>580</v>
      </c>
      <c r="X667" t="s">
        <v>581</v>
      </c>
      <c r="Y667" t="s">
        <v>582</v>
      </c>
      <c r="Z667" t="s">
        <v>583</v>
      </c>
      <c r="AA667" t="s">
        <v>584</v>
      </c>
      <c r="AB667" t="s">
        <v>585</v>
      </c>
    </row>
    <row r="668" spans="1:28" x14ac:dyDescent="0.25">
      <c r="A668" t="s">
        <v>808</v>
      </c>
      <c r="B668" t="s">
        <v>809</v>
      </c>
      <c r="C668" t="s">
        <v>169</v>
      </c>
      <c r="D668" t="s">
        <v>13081</v>
      </c>
      <c r="E668" t="s">
        <v>13082</v>
      </c>
      <c r="F668" t="s">
        <v>13085</v>
      </c>
      <c r="G668" t="s">
        <v>13086</v>
      </c>
      <c r="H668" s="3">
        <v>30990</v>
      </c>
      <c r="I668" s="3" t="str">
        <f>IF(H668&lt;200,"&lt;₹200",IF(OR(H668=200,H668&lt;=500),"₹200-₹500","&gt;₹500"))</f>
        <v>&gt;₹500</v>
      </c>
      <c r="J668" s="3">
        <v>52900</v>
      </c>
      <c r="K668" s="1">
        <v>0.41</v>
      </c>
      <c r="L668" s="1" t="str">
        <f t="shared" si="10"/>
        <v/>
      </c>
      <c r="M668" s="1" t="str">
        <f>IF(K668&gt;=50%,"50% or More","&lt;50%")</f>
        <v>&lt;50%</v>
      </c>
      <c r="N668">
        <v>4.3</v>
      </c>
      <c r="O668" s="10">
        <f>N668*R668</f>
        <v>30568.699999999997</v>
      </c>
      <c r="P668" s="9">
        <f>SUM(O667)/SUM(R667)</f>
        <v>4.3</v>
      </c>
      <c r="Q668" s="10">
        <f>P668+(R668/1000)</f>
        <v>11.408999999999999</v>
      </c>
      <c r="R668" s="2">
        <v>7109</v>
      </c>
      <c r="S668" s="2" t="str">
        <f>IF(R668&lt;1000,R668, "")</f>
        <v/>
      </c>
      <c r="T668" s="4">
        <f>R668*J668</f>
        <v>376066100</v>
      </c>
      <c r="U668" t="s">
        <v>810</v>
      </c>
      <c r="V668" t="s">
        <v>579</v>
      </c>
      <c r="W668" t="s">
        <v>580</v>
      </c>
      <c r="X668" t="s">
        <v>581</v>
      </c>
      <c r="Y668" t="s">
        <v>582</v>
      </c>
      <c r="Z668" t="s">
        <v>583</v>
      </c>
      <c r="AA668" t="s">
        <v>811</v>
      </c>
      <c r="AB668" t="s">
        <v>812</v>
      </c>
    </row>
    <row r="669" spans="1:28" x14ac:dyDescent="0.25">
      <c r="A669" t="s">
        <v>11304</v>
      </c>
      <c r="B669" t="s">
        <v>11305</v>
      </c>
      <c r="C669" t="s">
        <v>8886</v>
      </c>
      <c r="D669" t="s">
        <v>13166</v>
      </c>
      <c r="E669" t="s">
        <v>13314</v>
      </c>
      <c r="F669" t="s">
        <v>13315</v>
      </c>
      <c r="G669" t="s">
        <v>13316</v>
      </c>
      <c r="H669" s="3">
        <v>998.06</v>
      </c>
      <c r="I669" s="3" t="str">
        <f>IF(H669&lt;200,"&lt;₹200",IF(OR(H669=200,H669&lt;=500),"₹200-₹500","&gt;₹500"))</f>
        <v>&gt;₹500</v>
      </c>
      <c r="J669" s="3">
        <v>1282</v>
      </c>
      <c r="K669" s="1">
        <v>0.22</v>
      </c>
      <c r="L669" s="1" t="str">
        <f t="shared" si="10"/>
        <v/>
      </c>
      <c r="M669" s="1" t="str">
        <f>IF(K669&gt;=50%,"50% or More","&lt;50%")</f>
        <v>&lt;50%</v>
      </c>
      <c r="N669">
        <v>4.2</v>
      </c>
      <c r="O669" s="10">
        <f>N669*R669</f>
        <v>30550.800000000003</v>
      </c>
      <c r="P669" s="9">
        <f>SUM(O668)/SUM(R668)</f>
        <v>4.3</v>
      </c>
      <c r="Q669" s="10">
        <f>P669+(R669/1000)</f>
        <v>11.574</v>
      </c>
      <c r="R669" s="2">
        <v>7274</v>
      </c>
      <c r="S669" s="2" t="str">
        <f>IF(R669&lt;1000,R669, "")</f>
        <v/>
      </c>
      <c r="T669" s="4">
        <f>R669*J669</f>
        <v>9325268</v>
      </c>
      <c r="U669" t="s">
        <v>11306</v>
      </c>
      <c r="V669" t="s">
        <v>11307</v>
      </c>
      <c r="W669" t="s">
        <v>11308</v>
      </c>
      <c r="X669" t="s">
        <v>11309</v>
      </c>
      <c r="Y669" t="s">
        <v>11310</v>
      </c>
      <c r="Z669" t="s">
        <v>11311</v>
      </c>
      <c r="AA669" t="s">
        <v>11312</v>
      </c>
      <c r="AB669" t="s">
        <v>11313</v>
      </c>
    </row>
    <row r="670" spans="1:28" x14ac:dyDescent="0.25">
      <c r="A670" t="s">
        <v>556</v>
      </c>
      <c r="B670" t="s">
        <v>557</v>
      </c>
      <c r="C670" t="s">
        <v>18</v>
      </c>
      <c r="D670" t="s">
        <v>13073</v>
      </c>
      <c r="E670" t="s">
        <v>13074</v>
      </c>
      <c r="F670" t="s">
        <v>13075</v>
      </c>
      <c r="G670" t="s">
        <v>13076</v>
      </c>
      <c r="H670" s="3">
        <v>154</v>
      </c>
      <c r="I670" s="3" t="str">
        <f>IF(H670&lt;200,"&lt;₹200",IF(OR(H670=200,H670&lt;=500),"₹200-₹500","&gt;₹500"))</f>
        <v>&lt;₹200</v>
      </c>
      <c r="J670" s="3">
        <v>349</v>
      </c>
      <c r="K670" s="1">
        <v>0.56000000000000005</v>
      </c>
      <c r="L670" s="1" t="str">
        <f t="shared" si="10"/>
        <v>high discount</v>
      </c>
      <c r="M670" s="1" t="str">
        <f>IF(K670&gt;=50%,"50% or More","&lt;50%")</f>
        <v>50% or More</v>
      </c>
      <c r="N670">
        <v>4.3</v>
      </c>
      <c r="O670" s="10">
        <f>N670*R670</f>
        <v>30375.199999999997</v>
      </c>
      <c r="P670" s="9">
        <f>SUM(O669)/SUM(R669)</f>
        <v>4.2</v>
      </c>
      <c r="Q670" s="10">
        <f>P670+(R670/1000)</f>
        <v>11.263999999999999</v>
      </c>
      <c r="R670" s="2">
        <v>7064</v>
      </c>
      <c r="S670" s="2" t="str">
        <f>IF(R670&lt;1000,R670, "")</f>
        <v/>
      </c>
      <c r="T670" s="4">
        <f>R670*J670</f>
        <v>2465336</v>
      </c>
      <c r="U670" t="s">
        <v>558</v>
      </c>
      <c r="V670" t="s">
        <v>559</v>
      </c>
      <c r="W670" t="s">
        <v>560</v>
      </c>
      <c r="X670" t="s">
        <v>561</v>
      </c>
      <c r="Y670" t="s">
        <v>562</v>
      </c>
      <c r="Z670" t="s">
        <v>563</v>
      </c>
      <c r="AA670" t="s">
        <v>7762</v>
      </c>
      <c r="AB670" t="s">
        <v>7763</v>
      </c>
    </row>
    <row r="671" spans="1:28" x14ac:dyDescent="0.25">
      <c r="A671" t="s">
        <v>2871</v>
      </c>
      <c r="B671" t="s">
        <v>2872</v>
      </c>
      <c r="C671" t="s">
        <v>169</v>
      </c>
      <c r="D671" t="s">
        <v>13081</v>
      </c>
      <c r="E671" t="s">
        <v>13082</v>
      </c>
      <c r="F671" t="s">
        <v>13085</v>
      </c>
      <c r="G671" t="s">
        <v>13086</v>
      </c>
      <c r="H671" s="3">
        <v>61999</v>
      </c>
      <c r="I671" s="3" t="str">
        <f>IF(H671&lt;200,"&lt;₹200",IF(OR(H671=200,H671&lt;=500),"₹200-₹500","&gt;₹500"))</f>
        <v>&gt;₹500</v>
      </c>
      <c r="J671" s="3">
        <v>69999</v>
      </c>
      <c r="K671" s="1">
        <v>0.11</v>
      </c>
      <c r="L671" s="1" t="str">
        <f t="shared" si="10"/>
        <v/>
      </c>
      <c r="M671" s="1" t="str">
        <f>IF(K671&gt;=50%,"50% or More","&lt;50%")</f>
        <v>&lt;50%</v>
      </c>
      <c r="N671">
        <v>4.0999999999999996</v>
      </c>
      <c r="O671" s="10">
        <f>N671*R671</f>
        <v>27687.3</v>
      </c>
      <c r="P671" s="9">
        <f>SUM(O670)/SUM(R670)</f>
        <v>4.3</v>
      </c>
      <c r="Q671" s="10">
        <f>P671+(R671/1000)</f>
        <v>11.053000000000001</v>
      </c>
      <c r="R671" s="2">
        <v>6753</v>
      </c>
      <c r="S671" s="2" t="str">
        <f>IF(R671&lt;1000,R671, "")</f>
        <v/>
      </c>
      <c r="T671" s="4">
        <f>R671*J671</f>
        <v>472703247</v>
      </c>
      <c r="U671" t="s">
        <v>2873</v>
      </c>
      <c r="V671" t="s">
        <v>1911</v>
      </c>
      <c r="W671" t="s">
        <v>1912</v>
      </c>
      <c r="X671" t="s">
        <v>1913</v>
      </c>
      <c r="Y671" t="s">
        <v>1914</v>
      </c>
      <c r="Z671" t="s">
        <v>1915</v>
      </c>
      <c r="AA671" t="s">
        <v>2874</v>
      </c>
      <c r="AB671" t="s">
        <v>2875</v>
      </c>
    </row>
    <row r="672" spans="1:28" x14ac:dyDescent="0.25">
      <c r="A672" t="s">
        <v>1616</v>
      </c>
      <c r="B672" t="s">
        <v>1617</v>
      </c>
      <c r="C672" t="s">
        <v>18</v>
      </c>
      <c r="D672" t="s">
        <v>13073</v>
      </c>
      <c r="E672" t="s">
        <v>13074</v>
      </c>
      <c r="F672" t="s">
        <v>13075</v>
      </c>
      <c r="G672" t="s">
        <v>13076</v>
      </c>
      <c r="H672" s="3">
        <v>849</v>
      </c>
      <c r="I672" s="3" t="str">
        <f>IF(H672&lt;200,"&lt;₹200",IF(OR(H672=200,H672&lt;=500),"₹200-₹500","&gt;₹500"))</f>
        <v>&gt;₹500</v>
      </c>
      <c r="J672" s="3">
        <v>999</v>
      </c>
      <c r="K672" s="1">
        <v>0.15</v>
      </c>
      <c r="L672" s="1" t="str">
        <f t="shared" si="10"/>
        <v/>
      </c>
      <c r="M672" s="1" t="str">
        <f>IF(K672&gt;=50%,"50% or More","&lt;50%")</f>
        <v>&lt;50%</v>
      </c>
      <c r="N672">
        <v>4.0999999999999996</v>
      </c>
      <c r="O672" s="10">
        <f>N672*R672</f>
        <v>27617.599999999999</v>
      </c>
      <c r="P672" s="9">
        <f>SUM(O671)/SUM(R671)</f>
        <v>4.0999999999999996</v>
      </c>
      <c r="Q672" s="10">
        <f>P672+(R672/1000)</f>
        <v>10.835999999999999</v>
      </c>
      <c r="R672" s="2">
        <v>6736</v>
      </c>
      <c r="S672" s="2" t="str">
        <f>IF(R672&lt;1000,R672, "")</f>
        <v/>
      </c>
      <c r="T672" s="4">
        <f>R672*J672</f>
        <v>6729264</v>
      </c>
      <c r="U672" t="s">
        <v>1618</v>
      </c>
      <c r="V672" t="s">
        <v>1619</v>
      </c>
      <c r="W672" t="s">
        <v>1620</v>
      </c>
      <c r="X672" t="s">
        <v>1621</v>
      </c>
      <c r="Y672" t="s">
        <v>1622</v>
      </c>
      <c r="Z672" t="s">
        <v>1623</v>
      </c>
      <c r="AA672" t="s">
        <v>1624</v>
      </c>
      <c r="AB672" t="s">
        <v>1625</v>
      </c>
    </row>
    <row r="673" spans="1:28" x14ac:dyDescent="0.25">
      <c r="A673" t="s">
        <v>1690</v>
      </c>
      <c r="B673" t="s">
        <v>1691</v>
      </c>
      <c r="C673" t="s">
        <v>169</v>
      </c>
      <c r="D673" t="s">
        <v>13081</v>
      </c>
      <c r="E673" t="s">
        <v>13082</v>
      </c>
      <c r="F673" t="s">
        <v>13085</v>
      </c>
      <c r="G673" t="s">
        <v>13086</v>
      </c>
      <c r="H673" s="3">
        <v>47990</v>
      </c>
      <c r="I673" s="3" t="str">
        <f>IF(H673&lt;200,"&lt;₹200",IF(OR(H673=200,H673&lt;=500),"₹200-₹500","&gt;₹500"))</f>
        <v>&gt;₹500</v>
      </c>
      <c r="J673" s="3">
        <v>70900</v>
      </c>
      <c r="K673" s="1">
        <v>0.32</v>
      </c>
      <c r="L673" s="1" t="str">
        <f t="shared" si="10"/>
        <v/>
      </c>
      <c r="M673" s="1" t="str">
        <f>IF(K673&gt;=50%,"50% or More","&lt;50%")</f>
        <v>&lt;50%</v>
      </c>
      <c r="N673">
        <v>4.3</v>
      </c>
      <c r="O673" s="10">
        <f>N673*R673</f>
        <v>30568.699999999997</v>
      </c>
      <c r="P673" s="9">
        <f>SUM(O672)/SUM(R672)</f>
        <v>4.0999999999999996</v>
      </c>
      <c r="Q673" s="10">
        <f>P673+(R673/1000)</f>
        <v>11.209</v>
      </c>
      <c r="R673" s="2">
        <v>7109</v>
      </c>
      <c r="S673" s="2" t="str">
        <f>IF(R673&lt;1000,R673, "")</f>
        <v/>
      </c>
      <c r="T673" s="4">
        <f>R673*J673</f>
        <v>504028100</v>
      </c>
      <c r="U673" t="s">
        <v>578</v>
      </c>
      <c r="V673" t="s">
        <v>579</v>
      </c>
      <c r="W673" t="s">
        <v>580</v>
      </c>
      <c r="X673" t="s">
        <v>581</v>
      </c>
      <c r="Y673" t="s">
        <v>582</v>
      </c>
      <c r="Z673" t="s">
        <v>583</v>
      </c>
      <c r="AA673" t="s">
        <v>1692</v>
      </c>
      <c r="AB673" t="s">
        <v>1693</v>
      </c>
    </row>
    <row r="674" spans="1:28" x14ac:dyDescent="0.25">
      <c r="A674" t="s">
        <v>857</v>
      </c>
      <c r="B674" t="s">
        <v>858</v>
      </c>
      <c r="C674" t="s">
        <v>169</v>
      </c>
      <c r="D674" t="s">
        <v>13081</v>
      </c>
      <c r="E674" t="s">
        <v>13082</v>
      </c>
      <c r="F674" t="s">
        <v>13085</v>
      </c>
      <c r="G674" t="s">
        <v>13086</v>
      </c>
      <c r="H674" s="3">
        <v>18990</v>
      </c>
      <c r="I674" s="3" t="str">
        <f>IF(H674&lt;200,"&lt;₹200",IF(OR(H674=200,H674&lt;=500),"₹200-₹500","&gt;₹500"))</f>
        <v>&gt;₹500</v>
      </c>
      <c r="J674" s="3">
        <v>40990</v>
      </c>
      <c r="K674" s="1">
        <v>0.54</v>
      </c>
      <c r="L674" s="1" t="str">
        <f t="shared" si="10"/>
        <v>high discount</v>
      </c>
      <c r="M674" s="1" t="str">
        <f>IF(K674&gt;=50%,"50% or More","&lt;50%")</f>
        <v>50% or More</v>
      </c>
      <c r="N674">
        <v>4.2</v>
      </c>
      <c r="O674" s="10">
        <f>N674*R674</f>
        <v>27967.800000000003</v>
      </c>
      <c r="P674" s="9">
        <f>SUM(O673)/SUM(R673)</f>
        <v>4.3</v>
      </c>
      <c r="Q674" s="10">
        <f>P674+(R674/1000)</f>
        <v>10.959</v>
      </c>
      <c r="R674" s="2">
        <v>6659</v>
      </c>
      <c r="S674" s="2" t="str">
        <f>IF(R674&lt;1000,R674, "")</f>
        <v/>
      </c>
      <c r="T674" s="4">
        <f>R674*J674</f>
        <v>272952410</v>
      </c>
      <c r="U674" t="s">
        <v>859</v>
      </c>
      <c r="V674" t="s">
        <v>860</v>
      </c>
      <c r="W674" t="s">
        <v>861</v>
      </c>
      <c r="X674" t="s">
        <v>862</v>
      </c>
      <c r="Y674" t="s">
        <v>863</v>
      </c>
      <c r="Z674" t="s">
        <v>864</v>
      </c>
      <c r="AA674" t="s">
        <v>865</v>
      </c>
      <c r="AB674" t="s">
        <v>866</v>
      </c>
    </row>
    <row r="675" spans="1:28" x14ac:dyDescent="0.25">
      <c r="A675" t="s">
        <v>2397</v>
      </c>
      <c r="B675" t="s">
        <v>2398</v>
      </c>
      <c r="C675" t="s">
        <v>169</v>
      </c>
      <c r="D675" t="s">
        <v>13081</v>
      </c>
      <c r="E675" t="s">
        <v>13082</v>
      </c>
      <c r="F675" t="s">
        <v>13085</v>
      </c>
      <c r="G675" t="s">
        <v>13086</v>
      </c>
      <c r="H675" s="3">
        <v>8999</v>
      </c>
      <c r="I675" s="3" t="str">
        <f>IF(H675&lt;200,"&lt;₹200",IF(OR(H675=200,H675&lt;=500),"₹200-₹500","&gt;₹500"))</f>
        <v>&gt;₹500</v>
      </c>
      <c r="J675" s="3">
        <v>18999</v>
      </c>
      <c r="K675" s="1">
        <v>0.53</v>
      </c>
      <c r="L675" s="1" t="str">
        <f t="shared" si="10"/>
        <v>high discount</v>
      </c>
      <c r="M675" s="1" t="str">
        <f>IF(K675&gt;=50%,"50% or More","&lt;50%")</f>
        <v>50% or More</v>
      </c>
      <c r="N675">
        <v>4</v>
      </c>
      <c r="O675" s="10">
        <f>N675*R675</f>
        <v>25388</v>
      </c>
      <c r="P675" s="9">
        <f>SUM(O674)/SUM(R674)</f>
        <v>4.2</v>
      </c>
      <c r="Q675" s="10">
        <f>P675+(R675/1000)</f>
        <v>10.547000000000001</v>
      </c>
      <c r="R675" s="2">
        <v>6347</v>
      </c>
      <c r="S675" s="2" t="str">
        <f>IF(R675&lt;1000,R675, "")</f>
        <v/>
      </c>
      <c r="T675" s="4">
        <f>R675*J675</f>
        <v>120586653</v>
      </c>
      <c r="U675" t="s">
        <v>2399</v>
      </c>
      <c r="V675" t="s">
        <v>2400</v>
      </c>
      <c r="W675" t="s">
        <v>2401</v>
      </c>
      <c r="X675" t="s">
        <v>2402</v>
      </c>
      <c r="Y675" t="s">
        <v>2403</v>
      </c>
      <c r="Z675" t="s">
        <v>2404</v>
      </c>
      <c r="AA675" t="s">
        <v>2405</v>
      </c>
      <c r="AB675" t="s">
        <v>2406</v>
      </c>
    </row>
    <row r="676" spans="1:28" x14ac:dyDescent="0.25">
      <c r="A676" t="s">
        <v>8708</v>
      </c>
      <c r="B676" t="s">
        <v>8709</v>
      </c>
      <c r="C676" t="s">
        <v>8710</v>
      </c>
      <c r="D676" t="s">
        <v>13166</v>
      </c>
      <c r="E676" t="s">
        <v>13286</v>
      </c>
      <c r="F676" t="s">
        <v>13287</v>
      </c>
      <c r="G676" t="s">
        <v>13306</v>
      </c>
      <c r="H676" s="3">
        <v>1290</v>
      </c>
      <c r="I676" s="3" t="str">
        <f>IF(H676&lt;200,"&lt;₹200",IF(OR(H676=200,H676&lt;=500),"₹200-₹500","&gt;₹500"))</f>
        <v>&gt;₹500</v>
      </c>
      <c r="J676" s="3">
        <v>2500</v>
      </c>
      <c r="K676" s="1">
        <v>0.48</v>
      </c>
      <c r="L676" s="1" t="str">
        <f t="shared" si="10"/>
        <v/>
      </c>
      <c r="M676" s="1" t="str">
        <f>IF(K676&gt;=50%,"50% or More","&lt;50%")</f>
        <v>&lt;50%</v>
      </c>
      <c r="N676">
        <v>4</v>
      </c>
      <c r="O676" s="10">
        <f>N676*R676</f>
        <v>26120</v>
      </c>
      <c r="P676" s="9">
        <f>SUM(O675)/SUM(R675)</f>
        <v>4</v>
      </c>
      <c r="Q676" s="10">
        <f>P676+(R676/1000)</f>
        <v>10.530000000000001</v>
      </c>
      <c r="R676" s="2">
        <v>6530</v>
      </c>
      <c r="S676" s="2" t="str">
        <f>IF(R676&lt;1000,R676, "")</f>
        <v/>
      </c>
      <c r="T676" s="4">
        <f>R676*J676</f>
        <v>16325000</v>
      </c>
      <c r="U676" t="s">
        <v>8711</v>
      </c>
      <c r="V676" t="s">
        <v>8712</v>
      </c>
      <c r="W676" t="s">
        <v>8713</v>
      </c>
      <c r="X676" t="s">
        <v>8714</v>
      </c>
      <c r="Y676" t="s">
        <v>8715</v>
      </c>
      <c r="Z676" t="s">
        <v>8716</v>
      </c>
      <c r="AA676" t="s">
        <v>8717</v>
      </c>
      <c r="AB676" t="s">
        <v>8718</v>
      </c>
    </row>
    <row r="677" spans="1:28" x14ac:dyDescent="0.25">
      <c r="A677" t="s">
        <v>12521</v>
      </c>
      <c r="B677" t="s">
        <v>12522</v>
      </c>
      <c r="C677" t="s">
        <v>8647</v>
      </c>
      <c r="D677" t="s">
        <v>13166</v>
      </c>
      <c r="E677" t="s">
        <v>13286</v>
      </c>
      <c r="F677" t="s">
        <v>13287</v>
      </c>
      <c r="G677" t="s">
        <v>13302</v>
      </c>
      <c r="H677" s="3">
        <v>3180</v>
      </c>
      <c r="I677" s="3" t="str">
        <f>IF(H677&lt;200,"&lt;₹200",IF(OR(H677=200,H677&lt;=500),"₹200-₹500","&gt;₹500"))</f>
        <v>&gt;₹500</v>
      </c>
      <c r="J677" s="3">
        <v>5295</v>
      </c>
      <c r="K677" s="1">
        <v>0.4</v>
      </c>
      <c r="L677" s="1" t="str">
        <f t="shared" si="10"/>
        <v/>
      </c>
      <c r="M677" s="1" t="str">
        <f>IF(K677&gt;=50%,"50% or More","&lt;50%")</f>
        <v>&lt;50%</v>
      </c>
      <c r="N677">
        <v>4.2</v>
      </c>
      <c r="O677" s="10">
        <f>N677*R677</f>
        <v>29059.800000000003</v>
      </c>
      <c r="P677" s="9">
        <f>SUM(O676)/SUM(R676)</f>
        <v>4</v>
      </c>
      <c r="Q677" s="10">
        <f>P677+(R677/1000)</f>
        <v>10.919</v>
      </c>
      <c r="R677" s="2">
        <v>6919</v>
      </c>
      <c r="S677" s="2" t="str">
        <f>IF(R677&lt;1000,R677, "")</f>
        <v/>
      </c>
      <c r="T677" s="4">
        <f>R677*J677</f>
        <v>36636105</v>
      </c>
      <c r="U677" t="s">
        <v>12523</v>
      </c>
      <c r="V677" t="s">
        <v>12524</v>
      </c>
      <c r="W677" t="s">
        <v>12525</v>
      </c>
      <c r="X677" t="s">
        <v>12526</v>
      </c>
      <c r="Y677" t="s">
        <v>12527</v>
      </c>
      <c r="Z677" t="s">
        <v>12528</v>
      </c>
      <c r="AA677" t="s">
        <v>12529</v>
      </c>
      <c r="AB677" t="s">
        <v>12530</v>
      </c>
    </row>
    <row r="678" spans="1:28" x14ac:dyDescent="0.25">
      <c r="A678" t="s">
        <v>4571</v>
      </c>
      <c r="B678" t="s">
        <v>4572</v>
      </c>
      <c r="C678" t="s">
        <v>4573</v>
      </c>
      <c r="D678" t="s">
        <v>13081</v>
      </c>
      <c r="E678" t="s">
        <v>13119</v>
      </c>
      <c r="F678" t="s">
        <v>13097</v>
      </c>
      <c r="H678" s="3">
        <v>120</v>
      </c>
      <c r="I678" s="3" t="str">
        <f>IF(H678&lt;200,"&lt;₹200",IF(OR(H678=200,H678&lt;=500),"₹200-₹500","&gt;₹500"))</f>
        <v>&lt;₹200</v>
      </c>
      <c r="J678" s="3">
        <v>999</v>
      </c>
      <c r="K678" s="1">
        <v>0.88</v>
      </c>
      <c r="L678" s="1" t="str">
        <f t="shared" si="10"/>
        <v>high discount</v>
      </c>
      <c r="M678" s="1" t="str">
        <f>IF(K678&gt;=50%,"50% or More","&lt;50%")</f>
        <v>50% or More</v>
      </c>
      <c r="N678">
        <v>3.9</v>
      </c>
      <c r="O678" s="10">
        <f>N678*R678</f>
        <v>25314.899999999998</v>
      </c>
      <c r="P678" s="9">
        <f>SUM(O677)/SUM(R677)</f>
        <v>4.2</v>
      </c>
      <c r="Q678" s="10">
        <f>P678+(R678/1000)</f>
        <v>10.690999999999999</v>
      </c>
      <c r="R678" s="2">
        <v>6491</v>
      </c>
      <c r="S678" s="2" t="str">
        <f>IF(R678&lt;1000,R678, "")</f>
        <v/>
      </c>
      <c r="T678" s="4">
        <f>R678*J678</f>
        <v>6484509</v>
      </c>
      <c r="U678" t="s">
        <v>4574</v>
      </c>
      <c r="V678" t="s">
        <v>4575</v>
      </c>
      <c r="W678" t="s">
        <v>4576</v>
      </c>
      <c r="X678" t="s">
        <v>4577</v>
      </c>
      <c r="Y678" t="s">
        <v>4578</v>
      </c>
      <c r="Z678" t="s">
        <v>8048</v>
      </c>
      <c r="AA678" t="s">
        <v>8049</v>
      </c>
      <c r="AB678" t="s">
        <v>8050</v>
      </c>
    </row>
    <row r="679" spans="1:28" x14ac:dyDescent="0.25">
      <c r="A679" t="s">
        <v>4368</v>
      </c>
      <c r="B679" t="s">
        <v>4369</v>
      </c>
      <c r="C679" t="s">
        <v>2990</v>
      </c>
      <c r="D679" t="s">
        <v>13081</v>
      </c>
      <c r="E679" t="s">
        <v>13110</v>
      </c>
      <c r="F679" t="s">
        <v>13114</v>
      </c>
      <c r="G679" t="s">
        <v>13115</v>
      </c>
      <c r="H679" s="3">
        <v>8499</v>
      </c>
      <c r="I679" s="3" t="str">
        <f>IF(H679&lt;200,"&lt;₹200",IF(OR(H679=200,H679&lt;=500),"₹200-₹500","&gt;₹500"))</f>
        <v>&gt;₹500</v>
      </c>
      <c r="J679" s="3">
        <v>12999</v>
      </c>
      <c r="K679" s="1">
        <v>0.35</v>
      </c>
      <c r="L679" s="1" t="str">
        <f t="shared" si="10"/>
        <v/>
      </c>
      <c r="M679" s="1" t="str">
        <f>IF(K679&gt;=50%,"50% or More","&lt;50%")</f>
        <v>&lt;50%</v>
      </c>
      <c r="N679">
        <v>4.0999999999999996</v>
      </c>
      <c r="O679" s="10">
        <f>N679*R679</f>
        <v>27314.199999999997</v>
      </c>
      <c r="P679" s="9">
        <f>SUM(O678)/SUM(R678)</f>
        <v>3.8999999999999995</v>
      </c>
      <c r="Q679" s="10">
        <f>P679+(R679/1000)</f>
        <v>10.561999999999999</v>
      </c>
      <c r="R679" s="2">
        <v>6662</v>
      </c>
      <c r="S679" s="2" t="str">
        <f>IF(R679&lt;1000,R679, "")</f>
        <v/>
      </c>
      <c r="T679" s="4">
        <f>R679*J679</f>
        <v>86599338</v>
      </c>
      <c r="U679" t="s">
        <v>4370</v>
      </c>
      <c r="V679" t="s">
        <v>4371</v>
      </c>
      <c r="W679" t="s">
        <v>4372</v>
      </c>
      <c r="X679" t="s">
        <v>4373</v>
      </c>
      <c r="Y679" t="s">
        <v>4374</v>
      </c>
      <c r="Z679" t="s">
        <v>4375</v>
      </c>
      <c r="AA679" t="s">
        <v>4376</v>
      </c>
      <c r="AB679" t="s">
        <v>4377</v>
      </c>
    </row>
    <row r="680" spans="1:28" x14ac:dyDescent="0.25">
      <c r="A680" t="s">
        <v>9724</v>
      </c>
      <c r="B680" t="s">
        <v>9725</v>
      </c>
      <c r="C680" t="s">
        <v>8688</v>
      </c>
      <c r="D680" t="s">
        <v>13166</v>
      </c>
      <c r="E680" t="s">
        <v>13286</v>
      </c>
      <c r="F680" t="s">
        <v>13287</v>
      </c>
      <c r="G680" t="s">
        <v>13303</v>
      </c>
      <c r="H680" s="3">
        <v>1499</v>
      </c>
      <c r="I680" s="3" t="str">
        <f>IF(H680&lt;200,"&lt;₹200",IF(OR(H680=200,H680&lt;=500),"₹200-₹500","&gt;₹500"))</f>
        <v>&gt;₹500</v>
      </c>
      <c r="J680" s="3">
        <v>2100</v>
      </c>
      <c r="K680" s="1">
        <v>0.28999999999999998</v>
      </c>
      <c r="L680" s="1" t="str">
        <f t="shared" si="10"/>
        <v/>
      </c>
      <c r="M680" s="1" t="str">
        <f>IF(K680&gt;=50%,"50% or More","&lt;50%")</f>
        <v>&lt;50%</v>
      </c>
      <c r="N680">
        <v>4.0999999999999996</v>
      </c>
      <c r="O680" s="10">
        <f>N680*R680</f>
        <v>26055.499999999996</v>
      </c>
      <c r="P680" s="9">
        <f>SUM(O679)/SUM(R679)</f>
        <v>4.0999999999999996</v>
      </c>
      <c r="Q680" s="10">
        <f>P680+(R680/1000)</f>
        <v>10.455</v>
      </c>
      <c r="R680" s="2">
        <v>6355</v>
      </c>
      <c r="S680" s="2" t="str">
        <f>IF(R680&lt;1000,R680, "")</f>
        <v/>
      </c>
      <c r="T680" s="4">
        <f>R680*J680</f>
        <v>13345500</v>
      </c>
      <c r="U680" t="s">
        <v>9726</v>
      </c>
      <c r="V680" t="s">
        <v>9727</v>
      </c>
      <c r="W680" t="s">
        <v>9728</v>
      </c>
      <c r="X680" t="s">
        <v>9729</v>
      </c>
      <c r="Y680" t="s">
        <v>9730</v>
      </c>
      <c r="Z680" t="s">
        <v>9731</v>
      </c>
      <c r="AA680" t="s">
        <v>9732</v>
      </c>
      <c r="AB680" t="s">
        <v>9733</v>
      </c>
    </row>
    <row r="681" spans="1:28" x14ac:dyDescent="0.25">
      <c r="A681" t="s">
        <v>6792</v>
      </c>
      <c r="B681" t="s">
        <v>6793</v>
      </c>
      <c r="C681" t="s">
        <v>6794</v>
      </c>
      <c r="D681" t="s">
        <v>13081</v>
      </c>
      <c r="E681" t="s">
        <v>13092</v>
      </c>
      <c r="F681" t="s">
        <v>13105</v>
      </c>
      <c r="G681" t="s">
        <v>13242</v>
      </c>
      <c r="H681" s="3">
        <v>499</v>
      </c>
      <c r="I681" s="3" t="str">
        <f>IF(H681&lt;200,"&lt;₹200",IF(OR(H681=200,H681&lt;=500),"₹200-₹500","&gt;₹500"))</f>
        <v>₹200-₹500</v>
      </c>
      <c r="J681" s="3">
        <v>799</v>
      </c>
      <c r="K681" s="1">
        <v>0.38</v>
      </c>
      <c r="L681" s="1" t="str">
        <f t="shared" si="10"/>
        <v/>
      </c>
      <c r="M681" s="1" t="str">
        <f>IF(K681&gt;=50%,"50% or More","&lt;50%")</f>
        <v>&lt;50%</v>
      </c>
      <c r="N681">
        <v>3.9</v>
      </c>
      <c r="O681" s="10">
        <f>N681*R681</f>
        <v>26293.8</v>
      </c>
      <c r="P681" s="9">
        <f>SUM(O680)/SUM(R680)</f>
        <v>4.0999999999999996</v>
      </c>
      <c r="Q681" s="10">
        <f>P681+(R681/1000)</f>
        <v>10.841999999999999</v>
      </c>
      <c r="R681" s="2">
        <v>6742</v>
      </c>
      <c r="S681" s="2" t="str">
        <f>IF(R681&lt;1000,R681, "")</f>
        <v/>
      </c>
      <c r="T681" s="4">
        <f>R681*J681</f>
        <v>5386858</v>
      </c>
      <c r="U681" t="s">
        <v>6795</v>
      </c>
      <c r="V681" t="s">
        <v>6796</v>
      </c>
      <c r="W681" t="s">
        <v>6797</v>
      </c>
      <c r="X681" t="s">
        <v>6798</v>
      </c>
      <c r="Y681" t="s">
        <v>6799</v>
      </c>
      <c r="Z681" t="s">
        <v>6800</v>
      </c>
      <c r="AA681" t="s">
        <v>6801</v>
      </c>
      <c r="AB681" t="s">
        <v>6802</v>
      </c>
    </row>
    <row r="682" spans="1:28" x14ac:dyDescent="0.25">
      <c r="A682" t="s">
        <v>12140</v>
      </c>
      <c r="B682" t="s">
        <v>12141</v>
      </c>
      <c r="C682" t="s">
        <v>8699</v>
      </c>
      <c r="D682" t="s">
        <v>13166</v>
      </c>
      <c r="E682" t="s">
        <v>13286</v>
      </c>
      <c r="F682" t="s">
        <v>13294</v>
      </c>
      <c r="G682" t="s">
        <v>13295</v>
      </c>
      <c r="H682" s="3">
        <v>889</v>
      </c>
      <c r="I682" s="3" t="str">
        <f>IF(H682&lt;200,"&lt;₹200",IF(OR(H682=200,H682&lt;=500),"₹200-₹500","&gt;₹500"))</f>
        <v>&gt;₹500</v>
      </c>
      <c r="J682" s="3">
        <v>1295</v>
      </c>
      <c r="K682" s="1">
        <v>0.31</v>
      </c>
      <c r="L682" s="1" t="str">
        <f t="shared" si="10"/>
        <v/>
      </c>
      <c r="M682" s="1" t="str">
        <f>IF(K682&gt;=50%,"50% or More","&lt;50%")</f>
        <v>&lt;50%</v>
      </c>
      <c r="N682">
        <v>4.3</v>
      </c>
      <c r="O682" s="10">
        <f>N682*R682</f>
        <v>27520</v>
      </c>
      <c r="P682" s="9">
        <f>SUM(O681)/SUM(R681)</f>
        <v>3.9</v>
      </c>
      <c r="Q682" s="10">
        <f>P682+(R682/1000)</f>
        <v>10.3</v>
      </c>
      <c r="R682" s="2">
        <v>6400</v>
      </c>
      <c r="S682" s="2" t="str">
        <f>IF(R682&lt;1000,R682, "")</f>
        <v/>
      </c>
      <c r="T682" s="4">
        <f>R682*J682</f>
        <v>8288000</v>
      </c>
      <c r="U682" t="s">
        <v>12142</v>
      </c>
      <c r="V682" t="s">
        <v>12143</v>
      </c>
      <c r="W682" t="s">
        <v>12144</v>
      </c>
      <c r="X682" t="s">
        <v>12145</v>
      </c>
      <c r="Y682" t="s">
        <v>12146</v>
      </c>
      <c r="Z682" t="s">
        <v>12147</v>
      </c>
      <c r="AA682" t="s">
        <v>12148</v>
      </c>
      <c r="AB682" t="s">
        <v>12149</v>
      </c>
    </row>
    <row r="683" spans="1:28" x14ac:dyDescent="0.25">
      <c r="A683" t="s">
        <v>1511</v>
      </c>
      <c r="B683" t="s">
        <v>1512</v>
      </c>
      <c r="C683" t="s">
        <v>18</v>
      </c>
      <c r="D683" t="s">
        <v>13073</v>
      </c>
      <c r="E683" t="s">
        <v>13074</v>
      </c>
      <c r="F683" t="s">
        <v>13075</v>
      </c>
      <c r="G683" t="s">
        <v>13076</v>
      </c>
      <c r="H683" s="3">
        <v>249</v>
      </c>
      <c r="I683" s="3" t="str">
        <f>IF(H683&lt;200,"&lt;₹200",IF(OR(H683=200,H683&lt;=500),"₹200-₹500","&gt;₹500"))</f>
        <v>₹200-₹500</v>
      </c>
      <c r="J683" s="3">
        <v>399</v>
      </c>
      <c r="K683" s="1">
        <v>0.38</v>
      </c>
      <c r="L683" s="1" t="str">
        <f t="shared" si="10"/>
        <v/>
      </c>
      <c r="M683" s="1" t="str">
        <f>IF(K683&gt;=50%,"50% or More","&lt;50%")</f>
        <v>&lt;50%</v>
      </c>
      <c r="N683">
        <v>4</v>
      </c>
      <c r="O683" s="10">
        <f>N683*R683</f>
        <v>26232</v>
      </c>
      <c r="P683" s="9">
        <f>SUM(O682)/SUM(R682)</f>
        <v>4.3</v>
      </c>
      <c r="Q683" s="10">
        <f>P683+(R683/1000)</f>
        <v>10.858000000000001</v>
      </c>
      <c r="R683" s="2">
        <v>6558</v>
      </c>
      <c r="S683" s="2" t="str">
        <f>IF(R683&lt;1000,R683, "")</f>
        <v/>
      </c>
      <c r="T683" s="4">
        <f>R683*J683</f>
        <v>2616642</v>
      </c>
      <c r="U683" t="s">
        <v>1513</v>
      </c>
      <c r="V683" t="s">
        <v>1514</v>
      </c>
      <c r="W683" t="s">
        <v>1515</v>
      </c>
      <c r="X683" t="s">
        <v>1516</v>
      </c>
      <c r="Y683" t="s">
        <v>1517</v>
      </c>
      <c r="Z683" t="s">
        <v>1518</v>
      </c>
      <c r="AA683" t="s">
        <v>1519</v>
      </c>
      <c r="AB683" t="s">
        <v>1520</v>
      </c>
    </row>
    <row r="684" spans="1:28" x14ac:dyDescent="0.25">
      <c r="A684" t="s">
        <v>12883</v>
      </c>
      <c r="B684" t="s">
        <v>12884</v>
      </c>
      <c r="C684" t="s">
        <v>10358</v>
      </c>
      <c r="D684" t="s">
        <v>13166</v>
      </c>
      <c r="E684" t="s">
        <v>13286</v>
      </c>
      <c r="F684" t="s">
        <v>13287</v>
      </c>
      <c r="G684" t="s">
        <v>13356</v>
      </c>
      <c r="H684" s="3">
        <v>1499</v>
      </c>
      <c r="I684" s="3" t="str">
        <f>IF(H684&lt;200,"&lt;₹200",IF(OR(H684=200,H684&lt;=500),"₹200-₹500","&gt;₹500"))</f>
        <v>&gt;₹500</v>
      </c>
      <c r="J684" s="3">
        <v>2199</v>
      </c>
      <c r="K684" s="1">
        <v>0.32</v>
      </c>
      <c r="L684" s="1" t="str">
        <f t="shared" si="10"/>
        <v/>
      </c>
      <c r="M684" s="1" t="str">
        <f>IF(K684&gt;=50%,"50% or More","&lt;50%")</f>
        <v>&lt;50%</v>
      </c>
      <c r="N684">
        <v>4.4000000000000004</v>
      </c>
      <c r="O684" s="10">
        <f>N684*R684</f>
        <v>28736.400000000001</v>
      </c>
      <c r="P684" s="9">
        <f>SUM(O683)/SUM(R683)</f>
        <v>4</v>
      </c>
      <c r="Q684" s="10">
        <f>P684+(R684/1000)</f>
        <v>10.530999999999999</v>
      </c>
      <c r="R684" s="2">
        <v>6531</v>
      </c>
      <c r="S684" s="2" t="str">
        <f>IF(R684&lt;1000,R684, "")</f>
        <v/>
      </c>
      <c r="T684" s="4">
        <f>R684*J684</f>
        <v>14361669</v>
      </c>
      <c r="U684" t="s">
        <v>12885</v>
      </c>
      <c r="V684" t="s">
        <v>12886</v>
      </c>
      <c r="W684" t="s">
        <v>12887</v>
      </c>
      <c r="X684" t="s">
        <v>12888</v>
      </c>
      <c r="Y684" t="s">
        <v>12889</v>
      </c>
      <c r="Z684" t="s">
        <v>12890</v>
      </c>
      <c r="AA684" t="s">
        <v>12891</v>
      </c>
      <c r="AB684" t="s">
        <v>12892</v>
      </c>
    </row>
    <row r="685" spans="1:28" x14ac:dyDescent="0.25">
      <c r="A685" t="s">
        <v>6460</v>
      </c>
      <c r="B685" t="s">
        <v>6461</v>
      </c>
      <c r="C685" t="s">
        <v>4876</v>
      </c>
      <c r="D685" t="s">
        <v>13073</v>
      </c>
      <c r="E685" t="s">
        <v>13074</v>
      </c>
      <c r="F685" t="s">
        <v>13142</v>
      </c>
      <c r="G685" t="s">
        <v>13151</v>
      </c>
      <c r="H685" s="3">
        <v>549</v>
      </c>
      <c r="I685" s="3" t="str">
        <f>IF(H685&lt;200,"&lt;₹200",IF(OR(H685=200,H685&lt;=500),"₹200-₹500","&gt;₹500"))</f>
        <v>&gt;₹500</v>
      </c>
      <c r="J685" s="3">
        <v>1999</v>
      </c>
      <c r="K685" s="1">
        <v>0.73</v>
      </c>
      <c r="L685" s="1" t="str">
        <f t="shared" si="10"/>
        <v>high discount</v>
      </c>
      <c r="M685" s="1" t="str">
        <f>IF(K685&gt;=50%,"50% or More","&lt;50%")</f>
        <v>50% or More</v>
      </c>
      <c r="N685">
        <v>3.6</v>
      </c>
      <c r="O685" s="10">
        <f>N685*R685</f>
        <v>23119.200000000001</v>
      </c>
      <c r="P685" s="9">
        <f>SUM(O684)/SUM(R684)</f>
        <v>4.4000000000000004</v>
      </c>
      <c r="Q685" s="10">
        <f>P685+(R685/1000)</f>
        <v>10.821999999999999</v>
      </c>
      <c r="R685" s="2">
        <v>6422</v>
      </c>
      <c r="S685" s="2" t="str">
        <f>IF(R685&lt;1000,R685, "")</f>
        <v/>
      </c>
      <c r="T685" s="4">
        <f>R685*J685</f>
        <v>12837578</v>
      </c>
      <c r="U685" t="s">
        <v>6462</v>
      </c>
      <c r="V685" t="s">
        <v>6463</v>
      </c>
      <c r="W685" t="s">
        <v>6464</v>
      </c>
      <c r="X685" t="s">
        <v>6465</v>
      </c>
      <c r="Y685" t="s">
        <v>6466</v>
      </c>
      <c r="Z685" t="s">
        <v>6467</v>
      </c>
      <c r="AA685" t="s">
        <v>6468</v>
      </c>
      <c r="AB685" t="s">
        <v>6469</v>
      </c>
    </row>
    <row r="686" spans="1:28" x14ac:dyDescent="0.25">
      <c r="A686" t="s">
        <v>5345</v>
      </c>
      <c r="B686" t="s">
        <v>5346</v>
      </c>
      <c r="C686" t="s">
        <v>5347</v>
      </c>
      <c r="D686" t="s">
        <v>13166</v>
      </c>
      <c r="E686" t="s">
        <v>13167</v>
      </c>
      <c r="F686" t="s">
        <v>13188</v>
      </c>
      <c r="G686" t="s">
        <v>13189</v>
      </c>
      <c r="H686" s="3">
        <v>191</v>
      </c>
      <c r="I686" s="3" t="str">
        <f>IF(H686&lt;200,"&lt;₹200",IF(OR(H686=200,H686&lt;=500),"₹200-₹500","&gt;₹500"))</f>
        <v>&lt;₹200</v>
      </c>
      <c r="J686" s="3">
        <v>225</v>
      </c>
      <c r="K686" s="1">
        <v>0.15</v>
      </c>
      <c r="L686" s="1" t="str">
        <f t="shared" si="10"/>
        <v/>
      </c>
      <c r="M686" s="1" t="str">
        <f>IF(K686&gt;=50%,"50% or More","&lt;50%")</f>
        <v>&lt;50%</v>
      </c>
      <c r="N686">
        <v>4.4000000000000004</v>
      </c>
      <c r="O686" s="10">
        <f>N686*R686</f>
        <v>31693.200000000004</v>
      </c>
      <c r="P686" s="9">
        <f>SUM(O685)/SUM(R685)</f>
        <v>3.6</v>
      </c>
      <c r="Q686" s="10">
        <f>P686+(R686/1000)</f>
        <v>10.803000000000001</v>
      </c>
      <c r="R686" s="2">
        <v>7203</v>
      </c>
      <c r="S686" s="2" t="str">
        <f>IF(R686&lt;1000,R686, "")</f>
        <v/>
      </c>
      <c r="T686" s="4">
        <f>R686*J686</f>
        <v>1620675</v>
      </c>
      <c r="U686" t="s">
        <v>5348</v>
      </c>
      <c r="V686" t="s">
        <v>5349</v>
      </c>
      <c r="W686" t="s">
        <v>5350</v>
      </c>
      <c r="X686" t="s">
        <v>5351</v>
      </c>
      <c r="Y686" t="s">
        <v>5352</v>
      </c>
      <c r="Z686" t="s">
        <v>5353</v>
      </c>
      <c r="AA686" t="s">
        <v>5354</v>
      </c>
      <c r="AB686" t="s">
        <v>5355</v>
      </c>
    </row>
    <row r="687" spans="1:28" x14ac:dyDescent="0.25">
      <c r="A687" t="s">
        <v>8771</v>
      </c>
      <c r="B687" t="s">
        <v>8772</v>
      </c>
      <c r="C687" t="s">
        <v>8773</v>
      </c>
      <c r="D687" t="s">
        <v>13166</v>
      </c>
      <c r="E687" t="s">
        <v>13290</v>
      </c>
      <c r="F687" t="s">
        <v>13307</v>
      </c>
      <c r="G687" t="s">
        <v>13310</v>
      </c>
      <c r="H687" s="3">
        <v>5499</v>
      </c>
      <c r="I687" s="3" t="str">
        <f>IF(H687&lt;200,"&lt;₹200",IF(OR(H687=200,H687&lt;=500),"₹200-₹500","&gt;₹500"))</f>
        <v>&gt;₹500</v>
      </c>
      <c r="J687" s="3">
        <v>13150</v>
      </c>
      <c r="K687" s="1">
        <v>0.57999999999999996</v>
      </c>
      <c r="L687" s="1" t="str">
        <f t="shared" si="10"/>
        <v>high discount</v>
      </c>
      <c r="M687" s="1" t="str">
        <f>IF(K687&gt;=50%,"50% or More","&lt;50%")</f>
        <v>50% or More</v>
      </c>
      <c r="N687">
        <v>4.2</v>
      </c>
      <c r="O687" s="10">
        <f>N687*R687</f>
        <v>26871.600000000002</v>
      </c>
      <c r="P687" s="9">
        <f>SUM(O686)/SUM(R686)</f>
        <v>4.4000000000000004</v>
      </c>
      <c r="Q687" s="10">
        <f>P687+(R687/1000)</f>
        <v>10.798</v>
      </c>
      <c r="R687" s="2">
        <v>6398</v>
      </c>
      <c r="S687" s="2" t="str">
        <f>IF(R687&lt;1000,R687, "")</f>
        <v/>
      </c>
      <c r="T687" s="4">
        <f>R687*J687</f>
        <v>84133700</v>
      </c>
      <c r="U687" t="s">
        <v>8774</v>
      </c>
      <c r="V687" t="s">
        <v>8775</v>
      </c>
      <c r="W687" t="s">
        <v>8776</v>
      </c>
      <c r="X687" t="s">
        <v>8777</v>
      </c>
      <c r="Y687" t="s">
        <v>8778</v>
      </c>
      <c r="Z687" t="s">
        <v>8779</v>
      </c>
      <c r="AA687" t="s">
        <v>8780</v>
      </c>
      <c r="AB687" t="s">
        <v>8781</v>
      </c>
    </row>
    <row r="688" spans="1:28" x14ac:dyDescent="0.25">
      <c r="A688" t="s">
        <v>12180</v>
      </c>
      <c r="B688" t="s">
        <v>12181</v>
      </c>
      <c r="C688" t="s">
        <v>8710</v>
      </c>
      <c r="D688" t="s">
        <v>13166</v>
      </c>
      <c r="E688" t="s">
        <v>13286</v>
      </c>
      <c r="F688" t="s">
        <v>13287</v>
      </c>
      <c r="G688" t="s">
        <v>13306</v>
      </c>
      <c r="H688" s="3">
        <v>6120</v>
      </c>
      <c r="I688" s="3" t="str">
        <f>IF(H688&lt;200,"&lt;₹200",IF(OR(H688=200,H688&lt;=500),"₹200-₹500","&gt;₹500"))</f>
        <v>&gt;₹500</v>
      </c>
      <c r="J688" s="3">
        <v>8478</v>
      </c>
      <c r="K688" s="1">
        <v>0.28000000000000003</v>
      </c>
      <c r="L688" s="1" t="str">
        <f t="shared" si="10"/>
        <v/>
      </c>
      <c r="M688" s="1" t="str">
        <f>IF(K688&gt;=50%,"50% or More","&lt;50%")</f>
        <v>&lt;50%</v>
      </c>
      <c r="N688">
        <v>4.5999999999999996</v>
      </c>
      <c r="O688" s="10">
        <f>N688*R688</f>
        <v>30129.999999999996</v>
      </c>
      <c r="P688" s="9">
        <f>SUM(O687)/SUM(R687)</f>
        <v>4.2</v>
      </c>
      <c r="Q688" s="10">
        <f>P688+(R688/1000)</f>
        <v>10.75</v>
      </c>
      <c r="R688" s="2">
        <v>6550</v>
      </c>
      <c r="S688" s="2" t="str">
        <f>IF(R688&lt;1000,R688, "")</f>
        <v/>
      </c>
      <c r="T688" s="4">
        <f>R688*J688</f>
        <v>55530900</v>
      </c>
      <c r="U688" t="s">
        <v>12182</v>
      </c>
      <c r="V688" t="s">
        <v>12183</v>
      </c>
      <c r="W688" t="s">
        <v>12184</v>
      </c>
      <c r="X688" t="s">
        <v>12185</v>
      </c>
      <c r="Y688" t="s">
        <v>12186</v>
      </c>
      <c r="Z688" t="s">
        <v>12187</v>
      </c>
      <c r="AA688" t="s">
        <v>12188</v>
      </c>
      <c r="AB688" t="s">
        <v>12189</v>
      </c>
    </row>
    <row r="689" spans="1:28" x14ac:dyDescent="0.25">
      <c r="A689" t="s">
        <v>6833</v>
      </c>
      <c r="B689" t="s">
        <v>6834</v>
      </c>
      <c r="C689" t="s">
        <v>4845</v>
      </c>
      <c r="D689" t="s">
        <v>13073</v>
      </c>
      <c r="E689" t="s">
        <v>13074</v>
      </c>
      <c r="F689" t="s">
        <v>13148</v>
      </c>
      <c r="G689" t="s">
        <v>13149</v>
      </c>
      <c r="H689" s="3">
        <v>629</v>
      </c>
      <c r="I689" s="3" t="str">
        <f>IF(H689&lt;200,"&lt;₹200",IF(OR(H689=200,H689&lt;=500),"₹200-₹500","&gt;₹500"))</f>
        <v>&gt;₹500</v>
      </c>
      <c r="J689" s="3">
        <v>1390</v>
      </c>
      <c r="K689" s="1">
        <v>0.55000000000000004</v>
      </c>
      <c r="L689" s="1" t="str">
        <f t="shared" si="10"/>
        <v>high discount</v>
      </c>
      <c r="M689" s="1" t="str">
        <f>IF(K689&gt;=50%,"50% or More","&lt;50%")</f>
        <v>50% or More</v>
      </c>
      <c r="N689">
        <v>4.4000000000000004</v>
      </c>
      <c r="O689" s="10">
        <f>N689*R689</f>
        <v>27724.400000000001</v>
      </c>
      <c r="P689" s="9">
        <f>SUM(O688)/SUM(R688)</f>
        <v>4.5999999999999996</v>
      </c>
      <c r="Q689" s="10">
        <f>P689+(R689/1000)</f>
        <v>10.901</v>
      </c>
      <c r="R689" s="2">
        <v>6301</v>
      </c>
      <c r="S689" s="2" t="str">
        <f>IF(R689&lt;1000,R689, "")</f>
        <v/>
      </c>
      <c r="T689" s="4">
        <f>R689*J689</f>
        <v>8758390</v>
      </c>
      <c r="U689" t="s">
        <v>6835</v>
      </c>
      <c r="V689" t="s">
        <v>6836</v>
      </c>
      <c r="W689" t="s">
        <v>6837</v>
      </c>
      <c r="X689" t="s">
        <v>6838</v>
      </c>
      <c r="Y689" t="s">
        <v>6839</v>
      </c>
      <c r="Z689" t="s">
        <v>6840</v>
      </c>
      <c r="AA689" t="s">
        <v>6841</v>
      </c>
      <c r="AB689" t="s">
        <v>6842</v>
      </c>
    </row>
    <row r="690" spans="1:28" x14ac:dyDescent="0.25">
      <c r="A690" t="s">
        <v>4571</v>
      </c>
      <c r="B690" t="s">
        <v>4572</v>
      </c>
      <c r="C690" t="s">
        <v>4573</v>
      </c>
      <c r="D690" t="s">
        <v>13081</v>
      </c>
      <c r="E690" t="s">
        <v>13119</v>
      </c>
      <c r="F690" t="s">
        <v>13097</v>
      </c>
      <c r="H690" s="3">
        <v>120</v>
      </c>
      <c r="I690" s="3" t="str">
        <f>IF(H690&lt;200,"&lt;₹200",IF(OR(H690=200,H690&lt;=500),"₹200-₹500","&gt;₹500"))</f>
        <v>&lt;₹200</v>
      </c>
      <c r="J690" s="3">
        <v>999</v>
      </c>
      <c r="K690" s="1">
        <v>0.88</v>
      </c>
      <c r="L690" s="1" t="str">
        <f t="shared" si="10"/>
        <v>high discount</v>
      </c>
      <c r="M690" s="1" t="str">
        <f>IF(K690&gt;=50%,"50% or More","&lt;50%")</f>
        <v>50% or More</v>
      </c>
      <c r="N690">
        <v>3.9</v>
      </c>
      <c r="O690" s="10">
        <f>N690*R690</f>
        <v>25314.899999999998</v>
      </c>
      <c r="P690" s="9">
        <f>SUM(O689)/SUM(R689)</f>
        <v>4.4000000000000004</v>
      </c>
      <c r="Q690" s="10">
        <f>P690+(R690/1000)</f>
        <v>10.891</v>
      </c>
      <c r="R690" s="2">
        <v>6491</v>
      </c>
      <c r="S690" s="2" t="str">
        <f>IF(R690&lt;1000,R690, "")</f>
        <v/>
      </c>
      <c r="T690" s="4">
        <f>R690*J690</f>
        <v>6484509</v>
      </c>
      <c r="U690" t="s">
        <v>4574</v>
      </c>
      <c r="V690" t="s">
        <v>4575</v>
      </c>
      <c r="W690" t="s">
        <v>4576</v>
      </c>
      <c r="X690" t="s">
        <v>4577</v>
      </c>
      <c r="Y690" t="s">
        <v>4578</v>
      </c>
      <c r="Z690" t="s">
        <v>4579</v>
      </c>
      <c r="AA690" t="s">
        <v>4580</v>
      </c>
      <c r="AB690" t="s">
        <v>4581</v>
      </c>
    </row>
    <row r="691" spans="1:28" x14ac:dyDescent="0.25">
      <c r="A691" t="s">
        <v>6927</v>
      </c>
      <c r="B691" t="s">
        <v>6928</v>
      </c>
      <c r="C691" t="s">
        <v>5244</v>
      </c>
      <c r="D691" t="s">
        <v>13081</v>
      </c>
      <c r="E691" t="s">
        <v>13172</v>
      </c>
      <c r="F691" t="s">
        <v>13083</v>
      </c>
      <c r="G691" t="s">
        <v>13174</v>
      </c>
      <c r="H691" s="3">
        <v>349</v>
      </c>
      <c r="I691" s="3" t="str">
        <f>IF(H691&lt;200,"&lt;₹200",IF(OR(H691=200,H691&lt;=500),"₹200-₹500","&gt;₹500"))</f>
        <v>₹200-₹500</v>
      </c>
      <c r="J691" s="3">
        <v>995</v>
      </c>
      <c r="K691" s="1">
        <v>0.65</v>
      </c>
      <c r="L691" s="1" t="str">
        <f t="shared" si="10"/>
        <v>high discount</v>
      </c>
      <c r="M691" s="1" t="str">
        <f>IF(K691&gt;=50%,"50% or More","&lt;50%")</f>
        <v>50% or More</v>
      </c>
      <c r="N691">
        <v>4.2</v>
      </c>
      <c r="O691" s="10">
        <f>N691*R691</f>
        <v>28039.200000000001</v>
      </c>
      <c r="P691" s="9">
        <f>SUM(O690)/SUM(R690)</f>
        <v>3.8999999999999995</v>
      </c>
      <c r="Q691" s="10">
        <f>P691+(R691/1000)</f>
        <v>10.576000000000001</v>
      </c>
      <c r="R691" s="2">
        <v>6676</v>
      </c>
      <c r="S691" s="2" t="str">
        <f>IF(R691&lt;1000,R691, "")</f>
        <v/>
      </c>
      <c r="T691" s="4">
        <f>R691*J691</f>
        <v>6642620</v>
      </c>
      <c r="U691" t="s">
        <v>6929</v>
      </c>
      <c r="V691" t="s">
        <v>6930</v>
      </c>
      <c r="W691" t="s">
        <v>6931</v>
      </c>
      <c r="X691" t="s">
        <v>6932</v>
      </c>
      <c r="Y691" t="s">
        <v>6933</v>
      </c>
      <c r="Z691" t="s">
        <v>6934</v>
      </c>
      <c r="AA691" t="s">
        <v>6935</v>
      </c>
      <c r="AB691" t="s">
        <v>6936</v>
      </c>
    </row>
    <row r="692" spans="1:28" x14ac:dyDescent="0.25">
      <c r="A692" t="s">
        <v>2143</v>
      </c>
      <c r="B692" t="s">
        <v>2144</v>
      </c>
      <c r="C692" t="s">
        <v>18</v>
      </c>
      <c r="D692" t="s">
        <v>13073</v>
      </c>
      <c r="E692" t="s">
        <v>13074</v>
      </c>
      <c r="F692" t="s">
        <v>13075</v>
      </c>
      <c r="G692" t="s">
        <v>13076</v>
      </c>
      <c r="H692" s="3">
        <v>339</v>
      </c>
      <c r="I692" s="3" t="str">
        <f>IF(H692&lt;200,"&lt;₹200",IF(OR(H692=200,H692&lt;=500),"₹200-₹500","&gt;₹500"))</f>
        <v>₹200-₹500</v>
      </c>
      <c r="J692" s="3">
        <v>999</v>
      </c>
      <c r="K692" s="1">
        <v>0.66</v>
      </c>
      <c r="L692" s="1" t="str">
        <f t="shared" si="10"/>
        <v>high discount</v>
      </c>
      <c r="M692" s="1" t="str">
        <f>IF(K692&gt;=50%,"50% or More","&lt;50%")</f>
        <v>50% or More</v>
      </c>
      <c r="N692">
        <v>4.3</v>
      </c>
      <c r="O692" s="10">
        <f>N692*R692</f>
        <v>26896.5</v>
      </c>
      <c r="P692" s="9">
        <f>SUM(O691)/SUM(R691)</f>
        <v>4.2</v>
      </c>
      <c r="Q692" s="10">
        <f>P692+(R692/1000)</f>
        <v>10.455</v>
      </c>
      <c r="R692" s="2">
        <v>6255</v>
      </c>
      <c r="S692" s="2" t="str">
        <f>IF(R692&lt;1000,R692, "")</f>
        <v/>
      </c>
      <c r="T692" s="4">
        <f>R692*J692</f>
        <v>6248745</v>
      </c>
      <c r="U692" t="s">
        <v>1445</v>
      </c>
      <c r="V692" t="s">
        <v>1446</v>
      </c>
      <c r="W692" t="s">
        <v>1447</v>
      </c>
      <c r="X692" t="s">
        <v>1448</v>
      </c>
      <c r="Y692" t="s">
        <v>1449</v>
      </c>
      <c r="Z692" t="s">
        <v>13029</v>
      </c>
      <c r="AA692" t="s">
        <v>2145</v>
      </c>
      <c r="AB692" t="s">
        <v>2146</v>
      </c>
    </row>
    <row r="693" spans="1:28" x14ac:dyDescent="0.25">
      <c r="A693" t="s">
        <v>927</v>
      </c>
      <c r="B693" t="s">
        <v>928</v>
      </c>
      <c r="C693" t="s">
        <v>18</v>
      </c>
      <c r="D693" t="s">
        <v>13073</v>
      </c>
      <c r="E693" t="s">
        <v>13074</v>
      </c>
      <c r="F693" t="s">
        <v>13075</v>
      </c>
      <c r="G693" t="s">
        <v>13076</v>
      </c>
      <c r="H693" s="3">
        <v>849</v>
      </c>
      <c r="I693" s="3" t="str">
        <f>IF(H693&lt;200,"&lt;₹200",IF(OR(H693=200,H693&lt;=500),"₹200-₹500","&gt;₹500"))</f>
        <v>&gt;₹500</v>
      </c>
      <c r="J693" s="3">
        <v>1809</v>
      </c>
      <c r="K693" s="1">
        <v>0.53</v>
      </c>
      <c r="L693" s="1" t="str">
        <f t="shared" si="10"/>
        <v>high discount</v>
      </c>
      <c r="M693" s="1" t="str">
        <f>IF(K693&gt;=50%,"50% or More","&lt;50%")</f>
        <v>50% or More</v>
      </c>
      <c r="N693">
        <v>4.3</v>
      </c>
      <c r="O693" s="10">
        <f>N693*R693</f>
        <v>28152.1</v>
      </c>
      <c r="P693" s="9">
        <f>SUM(O692)/SUM(R692)</f>
        <v>4.3</v>
      </c>
      <c r="Q693" s="10">
        <f>P693+(R693/1000)</f>
        <v>10.847</v>
      </c>
      <c r="R693" s="2">
        <v>6547</v>
      </c>
      <c r="S693" s="2" t="str">
        <f>IF(R693&lt;1000,R693, "")</f>
        <v/>
      </c>
      <c r="T693" s="4">
        <f>R693*J693</f>
        <v>11843523</v>
      </c>
      <c r="U693" t="s">
        <v>498</v>
      </c>
      <c r="V693" t="s">
        <v>929</v>
      </c>
      <c r="W693" t="s">
        <v>930</v>
      </c>
      <c r="X693" t="s">
        <v>931</v>
      </c>
      <c r="Y693" t="s">
        <v>932</v>
      </c>
      <c r="Z693" t="s">
        <v>933</v>
      </c>
      <c r="AA693" t="s">
        <v>504</v>
      </c>
      <c r="AB693" t="s">
        <v>934</v>
      </c>
    </row>
    <row r="694" spans="1:28" x14ac:dyDescent="0.25">
      <c r="A694" t="s">
        <v>5952</v>
      </c>
      <c r="B694" t="s">
        <v>5953</v>
      </c>
      <c r="C694" t="s">
        <v>5623</v>
      </c>
      <c r="D694" t="s">
        <v>13159</v>
      </c>
      <c r="E694" t="s">
        <v>13160</v>
      </c>
      <c r="F694" t="s">
        <v>13161</v>
      </c>
      <c r="G694" t="s">
        <v>13162</v>
      </c>
      <c r="H694" s="3">
        <v>137</v>
      </c>
      <c r="I694" s="3" t="str">
        <f>IF(H694&lt;200,"&lt;₹200",IF(OR(H694=200,H694&lt;=500),"₹200-₹500","&gt;₹500"))</f>
        <v>&lt;₹200</v>
      </c>
      <c r="J694" s="3">
        <v>160</v>
      </c>
      <c r="K694" s="1">
        <v>0.14000000000000001</v>
      </c>
      <c r="L694" s="1" t="str">
        <f t="shared" si="10"/>
        <v/>
      </c>
      <c r="M694" s="1" t="str">
        <f>IF(K694&gt;=50%,"50% or More","&lt;50%")</f>
        <v>&lt;50%</v>
      </c>
      <c r="N694">
        <v>4.4000000000000004</v>
      </c>
      <c r="O694" s="10">
        <f>N694*R694</f>
        <v>28762.800000000003</v>
      </c>
      <c r="P694" s="9">
        <f>SUM(O693)/SUM(R693)</f>
        <v>4.3</v>
      </c>
      <c r="Q694" s="10">
        <f>P694+(R694/1000)</f>
        <v>10.837</v>
      </c>
      <c r="R694" s="2">
        <v>6537</v>
      </c>
      <c r="S694" s="2" t="str">
        <f>IF(R694&lt;1000,R694, "")</f>
        <v/>
      </c>
      <c r="T694" s="4">
        <f>R694*J694</f>
        <v>1045920</v>
      </c>
      <c r="U694" t="s">
        <v>5954</v>
      </c>
      <c r="V694" t="s">
        <v>5955</v>
      </c>
      <c r="W694" t="s">
        <v>5956</v>
      </c>
      <c r="X694" t="s">
        <v>5957</v>
      </c>
      <c r="Y694" t="s">
        <v>5958</v>
      </c>
      <c r="Z694" t="s">
        <v>5959</v>
      </c>
      <c r="AA694" t="s">
        <v>5960</v>
      </c>
      <c r="AB694" t="s">
        <v>5961</v>
      </c>
    </row>
    <row r="695" spans="1:28" x14ac:dyDescent="0.25">
      <c r="A695" t="s">
        <v>8296</v>
      </c>
      <c r="B695" t="s">
        <v>8297</v>
      </c>
      <c r="C695" t="s">
        <v>8298</v>
      </c>
      <c r="D695" t="s">
        <v>13159</v>
      </c>
      <c r="E695" t="s">
        <v>13160</v>
      </c>
      <c r="F695" t="s">
        <v>13161</v>
      </c>
      <c r="G695" t="s">
        <v>13162</v>
      </c>
      <c r="H695" s="3">
        <v>90</v>
      </c>
      <c r="I695" s="3" t="str">
        <f>IF(H695&lt;200,"&lt;₹200",IF(OR(H695=200,H695&lt;=500),"₹200-₹500","&gt;₹500"))</f>
        <v>&lt;₹200</v>
      </c>
      <c r="J695" s="3">
        <v>100</v>
      </c>
      <c r="K695" s="1">
        <v>0.1</v>
      </c>
      <c r="L695" s="1" t="str">
        <f t="shared" si="10"/>
        <v/>
      </c>
      <c r="M695" s="1" t="str">
        <f>IF(K695&gt;=50%,"50% or More","&lt;50%")</f>
        <v>&lt;50%</v>
      </c>
      <c r="N695">
        <v>4.0999999999999996</v>
      </c>
      <c r="O695" s="10">
        <f>N695*R695</f>
        <v>25415.899999999998</v>
      </c>
      <c r="P695" s="9">
        <f>SUM(O694)/SUM(R694)</f>
        <v>4.4000000000000004</v>
      </c>
      <c r="Q695" s="10">
        <f>P695+(R695/1000)</f>
        <v>10.599</v>
      </c>
      <c r="R695" s="2">
        <v>6199</v>
      </c>
      <c r="S695" s="2" t="str">
        <f>IF(R695&lt;1000,R695, "")</f>
        <v/>
      </c>
      <c r="T695" s="4">
        <f>R695*J695</f>
        <v>619900</v>
      </c>
      <c r="U695" t="s">
        <v>8299</v>
      </c>
      <c r="V695" t="s">
        <v>8300</v>
      </c>
      <c r="W695" t="s">
        <v>8301</v>
      </c>
      <c r="X695" t="s">
        <v>8302</v>
      </c>
      <c r="Y695" t="s">
        <v>8303</v>
      </c>
      <c r="Z695" t="s">
        <v>8304</v>
      </c>
      <c r="AA695" t="s">
        <v>8305</v>
      </c>
      <c r="AB695" t="s">
        <v>8306</v>
      </c>
    </row>
    <row r="696" spans="1:28" x14ac:dyDescent="0.25">
      <c r="A696" t="s">
        <v>1292</v>
      </c>
      <c r="B696" t="s">
        <v>1293</v>
      </c>
      <c r="C696" t="s">
        <v>169</v>
      </c>
      <c r="D696" t="s">
        <v>13081</v>
      </c>
      <c r="E696" t="s">
        <v>13082</v>
      </c>
      <c r="F696" t="s">
        <v>13085</v>
      </c>
      <c r="G696" t="s">
        <v>13086</v>
      </c>
      <c r="H696" s="3">
        <v>9999</v>
      </c>
      <c r="I696" s="3" t="str">
        <f>IF(H696&lt;200,"&lt;₹200",IF(OR(H696=200,H696&lt;=500),"₹200-₹500","&gt;₹500"))</f>
        <v>&gt;₹500</v>
      </c>
      <c r="J696" s="3">
        <v>12999</v>
      </c>
      <c r="K696" s="1">
        <v>0.23</v>
      </c>
      <c r="L696" s="1" t="str">
        <f t="shared" si="10"/>
        <v/>
      </c>
      <c r="M696" s="1" t="str">
        <f>IF(K696&gt;=50%,"50% or More","&lt;50%")</f>
        <v>&lt;50%</v>
      </c>
      <c r="N696">
        <v>4.2</v>
      </c>
      <c r="O696" s="10">
        <f>N696*R696</f>
        <v>25569.600000000002</v>
      </c>
      <c r="P696" s="9">
        <f>SUM(O695)/SUM(R695)</f>
        <v>4.0999999999999996</v>
      </c>
      <c r="Q696" s="10">
        <f>P696+(R696/1000)</f>
        <v>10.187999999999999</v>
      </c>
      <c r="R696" s="2">
        <v>6088</v>
      </c>
      <c r="S696" s="2" t="str">
        <f>IF(R696&lt;1000,R696, "")</f>
        <v/>
      </c>
      <c r="T696" s="4">
        <f>R696*J696</f>
        <v>79137912</v>
      </c>
      <c r="U696" t="s">
        <v>1294</v>
      </c>
      <c r="V696" t="s">
        <v>1295</v>
      </c>
      <c r="W696" t="s">
        <v>1296</v>
      </c>
      <c r="X696" t="s">
        <v>1297</v>
      </c>
      <c r="Y696" t="s">
        <v>1298</v>
      </c>
      <c r="Z696" t="s">
        <v>1299</v>
      </c>
      <c r="AA696" t="s">
        <v>1300</v>
      </c>
      <c r="AB696" t="s">
        <v>1301</v>
      </c>
    </row>
    <row r="697" spans="1:28" x14ac:dyDescent="0.25">
      <c r="A697" t="s">
        <v>1443</v>
      </c>
      <c r="B697" t="s">
        <v>1444</v>
      </c>
      <c r="C697" t="s">
        <v>18</v>
      </c>
      <c r="D697" t="s">
        <v>13073</v>
      </c>
      <c r="E697" t="s">
        <v>13074</v>
      </c>
      <c r="F697" t="s">
        <v>13075</v>
      </c>
      <c r="G697" t="s">
        <v>13076</v>
      </c>
      <c r="H697" s="3">
        <v>339</v>
      </c>
      <c r="I697" s="3" t="str">
        <f>IF(H697&lt;200,"&lt;₹200",IF(OR(H697=200,H697&lt;=500),"₹200-₹500","&gt;₹500"))</f>
        <v>₹200-₹500</v>
      </c>
      <c r="J697" s="3">
        <v>999</v>
      </c>
      <c r="K697" s="1">
        <v>0.66</v>
      </c>
      <c r="L697" s="1" t="str">
        <f t="shared" si="10"/>
        <v>high discount</v>
      </c>
      <c r="M697" s="1" t="str">
        <f>IF(K697&gt;=50%,"50% or More","&lt;50%")</f>
        <v>50% or More</v>
      </c>
      <c r="N697">
        <v>4.3</v>
      </c>
      <c r="O697" s="10">
        <f>N697*R697</f>
        <v>26896.5</v>
      </c>
      <c r="P697" s="9">
        <f>SUM(O696)/SUM(R696)</f>
        <v>4.2</v>
      </c>
      <c r="Q697" s="10">
        <f>P697+(R697/1000)</f>
        <v>10.455</v>
      </c>
      <c r="R697" s="2">
        <v>6255</v>
      </c>
      <c r="S697" s="2" t="str">
        <f>IF(R697&lt;1000,R697, "")</f>
        <v/>
      </c>
      <c r="T697" s="4">
        <f>R697*J697</f>
        <v>6248745</v>
      </c>
      <c r="U697" t="s">
        <v>1445</v>
      </c>
      <c r="V697" t="s">
        <v>1446</v>
      </c>
      <c r="W697" t="s">
        <v>1447</v>
      </c>
      <c r="X697" t="s">
        <v>1448</v>
      </c>
      <c r="Y697" t="s">
        <v>1449</v>
      </c>
      <c r="Z697" t="s">
        <v>13029</v>
      </c>
      <c r="AA697" t="s">
        <v>1450</v>
      </c>
      <c r="AB697" t="s">
        <v>1451</v>
      </c>
    </row>
    <row r="698" spans="1:28" x14ac:dyDescent="0.25">
      <c r="A698" t="s">
        <v>11695</v>
      </c>
      <c r="B698" t="s">
        <v>11696</v>
      </c>
      <c r="C698" t="s">
        <v>8688</v>
      </c>
      <c r="D698" t="s">
        <v>13166</v>
      </c>
      <c r="E698" t="s">
        <v>13286</v>
      </c>
      <c r="F698" t="s">
        <v>13287</v>
      </c>
      <c r="G698" t="s">
        <v>13303</v>
      </c>
      <c r="H698" s="3">
        <v>765</v>
      </c>
      <c r="I698" s="3" t="str">
        <f>IF(H698&lt;200,"&lt;₹200",IF(OR(H698=200,H698&lt;=500),"₹200-₹500","&gt;₹500"))</f>
        <v>&gt;₹500</v>
      </c>
      <c r="J698" s="3">
        <v>970</v>
      </c>
      <c r="K698" s="1">
        <v>0.21</v>
      </c>
      <c r="L698" s="1" t="str">
        <f t="shared" si="10"/>
        <v/>
      </c>
      <c r="M698" s="1" t="str">
        <f>IF(K698&gt;=50%,"50% or More","&lt;50%")</f>
        <v>&lt;50%</v>
      </c>
      <c r="N698">
        <v>4.2</v>
      </c>
      <c r="O698" s="10">
        <f>N698*R698</f>
        <v>25431</v>
      </c>
      <c r="P698" s="9">
        <f>SUM(O697)/SUM(R697)</f>
        <v>4.3</v>
      </c>
      <c r="Q698" s="10">
        <f>P698+(R698/1000)</f>
        <v>10.355</v>
      </c>
      <c r="R698" s="2">
        <v>6055</v>
      </c>
      <c r="S698" s="2" t="str">
        <f>IF(R698&lt;1000,R698, "")</f>
        <v/>
      </c>
      <c r="T698" s="4">
        <f>R698*J698</f>
        <v>5873350</v>
      </c>
      <c r="U698" t="s">
        <v>11697</v>
      </c>
      <c r="V698" t="s">
        <v>11698</v>
      </c>
      <c r="W698" t="s">
        <v>11699</v>
      </c>
      <c r="X698" t="s">
        <v>11700</v>
      </c>
      <c r="Y698" t="s">
        <v>11701</v>
      </c>
      <c r="Z698" t="s">
        <v>11702</v>
      </c>
      <c r="AA698" t="s">
        <v>11703</v>
      </c>
      <c r="AB698" t="s">
        <v>11704</v>
      </c>
    </row>
    <row r="699" spans="1:28" x14ac:dyDescent="0.25">
      <c r="A699" t="s">
        <v>3924</v>
      </c>
      <c r="B699" t="s">
        <v>3925</v>
      </c>
      <c r="C699" t="s">
        <v>3777</v>
      </c>
      <c r="D699" t="s">
        <v>13081</v>
      </c>
      <c r="E699" t="s">
        <v>13110</v>
      </c>
      <c r="F699" t="s">
        <v>13111</v>
      </c>
      <c r="G699" t="s">
        <v>13134</v>
      </c>
      <c r="H699" s="3">
        <v>999</v>
      </c>
      <c r="I699" s="3" t="str">
        <f>IF(H699&lt;200,"&lt;₹200",IF(OR(H699=200,H699&lt;=500),"₹200-₹500","&gt;₹500"))</f>
        <v>&gt;₹500</v>
      </c>
      <c r="J699" s="3">
        <v>2899</v>
      </c>
      <c r="K699" s="1">
        <v>0.66</v>
      </c>
      <c r="L699" s="1" t="str">
        <f t="shared" si="10"/>
        <v>high discount</v>
      </c>
      <c r="M699" s="1" t="str">
        <f>IF(K699&gt;=50%,"50% or More","&lt;50%")</f>
        <v>50% or More</v>
      </c>
      <c r="N699">
        <v>4.5999999999999996</v>
      </c>
      <c r="O699" s="10">
        <f>N699*R699</f>
        <v>28193.399999999998</v>
      </c>
      <c r="P699" s="9">
        <f>SUM(O698)/SUM(R698)</f>
        <v>4.2</v>
      </c>
      <c r="Q699" s="10">
        <f>P699+(R699/1000)</f>
        <v>10.329000000000001</v>
      </c>
      <c r="R699" s="2">
        <v>6129</v>
      </c>
      <c r="S699" s="2" t="str">
        <f>IF(R699&lt;1000,R699, "")</f>
        <v/>
      </c>
      <c r="T699" s="4">
        <f>R699*J699</f>
        <v>17767971</v>
      </c>
      <c r="U699" t="s">
        <v>3926</v>
      </c>
      <c r="V699" t="s">
        <v>3927</v>
      </c>
      <c r="W699" t="s">
        <v>3928</v>
      </c>
      <c r="X699" t="s">
        <v>3929</v>
      </c>
      <c r="Y699" t="s">
        <v>3930</v>
      </c>
      <c r="Z699" t="s">
        <v>13039</v>
      </c>
      <c r="AA699" t="s">
        <v>3931</v>
      </c>
      <c r="AB699" t="s">
        <v>3932</v>
      </c>
    </row>
    <row r="700" spans="1:28" x14ac:dyDescent="0.25">
      <c r="A700" t="s">
        <v>2024</v>
      </c>
      <c r="B700" t="s">
        <v>2025</v>
      </c>
      <c r="C700" t="s">
        <v>18</v>
      </c>
      <c r="D700" t="s">
        <v>13073</v>
      </c>
      <c r="E700" t="s">
        <v>13074</v>
      </c>
      <c r="F700" t="s">
        <v>13075</v>
      </c>
      <c r="G700" t="s">
        <v>13076</v>
      </c>
      <c r="H700" s="3">
        <v>799</v>
      </c>
      <c r="I700" s="3" t="str">
        <f>IF(H700&lt;200,"&lt;₹200",IF(OR(H700=200,H700&lt;=500),"₹200-₹500","&gt;₹500"))</f>
        <v>&gt;₹500</v>
      </c>
      <c r="J700" s="3">
        <v>1749</v>
      </c>
      <c r="K700" s="1">
        <v>0.54</v>
      </c>
      <c r="L700" s="1" t="str">
        <f t="shared" si="10"/>
        <v>high discount</v>
      </c>
      <c r="M700" s="1" t="str">
        <f>IF(K700&gt;=50%,"50% or More","&lt;50%")</f>
        <v>50% or More</v>
      </c>
      <c r="N700">
        <v>4.0999999999999996</v>
      </c>
      <c r="O700" s="10">
        <f>N700*R700</f>
        <v>23066.6</v>
      </c>
      <c r="P700" s="9">
        <f>SUM(O699)/SUM(R699)</f>
        <v>4.5999999999999996</v>
      </c>
      <c r="Q700" s="10">
        <f>P700+(R700/1000)</f>
        <v>10.225999999999999</v>
      </c>
      <c r="R700" s="2">
        <v>5626</v>
      </c>
      <c r="S700" s="2" t="str">
        <f>IF(R700&lt;1000,R700, "")</f>
        <v/>
      </c>
      <c r="T700" s="4">
        <f>R700*J700</f>
        <v>9839874</v>
      </c>
      <c r="U700" t="s">
        <v>2026</v>
      </c>
      <c r="V700" t="s">
        <v>2027</v>
      </c>
      <c r="W700" t="s">
        <v>2028</v>
      </c>
      <c r="X700" t="s">
        <v>2029</v>
      </c>
      <c r="Y700" t="s">
        <v>2030</v>
      </c>
      <c r="Z700" t="s">
        <v>2031</v>
      </c>
      <c r="AA700" t="s">
        <v>2032</v>
      </c>
      <c r="AB700" t="s">
        <v>2033</v>
      </c>
    </row>
    <row r="701" spans="1:28" x14ac:dyDescent="0.25">
      <c r="A701" t="s">
        <v>2201</v>
      </c>
      <c r="B701" t="s">
        <v>2202</v>
      </c>
      <c r="C701" t="s">
        <v>169</v>
      </c>
      <c r="D701" t="s">
        <v>13081</v>
      </c>
      <c r="E701" t="s">
        <v>13082</v>
      </c>
      <c r="F701" t="s">
        <v>13085</v>
      </c>
      <c r="G701" t="s">
        <v>13086</v>
      </c>
      <c r="H701" s="3">
        <v>77990</v>
      </c>
      <c r="I701" s="3" t="str">
        <f>IF(H701&lt;200,"&lt;₹200",IF(OR(H701=200,H701&lt;=500),"₹200-₹500","&gt;₹500"))</f>
        <v>&gt;₹500</v>
      </c>
      <c r="J701" s="3">
        <v>139900</v>
      </c>
      <c r="K701" s="1">
        <v>0.44</v>
      </c>
      <c r="L701" s="1" t="str">
        <f t="shared" si="10"/>
        <v/>
      </c>
      <c r="M701" s="1" t="str">
        <f>IF(K701&gt;=50%,"50% or More","&lt;50%")</f>
        <v>&lt;50%</v>
      </c>
      <c r="N701">
        <v>4.7</v>
      </c>
      <c r="O701" s="10">
        <f>N701*R701</f>
        <v>27894.5</v>
      </c>
      <c r="P701" s="9">
        <f>SUM(O700)/SUM(R700)</f>
        <v>4.0999999999999996</v>
      </c>
      <c r="Q701" s="10">
        <f>P701+(R701/1000)</f>
        <v>10.035</v>
      </c>
      <c r="R701" s="2">
        <v>5935</v>
      </c>
      <c r="S701" s="2" t="str">
        <f>IF(R701&lt;1000,R701, "")</f>
        <v/>
      </c>
      <c r="T701" s="4">
        <f>R701*J701</f>
        <v>830306500</v>
      </c>
      <c r="U701" t="s">
        <v>2203</v>
      </c>
      <c r="V701" t="s">
        <v>2204</v>
      </c>
      <c r="W701" t="s">
        <v>2205</v>
      </c>
      <c r="X701" t="s">
        <v>2206</v>
      </c>
      <c r="Y701" t="s">
        <v>2207</v>
      </c>
      <c r="Z701" t="s">
        <v>2208</v>
      </c>
      <c r="AA701" t="s">
        <v>2209</v>
      </c>
      <c r="AB701" t="s">
        <v>2210</v>
      </c>
    </row>
    <row r="702" spans="1:28" x14ac:dyDescent="0.25">
      <c r="A702" t="s">
        <v>7481</v>
      </c>
      <c r="B702" t="s">
        <v>7482</v>
      </c>
      <c r="C702" t="s">
        <v>3867</v>
      </c>
      <c r="D702" t="s">
        <v>13081</v>
      </c>
      <c r="E702" t="s">
        <v>13110</v>
      </c>
      <c r="F702" t="s">
        <v>13111</v>
      </c>
      <c r="G702" t="s">
        <v>13136</v>
      </c>
      <c r="H702" s="3">
        <v>2025</v>
      </c>
      <c r="I702" s="3" t="str">
        <f>IF(H702&lt;200,"&lt;₹200",IF(OR(H702=200,H702&lt;=500),"₹200-₹500","&gt;₹500"))</f>
        <v>&gt;₹500</v>
      </c>
      <c r="J702" s="3">
        <v>5999</v>
      </c>
      <c r="K702" s="1">
        <v>0.66</v>
      </c>
      <c r="L702" s="1" t="str">
        <f t="shared" si="10"/>
        <v>high discount</v>
      </c>
      <c r="M702" s="1" t="str">
        <f>IF(K702&gt;=50%,"50% or More","&lt;50%")</f>
        <v>50% or More</v>
      </c>
      <c r="N702">
        <v>4.2</v>
      </c>
      <c r="O702" s="10">
        <f>N702*R702</f>
        <v>26178.600000000002</v>
      </c>
      <c r="P702" s="9">
        <f>SUM(O701)/SUM(R701)</f>
        <v>4.7</v>
      </c>
      <c r="Q702" s="10">
        <f>P702+(R702/1000)</f>
        <v>10.933</v>
      </c>
      <c r="R702" s="2">
        <v>6233</v>
      </c>
      <c r="S702" s="2" t="str">
        <f>IF(R702&lt;1000,R702, "")</f>
        <v/>
      </c>
      <c r="T702" s="4">
        <f>R702*J702</f>
        <v>37391767</v>
      </c>
      <c r="U702" t="s">
        <v>7483</v>
      </c>
      <c r="V702" t="s">
        <v>7484</v>
      </c>
      <c r="W702" t="s">
        <v>7485</v>
      </c>
      <c r="X702" t="s">
        <v>7486</v>
      </c>
      <c r="Y702" t="s">
        <v>7487</v>
      </c>
      <c r="Z702" t="s">
        <v>7488</v>
      </c>
      <c r="AA702" t="s">
        <v>7489</v>
      </c>
      <c r="AB702" t="s">
        <v>7490</v>
      </c>
    </row>
    <row r="703" spans="1:28" x14ac:dyDescent="0.25">
      <c r="A703" t="s">
        <v>5994</v>
      </c>
      <c r="B703" t="s">
        <v>5995</v>
      </c>
      <c r="C703" t="s">
        <v>5996</v>
      </c>
      <c r="D703" t="s">
        <v>13073</v>
      </c>
      <c r="E703" t="s">
        <v>13074</v>
      </c>
      <c r="F703" t="s">
        <v>13212</v>
      </c>
      <c r="G703" t="s">
        <v>13135</v>
      </c>
      <c r="H703" s="3">
        <v>399</v>
      </c>
      <c r="I703" s="3" t="str">
        <f>IF(H703&lt;200,"&lt;₹200",IF(OR(H703=200,H703&lt;=500),"₹200-₹500","&gt;₹500"))</f>
        <v>₹200-₹500</v>
      </c>
      <c r="J703" s="3">
        <v>1499</v>
      </c>
      <c r="K703" s="1">
        <v>0.73</v>
      </c>
      <c r="L703" s="1" t="str">
        <f t="shared" si="10"/>
        <v>high discount</v>
      </c>
      <c r="M703" s="1" t="str">
        <f>IF(K703&gt;=50%,"50% or More","&lt;50%")</f>
        <v>50% or More</v>
      </c>
      <c r="N703">
        <v>4.0999999999999996</v>
      </c>
      <c r="O703" s="10">
        <f>N703*R703</f>
        <v>23492.999999999996</v>
      </c>
      <c r="P703" s="9">
        <f>SUM(O702)/SUM(R702)</f>
        <v>4.2</v>
      </c>
      <c r="Q703" s="10">
        <f>P703+(R703/1000)</f>
        <v>9.93</v>
      </c>
      <c r="R703" s="2">
        <v>5730</v>
      </c>
      <c r="S703" s="2" t="str">
        <f>IF(R703&lt;1000,R703, "")</f>
        <v/>
      </c>
      <c r="T703" s="4">
        <f>R703*J703</f>
        <v>8589270</v>
      </c>
      <c r="U703" t="s">
        <v>5997</v>
      </c>
      <c r="V703" t="s">
        <v>5998</v>
      </c>
      <c r="W703" t="s">
        <v>5999</v>
      </c>
      <c r="X703" t="s">
        <v>6000</v>
      </c>
      <c r="Y703" t="s">
        <v>6001</v>
      </c>
      <c r="Z703" t="s">
        <v>6002</v>
      </c>
      <c r="AA703" t="s">
        <v>6003</v>
      </c>
      <c r="AB703" t="s">
        <v>6004</v>
      </c>
    </row>
    <row r="704" spans="1:28" x14ac:dyDescent="0.25">
      <c r="A704" t="s">
        <v>7407</v>
      </c>
      <c r="B704" t="s">
        <v>7408</v>
      </c>
      <c r="C704" t="s">
        <v>5347</v>
      </c>
      <c r="D704" t="s">
        <v>13166</v>
      </c>
      <c r="E704" t="s">
        <v>13167</v>
      </c>
      <c r="F704" t="s">
        <v>13188</v>
      </c>
      <c r="G704" t="s">
        <v>13189</v>
      </c>
      <c r="H704" s="3">
        <v>310</v>
      </c>
      <c r="I704" s="3" t="str">
        <f>IF(H704&lt;200,"&lt;₹200",IF(OR(H704=200,H704&lt;=500),"₹200-₹500","&gt;₹500"))</f>
        <v>₹200-₹500</v>
      </c>
      <c r="J704" s="3">
        <v>310</v>
      </c>
      <c r="K704" s="1">
        <v>0</v>
      </c>
      <c r="L704" s="1" t="str">
        <f t="shared" si="10"/>
        <v/>
      </c>
      <c r="M704" s="1" t="str">
        <f>IF(K704&gt;=50%,"50% or More","&lt;50%")</f>
        <v>&lt;50%</v>
      </c>
      <c r="N704">
        <v>4.5</v>
      </c>
      <c r="O704" s="10">
        <f>N704*R704</f>
        <v>26469</v>
      </c>
      <c r="P704" s="9">
        <f>SUM(O703)/SUM(R703)</f>
        <v>4.0999999999999996</v>
      </c>
      <c r="Q704" s="10">
        <f>P704+(R704/1000)</f>
        <v>9.9819999999999993</v>
      </c>
      <c r="R704" s="2">
        <v>5882</v>
      </c>
      <c r="S704" s="2" t="str">
        <f>IF(R704&lt;1000,R704, "")</f>
        <v/>
      </c>
      <c r="T704" s="4">
        <f>R704*J704</f>
        <v>1823420</v>
      </c>
      <c r="U704" t="s">
        <v>7409</v>
      </c>
      <c r="V704" t="s">
        <v>7410</v>
      </c>
      <c r="W704" t="s">
        <v>7411</v>
      </c>
      <c r="X704" t="s">
        <v>7412</v>
      </c>
      <c r="Y704" t="s">
        <v>7413</v>
      </c>
      <c r="Z704" t="s">
        <v>7414</v>
      </c>
      <c r="AA704" t="s">
        <v>7415</v>
      </c>
      <c r="AB704" t="s">
        <v>7416</v>
      </c>
    </row>
    <row r="705" spans="1:28" x14ac:dyDescent="0.25">
      <c r="A705" t="s">
        <v>10890</v>
      </c>
      <c r="B705" t="s">
        <v>10891</v>
      </c>
      <c r="C705" t="s">
        <v>9192</v>
      </c>
      <c r="D705" t="s">
        <v>13166</v>
      </c>
      <c r="E705" t="s">
        <v>13286</v>
      </c>
      <c r="F705" t="s">
        <v>13287</v>
      </c>
      <c r="G705" t="s">
        <v>13324</v>
      </c>
      <c r="H705" s="3">
        <v>1656</v>
      </c>
      <c r="I705" s="3" t="str">
        <f>IF(H705&lt;200,"&lt;₹200",IF(OR(H705=200,H705&lt;=500),"₹200-₹500","&gt;₹500"))</f>
        <v>&gt;₹500</v>
      </c>
      <c r="J705" s="3">
        <v>2695</v>
      </c>
      <c r="K705" s="1">
        <v>0.39</v>
      </c>
      <c r="L705" s="1" t="str">
        <f t="shared" si="10"/>
        <v/>
      </c>
      <c r="M705" s="1" t="str">
        <f>IF(K705&gt;=50%,"50% or More","&lt;50%")</f>
        <v>&lt;50%</v>
      </c>
      <c r="N705">
        <v>4.4000000000000004</v>
      </c>
      <c r="O705" s="10">
        <f>N705*R705</f>
        <v>26518.800000000003</v>
      </c>
      <c r="P705" s="9">
        <f>SUM(O704)/SUM(R704)</f>
        <v>4.5</v>
      </c>
      <c r="Q705" s="10">
        <f>P705+(R705/1000)</f>
        <v>10.527000000000001</v>
      </c>
      <c r="R705" s="2">
        <v>6027</v>
      </c>
      <c r="S705" s="2" t="str">
        <f>IF(R705&lt;1000,R705, "")</f>
        <v/>
      </c>
      <c r="T705" s="4">
        <f>R705*J705</f>
        <v>16242765</v>
      </c>
      <c r="U705" t="s">
        <v>10892</v>
      </c>
      <c r="V705" t="s">
        <v>10893</v>
      </c>
      <c r="W705" t="s">
        <v>10894</v>
      </c>
      <c r="X705" t="s">
        <v>10895</v>
      </c>
      <c r="Y705" t="s">
        <v>10896</v>
      </c>
      <c r="Z705" t="s">
        <v>10897</v>
      </c>
      <c r="AA705" t="s">
        <v>10898</v>
      </c>
      <c r="AB705" t="s">
        <v>10899</v>
      </c>
    </row>
    <row r="706" spans="1:28" x14ac:dyDescent="0.25">
      <c r="A706" t="s">
        <v>3636</v>
      </c>
      <c r="B706" t="s">
        <v>3637</v>
      </c>
      <c r="C706" t="s">
        <v>3638</v>
      </c>
      <c r="D706" t="s">
        <v>13081</v>
      </c>
      <c r="E706" t="s">
        <v>13110</v>
      </c>
      <c r="F706" t="s">
        <v>13111</v>
      </c>
      <c r="G706" t="s">
        <v>13133</v>
      </c>
      <c r="H706" s="3">
        <v>119</v>
      </c>
      <c r="I706" s="3" t="str">
        <f>IF(H706&lt;200,"&lt;₹200",IF(OR(H706=200,H706&lt;=500),"₹200-₹500","&gt;₹500"))</f>
        <v>&lt;₹200</v>
      </c>
      <c r="J706" s="3">
        <v>299</v>
      </c>
      <c r="K706" s="1">
        <v>0.6</v>
      </c>
      <c r="L706" s="1" t="str">
        <f t="shared" si="10"/>
        <v>high discount</v>
      </c>
      <c r="M706" s="1" t="str">
        <f>IF(K706&gt;=50%,"50% or More","&lt;50%")</f>
        <v>50% or More</v>
      </c>
      <c r="N706">
        <v>4.0999999999999996</v>
      </c>
      <c r="O706" s="10">
        <f>N706*R706</f>
        <v>24595.899999999998</v>
      </c>
      <c r="P706" s="9">
        <f>SUM(O705)/SUM(R705)</f>
        <v>4.4000000000000004</v>
      </c>
      <c r="Q706" s="10">
        <f>P706+(R706/1000)</f>
        <v>10.399000000000001</v>
      </c>
      <c r="R706" s="2">
        <v>5999</v>
      </c>
      <c r="S706" s="2" t="str">
        <f>IF(R706&lt;1000,R706, "")</f>
        <v/>
      </c>
      <c r="T706" s="4">
        <f>R706*J706</f>
        <v>1793701</v>
      </c>
      <c r="U706" t="s">
        <v>3639</v>
      </c>
      <c r="V706" t="s">
        <v>3640</v>
      </c>
      <c r="W706" t="s">
        <v>3641</v>
      </c>
      <c r="X706" t="s">
        <v>3642</v>
      </c>
      <c r="Y706" t="s">
        <v>3643</v>
      </c>
      <c r="Z706" t="s">
        <v>5524</v>
      </c>
      <c r="AA706" t="s">
        <v>5525</v>
      </c>
      <c r="AB706" t="s">
        <v>5526</v>
      </c>
    </row>
    <row r="707" spans="1:28" x14ac:dyDescent="0.25">
      <c r="A707" t="s">
        <v>5056</v>
      </c>
      <c r="B707" t="s">
        <v>5057</v>
      </c>
      <c r="C707" t="s">
        <v>5058</v>
      </c>
      <c r="D707" t="s">
        <v>13159</v>
      </c>
      <c r="E707" t="s">
        <v>13160</v>
      </c>
      <c r="F707" t="s">
        <v>13161</v>
      </c>
      <c r="G707" t="s">
        <v>13162</v>
      </c>
      <c r="H707" s="3">
        <v>50</v>
      </c>
      <c r="I707" s="3" t="str">
        <f>IF(H707&lt;200,"&lt;₹200",IF(OR(H707=200,H707&lt;=500),"₹200-₹500","&gt;₹500"))</f>
        <v>&lt;₹200</v>
      </c>
      <c r="J707" s="3">
        <v>50</v>
      </c>
      <c r="K707" s="1">
        <v>0</v>
      </c>
      <c r="L707" s="1" t="str">
        <f t="shared" ref="L707:L770" si="11">IF(K707&gt;=50%, "high discount","")</f>
        <v/>
      </c>
      <c r="M707" s="1" t="str">
        <f>IF(K707&gt;=50%,"50% or More","&lt;50%")</f>
        <v>&lt;50%</v>
      </c>
      <c r="N707">
        <v>4.3</v>
      </c>
      <c r="O707" s="10">
        <f>N707*R707</f>
        <v>24905.599999999999</v>
      </c>
      <c r="P707" s="9">
        <f>SUM(O706)/SUM(R706)</f>
        <v>4.0999999999999996</v>
      </c>
      <c r="Q707" s="10">
        <f>P707+(R707/1000)</f>
        <v>9.8919999999999995</v>
      </c>
      <c r="R707" s="2">
        <v>5792</v>
      </c>
      <c r="S707" s="2" t="str">
        <f>IF(R707&lt;1000,R707, "")</f>
        <v/>
      </c>
      <c r="T707" s="4">
        <f>R707*J707</f>
        <v>289600</v>
      </c>
      <c r="U707" t="s">
        <v>5059</v>
      </c>
      <c r="V707" t="s">
        <v>5060</v>
      </c>
      <c r="W707" t="s">
        <v>5061</v>
      </c>
      <c r="X707" t="s">
        <v>5062</v>
      </c>
      <c r="Y707" t="s">
        <v>5063</v>
      </c>
      <c r="Z707" t="s">
        <v>5064</v>
      </c>
      <c r="AA707" t="s">
        <v>5065</v>
      </c>
      <c r="AB707" t="s">
        <v>5066</v>
      </c>
    </row>
    <row r="708" spans="1:28" x14ac:dyDescent="0.25">
      <c r="A708" t="s">
        <v>7941</v>
      </c>
      <c r="B708" t="s">
        <v>7942</v>
      </c>
      <c r="C708" t="s">
        <v>7943</v>
      </c>
      <c r="D708" t="s">
        <v>13081</v>
      </c>
      <c r="E708" t="s">
        <v>13172</v>
      </c>
      <c r="F708" t="s">
        <v>13083</v>
      </c>
      <c r="G708" t="s">
        <v>13271</v>
      </c>
      <c r="H708" s="3">
        <v>699</v>
      </c>
      <c r="I708" s="3" t="str">
        <f>IF(H708&lt;200,"&lt;₹200",IF(OR(H708=200,H708&lt;=500),"₹200-₹500","&gt;₹500"))</f>
        <v>&gt;₹500</v>
      </c>
      <c r="J708" s="3">
        <v>1299</v>
      </c>
      <c r="K708" s="1">
        <v>0.46</v>
      </c>
      <c r="L708" s="1" t="str">
        <f t="shared" si="11"/>
        <v/>
      </c>
      <c r="M708" s="1" t="str">
        <f>IF(K708&gt;=50%,"50% or More","&lt;50%")</f>
        <v>&lt;50%</v>
      </c>
      <c r="N708">
        <v>4.3</v>
      </c>
      <c r="O708" s="10">
        <f>N708*R708</f>
        <v>26586.899999999998</v>
      </c>
      <c r="P708" s="9">
        <f>SUM(O707)/SUM(R707)</f>
        <v>4.3</v>
      </c>
      <c r="Q708" s="10">
        <f>P708+(R708/1000)</f>
        <v>10.483000000000001</v>
      </c>
      <c r="R708" s="2">
        <v>6183</v>
      </c>
      <c r="S708" s="2" t="str">
        <f>IF(R708&lt;1000,R708, "")</f>
        <v/>
      </c>
      <c r="T708" s="4">
        <f>R708*J708</f>
        <v>8031717</v>
      </c>
      <c r="U708" t="s">
        <v>7944</v>
      </c>
      <c r="V708" t="s">
        <v>7945</v>
      </c>
      <c r="W708" t="s">
        <v>7946</v>
      </c>
      <c r="X708" t="s">
        <v>7947</v>
      </c>
      <c r="Y708" t="s">
        <v>7948</v>
      </c>
      <c r="Z708" t="s">
        <v>7949</v>
      </c>
      <c r="AA708" t="s">
        <v>7950</v>
      </c>
      <c r="AB708" t="s">
        <v>7951</v>
      </c>
    </row>
    <row r="709" spans="1:28" x14ac:dyDescent="0.25">
      <c r="A709" t="s">
        <v>12761</v>
      </c>
      <c r="B709" t="s">
        <v>12762</v>
      </c>
      <c r="C709" t="s">
        <v>12763</v>
      </c>
      <c r="D709" t="s">
        <v>13166</v>
      </c>
      <c r="E709" t="s">
        <v>13290</v>
      </c>
      <c r="F709" t="s">
        <v>13327</v>
      </c>
      <c r="G709" t="s">
        <v>13386</v>
      </c>
      <c r="H709" s="3">
        <v>1982.84</v>
      </c>
      <c r="I709" s="3" t="str">
        <f>IF(H709&lt;200,"&lt;₹200",IF(OR(H709=200,H709&lt;=500),"₹200-₹500","&gt;₹500"))</f>
        <v>&gt;₹500</v>
      </c>
      <c r="J709" s="3">
        <v>3300</v>
      </c>
      <c r="K709" s="1">
        <v>0.4</v>
      </c>
      <c r="L709" s="1" t="str">
        <f t="shared" si="11"/>
        <v/>
      </c>
      <c r="M709" s="1" t="str">
        <f>IF(K709&gt;=50%,"50% or More","&lt;50%")</f>
        <v>&lt;50%</v>
      </c>
      <c r="N709">
        <v>4.0999999999999996</v>
      </c>
      <c r="O709" s="10">
        <f>N709*R709</f>
        <v>24079.3</v>
      </c>
      <c r="P709" s="9">
        <f>SUM(O708)/SUM(R708)</f>
        <v>4.3</v>
      </c>
      <c r="Q709" s="10">
        <f>P709+(R709/1000)</f>
        <v>10.173</v>
      </c>
      <c r="R709" s="2">
        <v>5873</v>
      </c>
      <c r="S709" s="2" t="str">
        <f>IF(R709&lt;1000,R709, "")</f>
        <v/>
      </c>
      <c r="T709" s="4">
        <f>R709*J709</f>
        <v>19380900</v>
      </c>
      <c r="U709" t="s">
        <v>12764</v>
      </c>
      <c r="V709" t="s">
        <v>12765</v>
      </c>
      <c r="W709" t="s">
        <v>12766</v>
      </c>
      <c r="X709" t="s">
        <v>12767</v>
      </c>
      <c r="Y709" t="s">
        <v>12768</v>
      </c>
      <c r="Z709" t="s">
        <v>12769</v>
      </c>
      <c r="AA709" t="s">
        <v>12770</v>
      </c>
      <c r="AB709" t="s">
        <v>12771</v>
      </c>
    </row>
    <row r="710" spans="1:28" x14ac:dyDescent="0.25">
      <c r="A710" t="s">
        <v>12391</v>
      </c>
      <c r="B710" t="s">
        <v>12392</v>
      </c>
      <c r="C710" t="s">
        <v>9061</v>
      </c>
      <c r="D710" t="s">
        <v>13166</v>
      </c>
      <c r="E710" t="s">
        <v>13286</v>
      </c>
      <c r="F710" t="s">
        <v>13287</v>
      </c>
      <c r="G710" t="s">
        <v>13323</v>
      </c>
      <c r="H710" s="3">
        <v>1199</v>
      </c>
      <c r="I710" s="3" t="str">
        <f>IF(H710&lt;200,"&lt;₹200",IF(OR(H710=200,H710&lt;=500),"₹200-₹500","&gt;₹500"))</f>
        <v>&gt;₹500</v>
      </c>
      <c r="J710" s="3">
        <v>1795</v>
      </c>
      <c r="K710" s="1">
        <v>0.33</v>
      </c>
      <c r="L710" s="1" t="str">
        <f t="shared" si="11"/>
        <v/>
      </c>
      <c r="M710" s="1" t="str">
        <f>IF(K710&gt;=50%,"50% or More","&lt;50%")</f>
        <v>&lt;50%</v>
      </c>
      <c r="N710">
        <v>4.2</v>
      </c>
      <c r="O710" s="10">
        <f>N710*R710</f>
        <v>25061.4</v>
      </c>
      <c r="P710" s="9">
        <f>SUM(O709)/SUM(R709)</f>
        <v>4.0999999999999996</v>
      </c>
      <c r="Q710" s="10">
        <f>P710+(R710/1000)</f>
        <v>10.067</v>
      </c>
      <c r="R710" s="2">
        <v>5967</v>
      </c>
      <c r="S710" s="2" t="str">
        <f>IF(R710&lt;1000,R710, "")</f>
        <v/>
      </c>
      <c r="T710" s="4">
        <f>R710*J710</f>
        <v>10710765</v>
      </c>
      <c r="U710" t="s">
        <v>12393</v>
      </c>
      <c r="V710" t="s">
        <v>12394</v>
      </c>
      <c r="W710" t="s">
        <v>12395</v>
      </c>
      <c r="X710" t="s">
        <v>12396</v>
      </c>
      <c r="Y710" t="s">
        <v>12397</v>
      </c>
      <c r="Z710" t="s">
        <v>12398</v>
      </c>
      <c r="AA710" t="s">
        <v>12399</v>
      </c>
      <c r="AB710" t="s">
        <v>12400</v>
      </c>
    </row>
    <row r="711" spans="1:28" x14ac:dyDescent="0.25">
      <c r="A711" t="s">
        <v>5827</v>
      </c>
      <c r="B711" t="s">
        <v>5828</v>
      </c>
      <c r="C711" t="s">
        <v>5829</v>
      </c>
      <c r="D711" t="s">
        <v>13073</v>
      </c>
      <c r="E711" t="s">
        <v>13074</v>
      </c>
      <c r="F711" t="s">
        <v>13206</v>
      </c>
      <c r="G711" t="s">
        <v>13207</v>
      </c>
      <c r="H711" s="3">
        <v>59</v>
      </c>
      <c r="I711" s="3" t="str">
        <f>IF(H711&lt;200,"&lt;₹200",IF(OR(H711=200,H711&lt;=500),"₹200-₹500","&gt;₹500"))</f>
        <v>&lt;₹200</v>
      </c>
      <c r="J711" s="3">
        <v>59</v>
      </c>
      <c r="K711" s="1">
        <v>0</v>
      </c>
      <c r="L711" s="1" t="str">
        <f t="shared" si="11"/>
        <v/>
      </c>
      <c r="M711" s="1" t="str">
        <f>IF(K711&gt;=50%,"50% or More","&lt;50%")</f>
        <v>&lt;50%</v>
      </c>
      <c r="N711">
        <v>3.8</v>
      </c>
      <c r="O711" s="10">
        <f>N711*R711</f>
        <v>22640.399999999998</v>
      </c>
      <c r="P711" s="9">
        <f>SUM(O710)/SUM(R710)</f>
        <v>4.2</v>
      </c>
      <c r="Q711" s="10">
        <f>P711+(R711/1000)</f>
        <v>10.158000000000001</v>
      </c>
      <c r="R711" s="2">
        <v>5958</v>
      </c>
      <c r="S711" s="2" t="str">
        <f>IF(R711&lt;1000,R711, "")</f>
        <v/>
      </c>
      <c r="T711" s="4">
        <f>R711*J711</f>
        <v>351522</v>
      </c>
      <c r="U711" t="s">
        <v>5830</v>
      </c>
      <c r="V711" t="s">
        <v>5831</v>
      </c>
      <c r="W711" t="s">
        <v>5832</v>
      </c>
      <c r="X711" t="s">
        <v>5833</v>
      </c>
      <c r="Y711" t="s">
        <v>5834</v>
      </c>
      <c r="Z711" t="s">
        <v>5835</v>
      </c>
      <c r="AA711" t="s">
        <v>5836</v>
      </c>
      <c r="AB711" t="s">
        <v>5837</v>
      </c>
    </row>
    <row r="712" spans="1:28" x14ac:dyDescent="0.25">
      <c r="A712" t="s">
        <v>11314</v>
      </c>
      <c r="B712" t="s">
        <v>11315</v>
      </c>
      <c r="C712" t="s">
        <v>9295</v>
      </c>
      <c r="D712" t="s">
        <v>13166</v>
      </c>
      <c r="E712" t="s">
        <v>13290</v>
      </c>
      <c r="F712" t="s">
        <v>13327</v>
      </c>
      <c r="G712" t="s">
        <v>13328</v>
      </c>
      <c r="H712" s="3">
        <v>1099</v>
      </c>
      <c r="I712" s="3" t="str">
        <f>IF(H712&lt;200,"&lt;₹200",IF(OR(H712=200,H712&lt;=500),"₹200-₹500","&gt;₹500"))</f>
        <v>&gt;₹500</v>
      </c>
      <c r="J712" s="3">
        <v>1990</v>
      </c>
      <c r="K712" s="1">
        <v>0.45</v>
      </c>
      <c r="L712" s="1" t="str">
        <f t="shared" si="11"/>
        <v/>
      </c>
      <c r="M712" s="1" t="str">
        <f>IF(K712&gt;=50%,"50% or More","&lt;50%")</f>
        <v>&lt;50%</v>
      </c>
      <c r="N712">
        <v>3.9</v>
      </c>
      <c r="O712" s="10">
        <f>N712*R712</f>
        <v>23052.899999999998</v>
      </c>
      <c r="P712" s="9">
        <f>SUM(O711)/SUM(R711)</f>
        <v>3.8</v>
      </c>
      <c r="Q712" s="10">
        <f>P712+(R712/1000)</f>
        <v>9.7109999999999985</v>
      </c>
      <c r="R712" s="2">
        <v>5911</v>
      </c>
      <c r="S712" s="2" t="str">
        <f>IF(R712&lt;1000,R712, "")</f>
        <v/>
      </c>
      <c r="T712" s="4">
        <f>R712*J712</f>
        <v>11762890</v>
      </c>
      <c r="U712" t="s">
        <v>11316</v>
      </c>
      <c r="V712" t="s">
        <v>11317</v>
      </c>
      <c r="W712" t="s">
        <v>11318</v>
      </c>
      <c r="X712" t="s">
        <v>11319</v>
      </c>
      <c r="Y712" t="s">
        <v>11320</v>
      </c>
      <c r="Z712" t="s">
        <v>11321</v>
      </c>
      <c r="AA712" t="s">
        <v>11322</v>
      </c>
      <c r="AB712" t="s">
        <v>11323</v>
      </c>
    </row>
    <row r="713" spans="1:28" x14ac:dyDescent="0.25">
      <c r="A713" t="s">
        <v>7254</v>
      </c>
      <c r="B713" t="s">
        <v>7255</v>
      </c>
      <c r="C713" t="s">
        <v>5275</v>
      </c>
      <c r="D713" t="s">
        <v>13073</v>
      </c>
      <c r="E713" t="s">
        <v>13074</v>
      </c>
      <c r="F713" t="s">
        <v>13148</v>
      </c>
      <c r="G713" t="s">
        <v>13184</v>
      </c>
      <c r="H713" s="3">
        <v>115</v>
      </c>
      <c r="I713" s="3" t="str">
        <f>IF(H713&lt;200,"&lt;₹200",IF(OR(H713=200,H713&lt;=500),"₹200-₹500","&gt;₹500"))</f>
        <v>&lt;₹200</v>
      </c>
      <c r="J713" s="3">
        <v>999</v>
      </c>
      <c r="K713" s="1">
        <v>0.88</v>
      </c>
      <c r="L713" s="1" t="str">
        <f t="shared" si="11"/>
        <v>high discount</v>
      </c>
      <c r="M713" s="1" t="str">
        <f>IF(K713&gt;=50%,"50% or More","&lt;50%")</f>
        <v>50% or More</v>
      </c>
      <c r="N713">
        <v>3.3</v>
      </c>
      <c r="O713" s="10">
        <f>N713*R713</f>
        <v>18783.599999999999</v>
      </c>
      <c r="P713" s="9">
        <f>SUM(O712)/SUM(R712)</f>
        <v>3.8999999999999995</v>
      </c>
      <c r="Q713" s="10">
        <f>P713+(R713/1000)</f>
        <v>9.5919999999999987</v>
      </c>
      <c r="R713" s="2">
        <v>5692</v>
      </c>
      <c r="S713" s="2" t="str">
        <f>IF(R713&lt;1000,R713, "")</f>
        <v/>
      </c>
      <c r="T713" s="4">
        <f>R713*J713</f>
        <v>5686308</v>
      </c>
      <c r="U713" t="s">
        <v>7256</v>
      </c>
      <c r="V713" t="s">
        <v>7257</v>
      </c>
      <c r="W713" t="s">
        <v>7258</v>
      </c>
      <c r="X713" t="s">
        <v>7259</v>
      </c>
      <c r="Y713" t="s">
        <v>7260</v>
      </c>
      <c r="Z713" t="s">
        <v>7261</v>
      </c>
      <c r="AA713" t="s">
        <v>7262</v>
      </c>
      <c r="AB713" t="s">
        <v>7263</v>
      </c>
    </row>
    <row r="714" spans="1:28" x14ac:dyDescent="0.25">
      <c r="A714" t="s">
        <v>12491</v>
      </c>
      <c r="B714" t="s">
        <v>12492</v>
      </c>
      <c r="C714" t="s">
        <v>10094</v>
      </c>
      <c r="D714" t="s">
        <v>13166</v>
      </c>
      <c r="E714" t="s">
        <v>13286</v>
      </c>
      <c r="F714" t="s">
        <v>13339</v>
      </c>
      <c r="G714" t="s">
        <v>13350</v>
      </c>
      <c r="H714" s="3">
        <v>8699</v>
      </c>
      <c r="I714" s="3" t="str">
        <f>IF(H714&lt;200,"&lt;₹200",IF(OR(H714=200,H714&lt;=500),"₹200-₹500","&gt;₹500"))</f>
        <v>&gt;₹500</v>
      </c>
      <c r="J714" s="3">
        <v>13049</v>
      </c>
      <c r="K714" s="1">
        <v>0.33</v>
      </c>
      <c r="L714" s="1" t="str">
        <f t="shared" si="11"/>
        <v/>
      </c>
      <c r="M714" s="1" t="str">
        <f>IF(K714&gt;=50%,"50% or More","&lt;50%")</f>
        <v>&lt;50%</v>
      </c>
      <c r="N714">
        <v>4.3</v>
      </c>
      <c r="O714" s="10">
        <f>N714*R714</f>
        <v>25331.3</v>
      </c>
      <c r="P714" s="9">
        <f>SUM(O713)/SUM(R713)</f>
        <v>3.3</v>
      </c>
      <c r="Q714" s="10">
        <f>P714+(R714/1000)</f>
        <v>9.1909999999999989</v>
      </c>
      <c r="R714" s="2">
        <v>5891</v>
      </c>
      <c r="S714" s="2" t="str">
        <f>IF(R714&lt;1000,R714, "")</f>
        <v/>
      </c>
      <c r="T714" s="4">
        <f>R714*J714</f>
        <v>76871659</v>
      </c>
      <c r="U714" t="s">
        <v>12493</v>
      </c>
      <c r="V714" t="s">
        <v>12494</v>
      </c>
      <c r="W714" t="s">
        <v>12495</v>
      </c>
      <c r="X714" t="s">
        <v>12496</v>
      </c>
      <c r="Y714" t="s">
        <v>12497</v>
      </c>
      <c r="Z714" t="s">
        <v>12498</v>
      </c>
      <c r="AA714" t="s">
        <v>12499</v>
      </c>
      <c r="AB714" t="s">
        <v>12500</v>
      </c>
    </row>
    <row r="715" spans="1:28" x14ac:dyDescent="0.25">
      <c r="A715" t="s">
        <v>5211</v>
      </c>
      <c r="B715" t="s">
        <v>5212</v>
      </c>
      <c r="C715" t="s">
        <v>5213</v>
      </c>
      <c r="D715" t="s">
        <v>13159</v>
      </c>
      <c r="E715" t="s">
        <v>13176</v>
      </c>
      <c r="F715" t="s">
        <v>13177</v>
      </c>
      <c r="G715" t="s">
        <v>13178</v>
      </c>
      <c r="H715" s="3">
        <v>1295</v>
      </c>
      <c r="I715" s="3" t="str">
        <f>IF(H715&lt;200,"&lt;₹200",IF(OR(H715=200,H715&lt;=500),"₹200-₹500","&gt;₹500"))</f>
        <v>&gt;₹500</v>
      </c>
      <c r="J715" s="3">
        <v>1295</v>
      </c>
      <c r="K715" s="1">
        <v>0</v>
      </c>
      <c r="L715" s="1" t="str">
        <f t="shared" si="11"/>
        <v/>
      </c>
      <c r="M715" s="1" t="str">
        <f>IF(K715&gt;=50%,"50% or More","&lt;50%")</f>
        <v>&lt;50%</v>
      </c>
      <c r="N715">
        <v>4.5</v>
      </c>
      <c r="O715" s="10">
        <f>N715*R715</f>
        <v>25920</v>
      </c>
      <c r="P715" s="9">
        <f>SUM(O714)/SUM(R714)</f>
        <v>4.3</v>
      </c>
      <c r="Q715" s="10">
        <f>P715+(R715/1000)</f>
        <v>10.059999999999999</v>
      </c>
      <c r="R715" s="2">
        <v>5760</v>
      </c>
      <c r="S715" s="2" t="str">
        <f>IF(R715&lt;1000,R715, "")</f>
        <v/>
      </c>
      <c r="T715" s="4">
        <f>R715*J715</f>
        <v>7459200</v>
      </c>
      <c r="U715" t="s">
        <v>5214</v>
      </c>
      <c r="V715" t="s">
        <v>5215</v>
      </c>
      <c r="W715" t="s">
        <v>5216</v>
      </c>
      <c r="X715" t="s">
        <v>5217</v>
      </c>
      <c r="Y715" t="s">
        <v>5218</v>
      </c>
      <c r="Z715" t="s">
        <v>13043</v>
      </c>
      <c r="AA715" t="s">
        <v>5219</v>
      </c>
      <c r="AB715" t="s">
        <v>5220</v>
      </c>
    </row>
    <row r="716" spans="1:28" x14ac:dyDescent="0.25">
      <c r="A716" t="s">
        <v>7386</v>
      </c>
      <c r="B716" t="s">
        <v>7387</v>
      </c>
      <c r="C716" t="s">
        <v>7068</v>
      </c>
      <c r="D716" t="s">
        <v>13073</v>
      </c>
      <c r="E716" t="s">
        <v>13074</v>
      </c>
      <c r="F716" t="s">
        <v>13212</v>
      </c>
      <c r="G716" t="s">
        <v>13248</v>
      </c>
      <c r="H716" s="3">
        <v>549</v>
      </c>
      <c r="I716" s="3" t="str">
        <f>IF(H716&lt;200,"&lt;₹200",IF(OR(H716=200,H716&lt;=500),"₹200-₹500","&gt;₹500"))</f>
        <v>&gt;₹500</v>
      </c>
      <c r="J716" s="3">
        <v>2499</v>
      </c>
      <c r="K716" s="1">
        <v>0.78</v>
      </c>
      <c r="L716" s="1" t="str">
        <f t="shared" si="11"/>
        <v>high discount</v>
      </c>
      <c r="M716" s="1" t="str">
        <f>IF(K716&gt;=50%,"50% or More","&lt;50%")</f>
        <v>50% or More</v>
      </c>
      <c r="N716">
        <v>4.3</v>
      </c>
      <c r="O716" s="10">
        <f>N716*R716</f>
        <v>23890.799999999999</v>
      </c>
      <c r="P716" s="9">
        <f>SUM(O715)/SUM(R715)</f>
        <v>4.5</v>
      </c>
      <c r="Q716" s="10">
        <f>P716+(R716/1000)</f>
        <v>10.056000000000001</v>
      </c>
      <c r="R716" s="2">
        <v>5556</v>
      </c>
      <c r="S716" s="2" t="str">
        <f>IF(R716&lt;1000,R716, "")</f>
        <v/>
      </c>
      <c r="T716" s="4">
        <f>R716*J716</f>
        <v>13884444</v>
      </c>
      <c r="U716" t="s">
        <v>7388</v>
      </c>
      <c r="V716" t="s">
        <v>7389</v>
      </c>
      <c r="W716" t="s">
        <v>7390</v>
      </c>
      <c r="X716" t="s">
        <v>7391</v>
      </c>
      <c r="Y716" t="s">
        <v>7392</v>
      </c>
      <c r="Z716" t="s">
        <v>7393</v>
      </c>
      <c r="AA716" t="s">
        <v>7394</v>
      </c>
      <c r="AB716" t="s">
        <v>7395</v>
      </c>
    </row>
    <row r="717" spans="1:28" x14ac:dyDescent="0.25">
      <c r="A717" t="s">
        <v>1631</v>
      </c>
      <c r="B717" t="s">
        <v>1632</v>
      </c>
      <c r="C717" t="s">
        <v>18</v>
      </c>
      <c r="D717" t="s">
        <v>13073</v>
      </c>
      <c r="E717" t="s">
        <v>13074</v>
      </c>
      <c r="F717" t="s">
        <v>13075</v>
      </c>
      <c r="G717" t="s">
        <v>13076</v>
      </c>
      <c r="H717" s="3">
        <v>499</v>
      </c>
      <c r="I717" s="3" t="str">
        <f>IF(H717&lt;200,"&lt;₹200",IF(OR(H717=200,H717&lt;=500),"₹200-₹500","&gt;₹500"))</f>
        <v>₹200-₹500</v>
      </c>
      <c r="J717" s="3">
        <v>1200</v>
      </c>
      <c r="K717" s="1">
        <v>0.57999999999999996</v>
      </c>
      <c r="L717" s="1" t="str">
        <f t="shared" si="11"/>
        <v>high discount</v>
      </c>
      <c r="M717" s="1" t="str">
        <f>IF(K717&gt;=50%,"50% or More","&lt;50%")</f>
        <v>50% or More</v>
      </c>
      <c r="N717">
        <v>4.3</v>
      </c>
      <c r="O717" s="10">
        <f>N717*R717</f>
        <v>23439.3</v>
      </c>
      <c r="P717" s="9">
        <f>SUM(O716)/SUM(R716)</f>
        <v>4.3</v>
      </c>
      <c r="Q717" s="10">
        <f>P717+(R717/1000)</f>
        <v>9.7509999999999994</v>
      </c>
      <c r="R717" s="2">
        <v>5451</v>
      </c>
      <c r="S717" s="2" t="str">
        <f>IF(R717&lt;1000,R717, "")</f>
        <v/>
      </c>
      <c r="T717" s="4">
        <f>R717*J717</f>
        <v>6541200</v>
      </c>
      <c r="U717" t="s">
        <v>1633</v>
      </c>
      <c r="V717" t="s">
        <v>1634</v>
      </c>
      <c r="W717" t="s">
        <v>1635</v>
      </c>
      <c r="X717" t="s">
        <v>1636</v>
      </c>
      <c r="Y717" t="s">
        <v>1637</v>
      </c>
      <c r="Z717" t="s">
        <v>1638</v>
      </c>
      <c r="AA717" t="s">
        <v>1639</v>
      </c>
      <c r="AB717" t="s">
        <v>1640</v>
      </c>
    </row>
    <row r="718" spans="1:28" x14ac:dyDescent="0.25">
      <c r="A718" t="s">
        <v>7764</v>
      </c>
      <c r="B718" t="s">
        <v>7765</v>
      </c>
      <c r="C718" t="s">
        <v>6007</v>
      </c>
      <c r="D718" t="s">
        <v>13073</v>
      </c>
      <c r="E718" t="s">
        <v>13074</v>
      </c>
      <c r="F718" t="s">
        <v>13186</v>
      </c>
      <c r="G718" t="s">
        <v>13213</v>
      </c>
      <c r="H718" s="3">
        <v>699</v>
      </c>
      <c r="I718" s="3" t="str">
        <f>IF(H718&lt;200,"&lt;₹200",IF(OR(H718=200,H718&lt;=500),"₹200-₹500","&gt;₹500"))</f>
        <v>&gt;₹500</v>
      </c>
      <c r="J718" s="3">
        <v>1490</v>
      </c>
      <c r="K718" s="1">
        <v>0.53</v>
      </c>
      <c r="L718" s="1" t="str">
        <f t="shared" si="11"/>
        <v>high discount</v>
      </c>
      <c r="M718" s="1" t="str">
        <f>IF(K718&gt;=50%,"50% or More","&lt;50%")</f>
        <v>50% or More</v>
      </c>
      <c r="N718">
        <v>4</v>
      </c>
      <c r="O718" s="10">
        <f>N718*R718</f>
        <v>22944</v>
      </c>
      <c r="P718" s="9">
        <f>SUM(O717)/SUM(R717)</f>
        <v>4.3</v>
      </c>
      <c r="Q718" s="10">
        <f>P718+(R718/1000)</f>
        <v>10.036</v>
      </c>
      <c r="R718" s="2">
        <v>5736</v>
      </c>
      <c r="S718" s="2" t="str">
        <f>IF(R718&lt;1000,R718, "")</f>
        <v/>
      </c>
      <c r="T718" s="4">
        <f>R718*J718</f>
        <v>8546640</v>
      </c>
      <c r="U718" t="s">
        <v>7766</v>
      </c>
      <c r="V718" t="s">
        <v>7767</v>
      </c>
      <c r="W718" t="s">
        <v>7768</v>
      </c>
      <c r="X718" t="s">
        <v>7769</v>
      </c>
      <c r="Y718" t="s">
        <v>7770</v>
      </c>
      <c r="Z718" t="s">
        <v>7771</v>
      </c>
      <c r="AA718" t="s">
        <v>7772</v>
      </c>
      <c r="AB718" t="s">
        <v>7773</v>
      </c>
    </row>
    <row r="719" spans="1:28" x14ac:dyDescent="0.25">
      <c r="A719" t="s">
        <v>3636</v>
      </c>
      <c r="B719" t="s">
        <v>3637</v>
      </c>
      <c r="C719" t="s">
        <v>3638</v>
      </c>
      <c r="D719" t="s">
        <v>13081</v>
      </c>
      <c r="E719" t="s">
        <v>13110</v>
      </c>
      <c r="F719" t="s">
        <v>13111</v>
      </c>
      <c r="G719" t="s">
        <v>13133</v>
      </c>
      <c r="H719" s="3">
        <v>119</v>
      </c>
      <c r="I719" s="3" t="str">
        <f>IF(H719&lt;200,"&lt;₹200",IF(OR(H719=200,H719&lt;=500),"₹200-₹500","&gt;₹500"))</f>
        <v>&lt;₹200</v>
      </c>
      <c r="J719" s="3">
        <v>299</v>
      </c>
      <c r="K719" s="1">
        <v>0.6</v>
      </c>
      <c r="L719" s="1" t="str">
        <f t="shared" si="11"/>
        <v>high discount</v>
      </c>
      <c r="M719" s="1" t="str">
        <f>IF(K719&gt;=50%,"50% or More","&lt;50%")</f>
        <v>50% or More</v>
      </c>
      <c r="N719">
        <v>4.0999999999999996</v>
      </c>
      <c r="O719" s="10">
        <f>N719*R719</f>
        <v>24595.899999999998</v>
      </c>
      <c r="P719" s="9">
        <f>SUM(O718)/SUM(R718)</f>
        <v>4</v>
      </c>
      <c r="Q719" s="10">
        <f>P719+(R719/1000)</f>
        <v>9.9989999999999988</v>
      </c>
      <c r="R719" s="2">
        <v>5999</v>
      </c>
      <c r="S719" s="2" t="str">
        <f>IF(R719&lt;1000,R719, "")</f>
        <v/>
      </c>
      <c r="T719" s="4">
        <f>R719*J719</f>
        <v>1793701</v>
      </c>
      <c r="U719" t="s">
        <v>3639</v>
      </c>
      <c r="V719" t="s">
        <v>3640</v>
      </c>
      <c r="W719" t="s">
        <v>3641</v>
      </c>
      <c r="X719" t="s">
        <v>3642</v>
      </c>
      <c r="Y719" t="s">
        <v>3643</v>
      </c>
      <c r="Z719" t="s">
        <v>3644</v>
      </c>
      <c r="AA719" t="s">
        <v>3645</v>
      </c>
      <c r="AB719" t="s">
        <v>3646</v>
      </c>
    </row>
    <row r="720" spans="1:28" x14ac:dyDescent="0.25">
      <c r="A720" t="s">
        <v>10254</v>
      </c>
      <c r="B720" t="s">
        <v>10255</v>
      </c>
      <c r="C720" t="s">
        <v>8773</v>
      </c>
      <c r="D720" t="s">
        <v>13166</v>
      </c>
      <c r="E720" t="s">
        <v>13290</v>
      </c>
      <c r="F720" t="s">
        <v>13307</v>
      </c>
      <c r="G720" t="s">
        <v>13310</v>
      </c>
      <c r="H720" s="3">
        <v>6499</v>
      </c>
      <c r="I720" s="3" t="str">
        <f>IF(H720&lt;200,"&lt;₹200",IF(OR(H720=200,H720&lt;=500),"₹200-₹500","&gt;₹500"))</f>
        <v>&gt;₹500</v>
      </c>
      <c r="J720" s="3">
        <v>8500</v>
      </c>
      <c r="K720" s="1">
        <v>0.24</v>
      </c>
      <c r="L720" s="1" t="str">
        <f t="shared" si="11"/>
        <v/>
      </c>
      <c r="M720" s="1" t="str">
        <f>IF(K720&gt;=50%,"50% or More","&lt;50%")</f>
        <v>&lt;50%</v>
      </c>
      <c r="N720">
        <v>4.4000000000000004</v>
      </c>
      <c r="O720" s="10">
        <f>N720*R720</f>
        <v>25806.000000000004</v>
      </c>
      <c r="P720" s="9">
        <f>SUM(O719)/SUM(R719)</f>
        <v>4.0999999999999996</v>
      </c>
      <c r="Q720" s="10">
        <f>P720+(R720/1000)</f>
        <v>9.9649999999999999</v>
      </c>
      <c r="R720" s="2">
        <v>5865</v>
      </c>
      <c r="S720" s="2" t="str">
        <f>IF(R720&lt;1000,R720, "")</f>
        <v/>
      </c>
      <c r="T720" s="4">
        <f>R720*J720</f>
        <v>49852500</v>
      </c>
      <c r="U720" t="s">
        <v>10256</v>
      </c>
      <c r="V720" t="s">
        <v>10257</v>
      </c>
      <c r="W720" t="s">
        <v>10258</v>
      </c>
      <c r="X720" t="s">
        <v>10259</v>
      </c>
      <c r="Y720" t="s">
        <v>10260</v>
      </c>
      <c r="Z720" t="s">
        <v>10261</v>
      </c>
      <c r="AA720" t="s">
        <v>10262</v>
      </c>
      <c r="AB720" t="s">
        <v>10263</v>
      </c>
    </row>
    <row r="721" spans="1:28" x14ac:dyDescent="0.25">
      <c r="A721" t="s">
        <v>1312</v>
      </c>
      <c r="B721" t="s">
        <v>1313</v>
      </c>
      <c r="C721" t="s">
        <v>18</v>
      </c>
      <c r="D721" t="s">
        <v>13073</v>
      </c>
      <c r="E721" t="s">
        <v>13074</v>
      </c>
      <c r="F721" t="s">
        <v>13075</v>
      </c>
      <c r="G721" t="s">
        <v>13076</v>
      </c>
      <c r="H721" s="3">
        <v>999</v>
      </c>
      <c r="I721" s="3" t="str">
        <f>IF(H721&lt;200,"&lt;₹200",IF(OR(H721=200,H721&lt;=500),"₹200-₹500","&gt;₹500"))</f>
        <v>&gt;₹500</v>
      </c>
      <c r="J721" s="3">
        <v>2100</v>
      </c>
      <c r="K721" s="1">
        <v>0.52</v>
      </c>
      <c r="L721" s="1" t="str">
        <f t="shared" si="11"/>
        <v>high discount</v>
      </c>
      <c r="M721" s="1" t="str">
        <f>IF(K721&gt;=50%,"50% or More","&lt;50%")</f>
        <v>50% or More</v>
      </c>
      <c r="N721">
        <v>4.5</v>
      </c>
      <c r="O721" s="10">
        <f>N721*R721</f>
        <v>24714</v>
      </c>
      <c r="P721" s="9">
        <f>SUM(O720)/SUM(R720)</f>
        <v>4.4000000000000004</v>
      </c>
      <c r="Q721" s="10">
        <f>P721+(R721/1000)</f>
        <v>9.8919999999999995</v>
      </c>
      <c r="R721" s="2">
        <v>5492</v>
      </c>
      <c r="S721" s="2" t="str">
        <f>IF(R721&lt;1000,R721, "")</f>
        <v/>
      </c>
      <c r="T721" s="4">
        <f>R721*J721</f>
        <v>11533200</v>
      </c>
      <c r="U721" t="s">
        <v>498</v>
      </c>
      <c r="V721" t="s">
        <v>1314</v>
      </c>
      <c r="W721" t="s">
        <v>1315</v>
      </c>
      <c r="X721" t="s">
        <v>1316</v>
      </c>
      <c r="Y721" t="s">
        <v>1317</v>
      </c>
      <c r="Z721" t="s">
        <v>1318</v>
      </c>
      <c r="AA721" t="s">
        <v>1319</v>
      </c>
      <c r="AB721" t="s">
        <v>1320</v>
      </c>
    </row>
    <row r="722" spans="1:28" x14ac:dyDescent="0.25">
      <c r="A722" t="s">
        <v>8142</v>
      </c>
      <c r="B722" t="s">
        <v>8143</v>
      </c>
      <c r="C722" t="s">
        <v>5904</v>
      </c>
      <c r="D722" t="s">
        <v>13081</v>
      </c>
      <c r="E722" t="s">
        <v>13172</v>
      </c>
      <c r="F722" t="s">
        <v>13210</v>
      </c>
      <c r="G722" t="s">
        <v>13211</v>
      </c>
      <c r="H722" s="3">
        <v>2299</v>
      </c>
      <c r="I722" s="3" t="str">
        <f>IF(H722&lt;200,"&lt;₹200",IF(OR(H722=200,H722&lt;=500),"₹200-₹500","&gt;₹500"))</f>
        <v>&gt;₹500</v>
      </c>
      <c r="J722" s="3">
        <v>7500</v>
      </c>
      <c r="K722" s="1">
        <v>0.69</v>
      </c>
      <c r="L722" s="1" t="str">
        <f t="shared" si="11"/>
        <v>high discount</v>
      </c>
      <c r="M722" s="1" t="str">
        <f>IF(K722&gt;=50%,"50% or More","&lt;50%")</f>
        <v>50% or More</v>
      </c>
      <c r="N722">
        <v>4.0999999999999996</v>
      </c>
      <c r="O722" s="10">
        <f>N722*R722</f>
        <v>22771.399999999998</v>
      </c>
      <c r="P722" s="9">
        <f>SUM(O721)/SUM(R721)</f>
        <v>4.5</v>
      </c>
      <c r="Q722" s="10">
        <f>P722+(R722/1000)</f>
        <v>10.054</v>
      </c>
      <c r="R722" s="2">
        <v>5554</v>
      </c>
      <c r="S722" s="2" t="str">
        <f>IF(R722&lt;1000,R722, "")</f>
        <v/>
      </c>
      <c r="T722" s="4">
        <f>R722*J722</f>
        <v>41655000</v>
      </c>
      <c r="U722" t="s">
        <v>8144</v>
      </c>
      <c r="V722" t="s">
        <v>8145</v>
      </c>
      <c r="W722" t="s">
        <v>8146</v>
      </c>
      <c r="X722" t="s">
        <v>8147</v>
      </c>
      <c r="Y722" t="s">
        <v>8148</v>
      </c>
      <c r="Z722" t="s">
        <v>8149</v>
      </c>
      <c r="AA722" t="s">
        <v>8150</v>
      </c>
      <c r="AB722" t="s">
        <v>8151</v>
      </c>
    </row>
    <row r="723" spans="1:28" x14ac:dyDescent="0.25">
      <c r="A723" t="s">
        <v>6312</v>
      </c>
      <c r="B723" t="s">
        <v>6313</v>
      </c>
      <c r="C723" t="s">
        <v>6314</v>
      </c>
      <c r="D723" t="s">
        <v>13159</v>
      </c>
      <c r="E723" t="s">
        <v>13160</v>
      </c>
      <c r="F723" t="s">
        <v>13161</v>
      </c>
      <c r="G723" t="s">
        <v>13162</v>
      </c>
      <c r="H723" s="3">
        <v>480</v>
      </c>
      <c r="I723" s="3" t="str">
        <f>IF(H723&lt;200,"&lt;₹200",IF(OR(H723=200,H723&lt;=500),"₹200-₹500","&gt;₹500"))</f>
        <v>₹200-₹500</v>
      </c>
      <c r="J723" s="3">
        <v>600</v>
      </c>
      <c r="K723" s="1">
        <v>0.2</v>
      </c>
      <c r="L723" s="1" t="str">
        <f t="shared" si="11"/>
        <v/>
      </c>
      <c r="M723" s="1" t="str">
        <f>IF(K723&gt;=50%,"50% or More","&lt;50%")</f>
        <v>&lt;50%</v>
      </c>
      <c r="N723">
        <v>4.3</v>
      </c>
      <c r="O723" s="10">
        <f>N723*R723</f>
        <v>24591.7</v>
      </c>
      <c r="P723" s="9">
        <f>SUM(O722)/SUM(R722)</f>
        <v>4.0999999999999996</v>
      </c>
      <c r="Q723" s="10">
        <f>P723+(R723/1000)</f>
        <v>9.8189999999999991</v>
      </c>
      <c r="R723" s="2">
        <v>5719</v>
      </c>
      <c r="S723" s="2" t="str">
        <f>IF(R723&lt;1000,R723, "")</f>
        <v/>
      </c>
      <c r="T723" s="4">
        <f>R723*J723</f>
        <v>3431400</v>
      </c>
      <c r="U723" t="s">
        <v>6315</v>
      </c>
      <c r="V723" t="s">
        <v>6316</v>
      </c>
      <c r="W723" t="s">
        <v>6317</v>
      </c>
      <c r="X723" t="s">
        <v>6318</v>
      </c>
      <c r="Y723" t="s">
        <v>6319</v>
      </c>
      <c r="Z723" t="s">
        <v>6320</v>
      </c>
      <c r="AA723" t="s">
        <v>6321</v>
      </c>
      <c r="AB723" t="s">
        <v>6322</v>
      </c>
    </row>
    <row r="724" spans="1:28" x14ac:dyDescent="0.25">
      <c r="A724" t="s">
        <v>3290</v>
      </c>
      <c r="B724" t="s">
        <v>3291</v>
      </c>
      <c r="C724" t="s">
        <v>2948</v>
      </c>
      <c r="D724" t="s">
        <v>13081</v>
      </c>
      <c r="E724" t="s">
        <v>13108</v>
      </c>
      <c r="F724" t="s">
        <v>13109</v>
      </c>
      <c r="H724" s="3">
        <v>2998</v>
      </c>
      <c r="I724" s="3" t="str">
        <f>IF(H724&lt;200,"&lt;₹200",IF(OR(H724=200,H724&lt;=500),"₹200-₹500","&gt;₹500"))</f>
        <v>&gt;₹500</v>
      </c>
      <c r="J724" s="3">
        <v>5999</v>
      </c>
      <c r="K724" s="1">
        <v>0.5</v>
      </c>
      <c r="L724" s="1" t="str">
        <f t="shared" si="11"/>
        <v>high discount</v>
      </c>
      <c r="M724" s="1" t="str">
        <f>IF(K724&gt;=50%,"50% or More","&lt;50%")</f>
        <v>50% or More</v>
      </c>
      <c r="N724">
        <v>4.0999999999999996</v>
      </c>
      <c r="O724" s="10">
        <f>N724*R724</f>
        <v>21233.899999999998</v>
      </c>
      <c r="P724" s="9">
        <f>SUM(O723)/SUM(R723)</f>
        <v>4.3</v>
      </c>
      <c r="Q724" s="10">
        <f>P724+(R724/1000)</f>
        <v>9.4789999999999992</v>
      </c>
      <c r="R724" s="2">
        <v>5179</v>
      </c>
      <c r="S724" s="2" t="str">
        <f>IF(R724&lt;1000,R724, "")</f>
        <v/>
      </c>
      <c r="T724" s="4">
        <f>R724*J724</f>
        <v>31068821</v>
      </c>
      <c r="U724" t="s">
        <v>3292</v>
      </c>
      <c r="V724" t="s">
        <v>3293</v>
      </c>
      <c r="W724" t="s">
        <v>3294</v>
      </c>
      <c r="X724" t="s">
        <v>3295</v>
      </c>
      <c r="Y724" t="s">
        <v>3296</v>
      </c>
      <c r="Z724" t="s">
        <v>3297</v>
      </c>
      <c r="AA724" t="s">
        <v>3298</v>
      </c>
      <c r="AB724" t="s">
        <v>3299</v>
      </c>
    </row>
    <row r="725" spans="1:28" x14ac:dyDescent="0.25">
      <c r="A725" t="s">
        <v>7182</v>
      </c>
      <c r="B725" t="s">
        <v>7183</v>
      </c>
      <c r="C725" t="s">
        <v>2948</v>
      </c>
      <c r="D725" t="s">
        <v>13081</v>
      </c>
      <c r="E725" t="s">
        <v>13108</v>
      </c>
      <c r="F725" t="s">
        <v>13109</v>
      </c>
      <c r="H725" s="3">
        <v>2499</v>
      </c>
      <c r="I725" s="3" t="str">
        <f>IF(H725&lt;200,"&lt;₹200",IF(OR(H725=200,H725&lt;=500),"₹200-₹500","&gt;₹500"))</f>
        <v>&gt;₹500</v>
      </c>
      <c r="J725" s="3">
        <v>5999</v>
      </c>
      <c r="K725" s="1">
        <v>0.57999999999999996</v>
      </c>
      <c r="L725" s="1" t="str">
        <f t="shared" si="11"/>
        <v>high discount</v>
      </c>
      <c r="M725" s="1" t="str">
        <f>IF(K725&gt;=50%,"50% or More","&lt;50%")</f>
        <v>50% or More</v>
      </c>
      <c r="N725">
        <v>4.0999999999999996</v>
      </c>
      <c r="O725" s="10">
        <f>N725*R725</f>
        <v>23993.199999999997</v>
      </c>
      <c r="P725" s="9">
        <f>SUM(O724)/SUM(R724)</f>
        <v>4.0999999999999996</v>
      </c>
      <c r="Q725" s="10">
        <f>P725+(R725/1000)</f>
        <v>9.952</v>
      </c>
      <c r="R725" s="2">
        <v>5852</v>
      </c>
      <c r="S725" s="2" t="str">
        <f>IF(R725&lt;1000,R725, "")</f>
        <v/>
      </c>
      <c r="T725" s="4">
        <f>R725*J725</f>
        <v>35106148</v>
      </c>
      <c r="U725" t="s">
        <v>7184</v>
      </c>
      <c r="V725" t="s">
        <v>7185</v>
      </c>
      <c r="W725" t="s">
        <v>7186</v>
      </c>
      <c r="X725" t="s">
        <v>7187</v>
      </c>
      <c r="Y725" t="s">
        <v>7188</v>
      </c>
      <c r="Z725" t="s">
        <v>7189</v>
      </c>
      <c r="AA725" t="s">
        <v>7190</v>
      </c>
      <c r="AB725" t="s">
        <v>7191</v>
      </c>
    </row>
    <row r="726" spans="1:28" x14ac:dyDescent="0.25">
      <c r="A726" t="s">
        <v>11244</v>
      </c>
      <c r="B726" t="s">
        <v>11245</v>
      </c>
      <c r="C726" t="s">
        <v>8938</v>
      </c>
      <c r="D726" t="s">
        <v>13166</v>
      </c>
      <c r="E726" t="s">
        <v>13286</v>
      </c>
      <c r="F726" t="s">
        <v>13287</v>
      </c>
      <c r="G726" t="s">
        <v>13318</v>
      </c>
      <c r="H726" s="3">
        <v>6525</v>
      </c>
      <c r="I726" s="3" t="str">
        <f>IF(H726&lt;200,"&lt;₹200",IF(OR(H726=200,H726&lt;=500),"₹200-₹500","&gt;₹500"))</f>
        <v>&gt;₹500</v>
      </c>
      <c r="J726" s="3">
        <v>8820</v>
      </c>
      <c r="K726" s="1">
        <v>0.26</v>
      </c>
      <c r="L726" s="1" t="str">
        <f t="shared" si="11"/>
        <v/>
      </c>
      <c r="M726" s="1" t="str">
        <f>IF(K726&gt;=50%,"50% or More","&lt;50%")</f>
        <v>&lt;50%</v>
      </c>
      <c r="N726">
        <v>4.5</v>
      </c>
      <c r="O726" s="10">
        <f>N726*R726</f>
        <v>23116.5</v>
      </c>
      <c r="P726" s="9">
        <f>SUM(O725)/SUM(R725)</f>
        <v>4.0999999999999996</v>
      </c>
      <c r="Q726" s="10">
        <f>P726+(R726/1000)</f>
        <v>9.2369999999999983</v>
      </c>
      <c r="R726" s="2">
        <v>5137</v>
      </c>
      <c r="S726" s="2" t="str">
        <f>IF(R726&lt;1000,R726, "")</f>
        <v/>
      </c>
      <c r="T726" s="4">
        <f>R726*J726</f>
        <v>45308340</v>
      </c>
      <c r="U726" t="s">
        <v>11246</v>
      </c>
      <c r="V726" t="s">
        <v>11247</v>
      </c>
      <c r="W726" t="s">
        <v>11248</v>
      </c>
      <c r="X726" t="s">
        <v>11249</v>
      </c>
      <c r="Y726" t="s">
        <v>11250</v>
      </c>
      <c r="Z726" t="s">
        <v>11251</v>
      </c>
      <c r="AA726" t="s">
        <v>11252</v>
      </c>
      <c r="AB726" t="s">
        <v>11253</v>
      </c>
    </row>
    <row r="727" spans="1:28" x14ac:dyDescent="0.25">
      <c r="A727" t="s">
        <v>5561</v>
      </c>
      <c r="B727" t="s">
        <v>5562</v>
      </c>
      <c r="C727" t="s">
        <v>5358</v>
      </c>
      <c r="D727" t="s">
        <v>13073</v>
      </c>
      <c r="E727" t="s">
        <v>13074</v>
      </c>
      <c r="F727" t="s">
        <v>13148</v>
      </c>
      <c r="G727" t="s">
        <v>13184</v>
      </c>
      <c r="H727" s="3">
        <v>169</v>
      </c>
      <c r="I727" s="3" t="str">
        <f>IF(H727&lt;200,"&lt;₹200",IF(OR(H727=200,H727&lt;=500),"₹200-₹500","&gt;₹500"))</f>
        <v>&lt;₹200</v>
      </c>
      <c r="J727" s="3">
        <v>299</v>
      </c>
      <c r="K727" s="1">
        <v>0.43</v>
      </c>
      <c r="L727" s="1" t="str">
        <f t="shared" si="11"/>
        <v/>
      </c>
      <c r="M727" s="1" t="str">
        <f>IF(K727&gt;=50%,"50% or More","&lt;50%")</f>
        <v>&lt;50%</v>
      </c>
      <c r="N727">
        <v>4.4000000000000004</v>
      </c>
      <c r="O727" s="10">
        <f>N727*R727</f>
        <v>22774.400000000001</v>
      </c>
      <c r="P727" s="9">
        <f>SUM(O726)/SUM(R726)</f>
        <v>4.5</v>
      </c>
      <c r="Q727" s="10">
        <f>P727+(R727/1000)</f>
        <v>9.6760000000000002</v>
      </c>
      <c r="R727" s="2">
        <v>5176</v>
      </c>
      <c r="S727" s="2" t="str">
        <f>IF(R727&lt;1000,R727, "")</f>
        <v/>
      </c>
      <c r="T727" s="4">
        <f>R727*J727</f>
        <v>1547624</v>
      </c>
      <c r="U727" t="s">
        <v>5563</v>
      </c>
      <c r="V727" t="s">
        <v>5564</v>
      </c>
      <c r="W727" t="s">
        <v>5565</v>
      </c>
      <c r="X727" t="s">
        <v>5566</v>
      </c>
      <c r="Y727" t="s">
        <v>5567</v>
      </c>
      <c r="Z727" t="s">
        <v>5568</v>
      </c>
      <c r="AA727" t="s">
        <v>5569</v>
      </c>
      <c r="AB727" t="s">
        <v>5570</v>
      </c>
    </row>
    <row r="728" spans="1:28" x14ac:dyDescent="0.25">
      <c r="A728" t="s">
        <v>2536</v>
      </c>
      <c r="B728" t="s">
        <v>2537</v>
      </c>
      <c r="C728" t="s">
        <v>18</v>
      </c>
      <c r="D728" t="s">
        <v>13073</v>
      </c>
      <c r="E728" t="s">
        <v>13074</v>
      </c>
      <c r="F728" t="s">
        <v>13075</v>
      </c>
      <c r="G728" t="s">
        <v>13076</v>
      </c>
      <c r="H728" s="3">
        <v>649</v>
      </c>
      <c r="I728" s="3" t="str">
        <f>IF(H728&lt;200,"&lt;₹200",IF(OR(H728=200,H728&lt;=500),"₹200-₹500","&gt;₹500"))</f>
        <v>&gt;₹500</v>
      </c>
      <c r="J728" s="3">
        <v>1600</v>
      </c>
      <c r="K728" s="1">
        <v>0.59</v>
      </c>
      <c r="L728" s="1" t="str">
        <f t="shared" si="11"/>
        <v>high discount</v>
      </c>
      <c r="M728" s="1" t="str">
        <f>IF(K728&gt;=50%,"50% or More","&lt;50%")</f>
        <v>50% or More</v>
      </c>
      <c r="N728">
        <v>4.3</v>
      </c>
      <c r="O728" s="10">
        <f>N728*R728</f>
        <v>23439.3</v>
      </c>
      <c r="P728" s="9">
        <f>SUM(O727)/SUM(R727)</f>
        <v>4.4000000000000004</v>
      </c>
      <c r="Q728" s="10">
        <f>P728+(R728/1000)</f>
        <v>9.8509999999999991</v>
      </c>
      <c r="R728" s="2">
        <v>5451</v>
      </c>
      <c r="S728" s="2" t="str">
        <f>IF(R728&lt;1000,R728, "")</f>
        <v/>
      </c>
      <c r="T728" s="4">
        <f>R728*J728</f>
        <v>8721600</v>
      </c>
      <c r="U728" t="s">
        <v>2538</v>
      </c>
      <c r="V728" t="s">
        <v>1634</v>
      </c>
      <c r="W728" t="s">
        <v>1635</v>
      </c>
      <c r="X728" t="s">
        <v>1636</v>
      </c>
      <c r="Y728" t="s">
        <v>1637</v>
      </c>
      <c r="Z728" t="s">
        <v>1638</v>
      </c>
      <c r="AA728" t="s">
        <v>2539</v>
      </c>
      <c r="AB728" t="s">
        <v>2540</v>
      </c>
    </row>
    <row r="729" spans="1:28" x14ac:dyDescent="0.25">
      <c r="A729" t="s">
        <v>10710</v>
      </c>
      <c r="B729" t="s">
        <v>10711</v>
      </c>
      <c r="C729" t="s">
        <v>8886</v>
      </c>
      <c r="D729" t="s">
        <v>13166</v>
      </c>
      <c r="E729" t="s">
        <v>13314</v>
      </c>
      <c r="F729" t="s">
        <v>13315</v>
      </c>
      <c r="G729" t="s">
        <v>13316</v>
      </c>
      <c r="H729" s="3">
        <v>950</v>
      </c>
      <c r="I729" s="3" t="str">
        <f>IF(H729&lt;200,"&lt;₹200",IF(OR(H729=200,H729&lt;=500),"₹200-₹500","&gt;₹500"))</f>
        <v>&gt;₹500</v>
      </c>
      <c r="J729" s="3">
        <v>1599</v>
      </c>
      <c r="K729" s="1">
        <v>0.41</v>
      </c>
      <c r="L729" s="1" t="str">
        <f t="shared" si="11"/>
        <v/>
      </c>
      <c r="M729" s="1" t="str">
        <f>IF(K729&gt;=50%,"50% or More","&lt;50%")</f>
        <v>&lt;50%</v>
      </c>
      <c r="N729">
        <v>4.3</v>
      </c>
      <c r="O729" s="10">
        <f>N729*R729</f>
        <v>25417.3</v>
      </c>
      <c r="P729" s="9">
        <f>SUM(O728)/SUM(R728)</f>
        <v>4.3</v>
      </c>
      <c r="Q729" s="10">
        <f>P729+(R729/1000)</f>
        <v>10.210999999999999</v>
      </c>
      <c r="R729" s="2">
        <v>5911</v>
      </c>
      <c r="S729" s="2" t="str">
        <f>IF(R729&lt;1000,R729, "")</f>
        <v/>
      </c>
      <c r="T729" s="4">
        <f>R729*J729</f>
        <v>9451689</v>
      </c>
      <c r="U729" t="s">
        <v>10712</v>
      </c>
      <c r="V729" t="s">
        <v>10713</v>
      </c>
      <c r="W729" t="s">
        <v>10714</v>
      </c>
      <c r="X729" t="s">
        <v>10715</v>
      </c>
      <c r="Y729" t="s">
        <v>10716</v>
      </c>
      <c r="Z729" t="s">
        <v>10717</v>
      </c>
      <c r="AA729" t="s">
        <v>10718</v>
      </c>
      <c r="AB729" t="s">
        <v>10719</v>
      </c>
    </row>
    <row r="730" spans="1:28" x14ac:dyDescent="0.25">
      <c r="A730" t="s">
        <v>11466</v>
      </c>
      <c r="B730" t="s">
        <v>11467</v>
      </c>
      <c r="C730" t="s">
        <v>8710</v>
      </c>
      <c r="D730" t="s">
        <v>13166</v>
      </c>
      <c r="E730" t="s">
        <v>13286</v>
      </c>
      <c r="F730" t="s">
        <v>13287</v>
      </c>
      <c r="G730" t="s">
        <v>13306</v>
      </c>
      <c r="H730" s="3">
        <v>2449</v>
      </c>
      <c r="I730" s="3" t="str">
        <f>IF(H730&lt;200,"&lt;₹200",IF(OR(H730=200,H730&lt;=500),"₹200-₹500","&gt;₹500"))</f>
        <v>&gt;₹500</v>
      </c>
      <c r="J730" s="3">
        <v>3390</v>
      </c>
      <c r="K730" s="1">
        <v>0.28000000000000003</v>
      </c>
      <c r="L730" s="1" t="str">
        <f t="shared" si="11"/>
        <v/>
      </c>
      <c r="M730" s="1" t="str">
        <f>IF(K730&gt;=50%,"50% or More","&lt;50%")</f>
        <v>&lt;50%</v>
      </c>
      <c r="N730">
        <v>4</v>
      </c>
      <c r="O730" s="10">
        <f>N730*R730</f>
        <v>20824</v>
      </c>
      <c r="P730" s="9">
        <f>SUM(O729)/SUM(R729)</f>
        <v>4.3</v>
      </c>
      <c r="Q730" s="10">
        <f>P730+(R730/1000)</f>
        <v>9.5060000000000002</v>
      </c>
      <c r="R730" s="2">
        <v>5206</v>
      </c>
      <c r="S730" s="2" t="str">
        <f>IF(R730&lt;1000,R730, "")</f>
        <v/>
      </c>
      <c r="T730" s="4">
        <f>R730*J730</f>
        <v>17648340</v>
      </c>
      <c r="U730" t="s">
        <v>11468</v>
      </c>
      <c r="V730" t="s">
        <v>11469</v>
      </c>
      <c r="W730" t="s">
        <v>11470</v>
      </c>
      <c r="X730" t="s">
        <v>11471</v>
      </c>
      <c r="Y730" t="s">
        <v>11472</v>
      </c>
      <c r="Z730" t="s">
        <v>11473</v>
      </c>
      <c r="AA730" t="s">
        <v>11474</v>
      </c>
      <c r="AB730" t="s">
        <v>11475</v>
      </c>
    </row>
    <row r="731" spans="1:28" x14ac:dyDescent="0.25">
      <c r="A731" t="s">
        <v>11425</v>
      </c>
      <c r="B731" t="s">
        <v>11426</v>
      </c>
      <c r="C731" t="s">
        <v>11427</v>
      </c>
      <c r="D731" t="s">
        <v>13166</v>
      </c>
      <c r="E731" t="s">
        <v>13286</v>
      </c>
      <c r="F731" t="s">
        <v>13294</v>
      </c>
      <c r="G731" t="s">
        <v>13319</v>
      </c>
      <c r="H731" s="3">
        <v>27900</v>
      </c>
      <c r="I731" s="3" t="str">
        <f>IF(H731&lt;200,"&lt;₹200",IF(OR(H731=200,H731&lt;=500),"₹200-₹500","&gt;₹500"))</f>
        <v>&gt;₹500</v>
      </c>
      <c r="J731" s="3">
        <v>59900</v>
      </c>
      <c r="K731" s="1">
        <v>0.53</v>
      </c>
      <c r="L731" s="1" t="str">
        <f t="shared" si="11"/>
        <v>high discount</v>
      </c>
      <c r="M731" s="1" t="str">
        <f>IF(K731&gt;=50%,"50% or More","&lt;50%")</f>
        <v>50% or More</v>
      </c>
      <c r="N731">
        <v>4.4000000000000004</v>
      </c>
      <c r="O731" s="10">
        <f>N731*R731</f>
        <v>23311.200000000001</v>
      </c>
      <c r="P731" s="9">
        <f>SUM(O730)/SUM(R730)</f>
        <v>4</v>
      </c>
      <c r="Q731" s="10">
        <f>P731+(R731/1000)</f>
        <v>9.298</v>
      </c>
      <c r="R731" s="2">
        <v>5298</v>
      </c>
      <c r="S731" s="2" t="str">
        <f>IF(R731&lt;1000,R731, "")</f>
        <v/>
      </c>
      <c r="T731" s="4">
        <f>R731*J731</f>
        <v>317350200</v>
      </c>
      <c r="U731" t="s">
        <v>11428</v>
      </c>
      <c r="V731" t="s">
        <v>11429</v>
      </c>
      <c r="W731" t="s">
        <v>11430</v>
      </c>
      <c r="X731" t="s">
        <v>11431</v>
      </c>
      <c r="Y731" t="s">
        <v>11432</v>
      </c>
      <c r="Z731" t="s">
        <v>11433</v>
      </c>
      <c r="AA731" t="s">
        <v>11434</v>
      </c>
      <c r="AB731" t="s">
        <v>11435</v>
      </c>
    </row>
    <row r="732" spans="1:28" x14ac:dyDescent="0.25">
      <c r="A732" t="s">
        <v>7836</v>
      </c>
      <c r="B732" t="s">
        <v>7837</v>
      </c>
      <c r="C732" t="s">
        <v>7026</v>
      </c>
      <c r="D732" t="s">
        <v>13073</v>
      </c>
      <c r="E732" t="s">
        <v>13074</v>
      </c>
      <c r="F732" t="s">
        <v>13216</v>
      </c>
      <c r="G732" t="s">
        <v>13245</v>
      </c>
      <c r="H732" s="3">
        <v>649</v>
      </c>
      <c r="I732" s="3" t="str">
        <f>IF(H732&lt;200,"&lt;₹200",IF(OR(H732=200,H732&lt;=500),"₹200-₹500","&gt;₹500"))</f>
        <v>&gt;₹500</v>
      </c>
      <c r="J732" s="3">
        <v>1300</v>
      </c>
      <c r="K732" s="1">
        <v>0.5</v>
      </c>
      <c r="L732" s="1" t="str">
        <f t="shared" si="11"/>
        <v>high discount</v>
      </c>
      <c r="M732" s="1" t="str">
        <f>IF(K732&gt;=50%,"50% or More","&lt;50%")</f>
        <v>50% or More</v>
      </c>
      <c r="N732">
        <v>4.0999999999999996</v>
      </c>
      <c r="O732" s="10">
        <f>N732*R732</f>
        <v>21299.499999999996</v>
      </c>
      <c r="P732" s="9">
        <f>SUM(O731)/SUM(R731)</f>
        <v>4.4000000000000004</v>
      </c>
      <c r="Q732" s="10">
        <f>P732+(R732/1000)</f>
        <v>9.5950000000000006</v>
      </c>
      <c r="R732" s="2">
        <v>5195</v>
      </c>
      <c r="S732" s="2" t="str">
        <f>IF(R732&lt;1000,R732, "")</f>
        <v/>
      </c>
      <c r="T732" s="4">
        <f>R732*J732</f>
        <v>6753500</v>
      </c>
      <c r="U732" t="s">
        <v>7838</v>
      </c>
      <c r="V732" t="s">
        <v>7839</v>
      </c>
      <c r="W732" t="s">
        <v>7840</v>
      </c>
      <c r="X732" t="s">
        <v>7841</v>
      </c>
      <c r="Y732" t="s">
        <v>7842</v>
      </c>
      <c r="Z732" t="s">
        <v>7843</v>
      </c>
      <c r="AA732" t="s">
        <v>7844</v>
      </c>
      <c r="AB732" t="s">
        <v>7845</v>
      </c>
    </row>
    <row r="733" spans="1:28" x14ac:dyDescent="0.25">
      <c r="A733" t="s">
        <v>8884</v>
      </c>
      <c r="B733" t="s">
        <v>8885</v>
      </c>
      <c r="C733" t="s">
        <v>8886</v>
      </c>
      <c r="D733" t="s">
        <v>13166</v>
      </c>
      <c r="E733" t="s">
        <v>13314</v>
      </c>
      <c r="F733" t="s">
        <v>13315</v>
      </c>
      <c r="G733" t="s">
        <v>13316</v>
      </c>
      <c r="H733" s="3">
        <v>351</v>
      </c>
      <c r="I733" s="3" t="str">
        <f>IF(H733&lt;200,"&lt;₹200",IF(OR(H733=200,H733&lt;=500),"₹200-₹500","&gt;₹500"))</f>
        <v>₹200-₹500</v>
      </c>
      <c r="J733" s="3">
        <v>999</v>
      </c>
      <c r="K733" s="1">
        <v>0.65</v>
      </c>
      <c r="L733" s="1" t="str">
        <f t="shared" si="11"/>
        <v>high discount</v>
      </c>
      <c r="M733" s="1" t="str">
        <f>IF(K733&gt;=50%,"50% or More","&lt;50%")</f>
        <v>50% or More</v>
      </c>
      <c r="N733">
        <v>4</v>
      </c>
      <c r="O733" s="10">
        <f>N733*R733</f>
        <v>21520</v>
      </c>
      <c r="P733" s="9">
        <f>SUM(O732)/SUM(R732)</f>
        <v>4.0999999999999996</v>
      </c>
      <c r="Q733" s="10">
        <f>P733+(R733/1000)</f>
        <v>9.48</v>
      </c>
      <c r="R733" s="2">
        <v>5380</v>
      </c>
      <c r="S733" s="2" t="str">
        <f>IF(R733&lt;1000,R733, "")</f>
        <v/>
      </c>
      <c r="T733" s="4">
        <f>R733*J733</f>
        <v>5374620</v>
      </c>
      <c r="U733" t="s">
        <v>8887</v>
      </c>
      <c r="V733" t="s">
        <v>8888</v>
      </c>
      <c r="W733" t="s">
        <v>8889</v>
      </c>
      <c r="X733" t="s">
        <v>8890</v>
      </c>
      <c r="Y733" t="s">
        <v>8891</v>
      </c>
      <c r="Z733" t="s">
        <v>8892</v>
      </c>
      <c r="AA733" t="s">
        <v>8893</v>
      </c>
      <c r="AB733" t="s">
        <v>8894</v>
      </c>
    </row>
    <row r="734" spans="1:28" x14ac:dyDescent="0.25">
      <c r="A734" t="s">
        <v>3290</v>
      </c>
      <c r="B734" t="s">
        <v>3291</v>
      </c>
      <c r="C734" t="s">
        <v>2948</v>
      </c>
      <c r="D734" t="s">
        <v>13081</v>
      </c>
      <c r="E734" t="s">
        <v>13108</v>
      </c>
      <c r="F734" t="s">
        <v>13109</v>
      </c>
      <c r="H734" s="3">
        <v>2998</v>
      </c>
      <c r="I734" s="3" t="str">
        <f>IF(H734&lt;200,"&lt;₹200",IF(OR(H734=200,H734&lt;=500),"₹200-₹500","&gt;₹500"))</f>
        <v>&gt;₹500</v>
      </c>
      <c r="J734" s="3">
        <v>5999</v>
      </c>
      <c r="K734" s="1">
        <v>0.5</v>
      </c>
      <c r="L734" s="1" t="str">
        <f t="shared" si="11"/>
        <v>high discount</v>
      </c>
      <c r="M734" s="1" t="str">
        <f>IF(K734&gt;=50%,"50% or More","&lt;50%")</f>
        <v>50% or More</v>
      </c>
      <c r="N734">
        <v>4.0999999999999996</v>
      </c>
      <c r="O734" s="10">
        <f>N734*R734</f>
        <v>21233.899999999998</v>
      </c>
      <c r="P734" s="9">
        <f>SUM(O733)/SUM(R733)</f>
        <v>4</v>
      </c>
      <c r="Q734" s="10">
        <f>P734+(R734/1000)</f>
        <v>9.1790000000000003</v>
      </c>
      <c r="R734" s="2">
        <v>5179</v>
      </c>
      <c r="S734" s="2" t="str">
        <f>IF(R734&lt;1000,R734, "")</f>
        <v/>
      </c>
      <c r="T734" s="4">
        <f>R734*J734</f>
        <v>31068821</v>
      </c>
      <c r="U734" t="s">
        <v>3292</v>
      </c>
      <c r="V734" t="s">
        <v>5113</v>
      </c>
      <c r="W734" t="s">
        <v>5114</v>
      </c>
      <c r="X734" t="s">
        <v>5115</v>
      </c>
      <c r="Y734" t="s">
        <v>5116</v>
      </c>
      <c r="Z734" t="s">
        <v>5117</v>
      </c>
      <c r="AA734" t="s">
        <v>5118</v>
      </c>
      <c r="AB734" t="s">
        <v>5119</v>
      </c>
    </row>
    <row r="735" spans="1:28" x14ac:dyDescent="0.25">
      <c r="A735" t="s">
        <v>9824</v>
      </c>
      <c r="B735" t="s">
        <v>9825</v>
      </c>
      <c r="C735" t="s">
        <v>8721</v>
      </c>
      <c r="D735" t="s">
        <v>13166</v>
      </c>
      <c r="E735" t="s">
        <v>13290</v>
      </c>
      <c r="F735" t="s">
        <v>13307</v>
      </c>
      <c r="G735" t="s">
        <v>13308</v>
      </c>
      <c r="H735" s="3">
        <v>2088</v>
      </c>
      <c r="I735" s="3" t="str">
        <f>IF(H735&lt;200,"&lt;₹200",IF(OR(H735=200,H735&lt;=500),"₹200-₹500","&gt;₹500"))</f>
        <v>&gt;₹500</v>
      </c>
      <c r="J735" s="3">
        <v>5550</v>
      </c>
      <c r="K735" s="1">
        <v>0.62</v>
      </c>
      <c r="L735" s="1" t="str">
        <f t="shared" si="11"/>
        <v>high discount</v>
      </c>
      <c r="M735" s="1" t="str">
        <f>IF(K735&gt;=50%,"50% or More","&lt;50%")</f>
        <v>50% or More</v>
      </c>
      <c r="N735">
        <v>4</v>
      </c>
      <c r="O735" s="10">
        <f>N735*R735</f>
        <v>21168</v>
      </c>
      <c r="P735" s="9">
        <f>SUM(O734)/SUM(R734)</f>
        <v>4.0999999999999996</v>
      </c>
      <c r="Q735" s="10">
        <f>P735+(R735/1000)</f>
        <v>9.3919999999999995</v>
      </c>
      <c r="R735" s="2">
        <v>5292</v>
      </c>
      <c r="S735" s="2" t="str">
        <f>IF(R735&lt;1000,R735, "")</f>
        <v/>
      </c>
      <c r="T735" s="4">
        <f>R735*J735</f>
        <v>29370600</v>
      </c>
      <c r="U735" t="s">
        <v>9826</v>
      </c>
      <c r="V735" t="s">
        <v>9827</v>
      </c>
      <c r="W735" t="s">
        <v>9828</v>
      </c>
      <c r="X735" t="s">
        <v>9829</v>
      </c>
      <c r="Y735" t="s">
        <v>9830</v>
      </c>
      <c r="Z735" t="s">
        <v>13064</v>
      </c>
      <c r="AA735" t="s">
        <v>9831</v>
      </c>
      <c r="AB735" t="s">
        <v>9832</v>
      </c>
    </row>
    <row r="736" spans="1:28" x14ac:dyDescent="0.25">
      <c r="A736" t="s">
        <v>3876</v>
      </c>
      <c r="B736" t="s">
        <v>3877</v>
      </c>
      <c r="C736" t="s">
        <v>3107</v>
      </c>
      <c r="D736" t="s">
        <v>13081</v>
      </c>
      <c r="E736" t="s">
        <v>13110</v>
      </c>
      <c r="F736" t="s">
        <v>13111</v>
      </c>
      <c r="G736" t="s">
        <v>13112</v>
      </c>
      <c r="H736" s="3">
        <v>337</v>
      </c>
      <c r="I736" s="3" t="str">
        <f>IF(H736&lt;200,"&lt;₹200",IF(OR(H736=200,H736&lt;=500),"₹200-₹500","&gt;₹500"))</f>
        <v>₹200-₹500</v>
      </c>
      <c r="J736" s="3">
        <v>699</v>
      </c>
      <c r="K736" s="1">
        <v>0.52</v>
      </c>
      <c r="L736" s="1" t="str">
        <f t="shared" si="11"/>
        <v>high discount</v>
      </c>
      <c r="M736" s="1" t="str">
        <f>IF(K736&gt;=50%,"50% or More","&lt;50%")</f>
        <v>50% or More</v>
      </c>
      <c r="N736">
        <v>4.2</v>
      </c>
      <c r="O736" s="10">
        <f>N736*R736</f>
        <v>20869.8</v>
      </c>
      <c r="P736" s="9">
        <f>SUM(O735)/SUM(R735)</f>
        <v>4</v>
      </c>
      <c r="Q736" s="10">
        <f>P736+(R736/1000)</f>
        <v>8.9690000000000012</v>
      </c>
      <c r="R736" s="2">
        <v>4969</v>
      </c>
      <c r="S736" s="2" t="str">
        <f>IF(R736&lt;1000,R736, "")</f>
        <v/>
      </c>
      <c r="T736" s="4">
        <f>R736*J736</f>
        <v>3473331</v>
      </c>
      <c r="U736" t="s">
        <v>3878</v>
      </c>
      <c r="V736" t="s">
        <v>3879</v>
      </c>
      <c r="W736" t="s">
        <v>3880</v>
      </c>
      <c r="X736" t="s">
        <v>3881</v>
      </c>
      <c r="Y736" t="s">
        <v>3882</v>
      </c>
      <c r="Z736" t="s">
        <v>3883</v>
      </c>
      <c r="AA736" t="s">
        <v>3884</v>
      </c>
      <c r="AB736" t="s">
        <v>3885</v>
      </c>
    </row>
    <row r="737" spans="1:28" x14ac:dyDescent="0.25">
      <c r="A737" t="s">
        <v>9365</v>
      </c>
      <c r="B737" t="s">
        <v>9366</v>
      </c>
      <c r="C737" t="s">
        <v>8699</v>
      </c>
      <c r="D737" t="s">
        <v>13166</v>
      </c>
      <c r="E737" t="s">
        <v>13286</v>
      </c>
      <c r="F737" t="s">
        <v>13294</v>
      </c>
      <c r="G737" t="s">
        <v>13295</v>
      </c>
      <c r="H737" s="3">
        <v>499</v>
      </c>
      <c r="I737" s="3" t="str">
        <f>IF(H737&lt;200,"&lt;₹200",IF(OR(H737=200,H737&lt;=500),"₹200-₹500","&gt;₹500"))</f>
        <v>₹200-₹500</v>
      </c>
      <c r="J737" s="3">
        <v>625</v>
      </c>
      <c r="K737" s="1">
        <v>0.2</v>
      </c>
      <c r="L737" s="1" t="str">
        <f t="shared" si="11"/>
        <v/>
      </c>
      <c r="M737" s="1" t="str">
        <f>IF(K737&gt;=50%,"50% or More","&lt;50%")</f>
        <v>&lt;50%</v>
      </c>
      <c r="N737">
        <v>4.2</v>
      </c>
      <c r="O737" s="10">
        <f>N737*R737</f>
        <v>22491</v>
      </c>
      <c r="P737" s="9">
        <f>SUM(O736)/SUM(R736)</f>
        <v>4.2</v>
      </c>
      <c r="Q737" s="10">
        <f>P737+(R737/1000)</f>
        <v>9.5549999999999997</v>
      </c>
      <c r="R737" s="2">
        <v>5355</v>
      </c>
      <c r="S737" s="2" t="str">
        <f>IF(R737&lt;1000,R737, "")</f>
        <v/>
      </c>
      <c r="T737" s="4">
        <f>R737*J737</f>
        <v>3346875</v>
      </c>
      <c r="U737" t="s">
        <v>9367</v>
      </c>
      <c r="V737" t="s">
        <v>9368</v>
      </c>
      <c r="W737" t="s">
        <v>9369</v>
      </c>
      <c r="X737" t="s">
        <v>9370</v>
      </c>
      <c r="Y737" t="s">
        <v>9371</v>
      </c>
      <c r="Z737" t="s">
        <v>9372</v>
      </c>
      <c r="AA737" t="s">
        <v>9373</v>
      </c>
      <c r="AB737" t="s">
        <v>9374</v>
      </c>
    </row>
    <row r="738" spans="1:28" x14ac:dyDescent="0.25">
      <c r="A738" t="s">
        <v>7111</v>
      </c>
      <c r="B738" t="s">
        <v>7112</v>
      </c>
      <c r="C738" t="s">
        <v>7113</v>
      </c>
      <c r="D738" t="s">
        <v>13166</v>
      </c>
      <c r="E738" t="s">
        <v>13167</v>
      </c>
      <c r="F738" t="s">
        <v>13250</v>
      </c>
      <c r="G738" t="s">
        <v>13251</v>
      </c>
      <c r="H738" s="3">
        <v>99</v>
      </c>
      <c r="I738" s="3" t="str">
        <f>IF(H738&lt;200,"&lt;₹200",IF(OR(H738=200,H738&lt;=500),"₹200-₹500","&gt;₹500"))</f>
        <v>&lt;₹200</v>
      </c>
      <c r="J738" s="3">
        <v>99</v>
      </c>
      <c r="K738" s="1">
        <v>0</v>
      </c>
      <c r="L738" s="1" t="str">
        <f t="shared" si="11"/>
        <v/>
      </c>
      <c r="M738" s="1" t="str">
        <f>IF(K738&gt;=50%,"50% or More","&lt;50%")</f>
        <v>&lt;50%</v>
      </c>
      <c r="N738">
        <v>4.3</v>
      </c>
      <c r="O738" s="10">
        <f>N738*R738</f>
        <v>21654.799999999999</v>
      </c>
      <c r="P738" s="9">
        <f>SUM(O737)/SUM(R737)</f>
        <v>4.2</v>
      </c>
      <c r="Q738" s="10">
        <f>P738+(R738/1000)</f>
        <v>9.2360000000000007</v>
      </c>
      <c r="R738" s="2">
        <v>5036</v>
      </c>
      <c r="S738" s="2" t="str">
        <f>IF(R738&lt;1000,R738, "")</f>
        <v/>
      </c>
      <c r="T738" s="4">
        <f>R738*J738</f>
        <v>498564</v>
      </c>
      <c r="U738" t="s">
        <v>7114</v>
      </c>
      <c r="V738" t="s">
        <v>7115</v>
      </c>
      <c r="W738" t="s">
        <v>7116</v>
      </c>
      <c r="X738" t="s">
        <v>7117</v>
      </c>
      <c r="Y738" t="s">
        <v>7118</v>
      </c>
      <c r="Z738" t="s">
        <v>7119</v>
      </c>
      <c r="AA738" t="s">
        <v>7120</v>
      </c>
      <c r="AB738" t="s">
        <v>7121</v>
      </c>
    </row>
    <row r="739" spans="1:28" x14ac:dyDescent="0.25">
      <c r="A739" t="s">
        <v>8217</v>
      </c>
      <c r="B739" t="s">
        <v>8218</v>
      </c>
      <c r="C739" t="s">
        <v>8219</v>
      </c>
      <c r="D739" t="s">
        <v>13236</v>
      </c>
      <c r="E739" t="s">
        <v>13237</v>
      </c>
      <c r="F739" t="s">
        <v>13278</v>
      </c>
      <c r="H739" s="3">
        <v>249</v>
      </c>
      <c r="I739" s="3" t="str">
        <f>IF(H739&lt;200,"&lt;₹200",IF(OR(H739=200,H739&lt;=500),"₹200-₹500","&gt;₹500"))</f>
        <v>₹200-₹500</v>
      </c>
      <c r="J739" s="3">
        <v>599</v>
      </c>
      <c r="K739" s="1">
        <v>0.57999999999999996</v>
      </c>
      <c r="L739" s="1" t="str">
        <f t="shared" si="11"/>
        <v>high discount</v>
      </c>
      <c r="M739" s="1" t="str">
        <f>IF(K739&gt;=50%,"50% or More","&lt;50%")</f>
        <v>50% or More</v>
      </c>
      <c r="N739">
        <v>4.5</v>
      </c>
      <c r="O739" s="10">
        <f>N739*R739</f>
        <v>26932.5</v>
      </c>
      <c r="P739" s="9">
        <f>SUM(O738)/SUM(R738)</f>
        <v>4.3</v>
      </c>
      <c r="Q739" s="10">
        <f>P739+(R739/1000)</f>
        <v>10.285</v>
      </c>
      <c r="R739" s="2">
        <v>5985</v>
      </c>
      <c r="S739" s="2" t="str">
        <f>IF(R739&lt;1000,R739, "")</f>
        <v/>
      </c>
      <c r="T739" s="4">
        <f>R739*J739</f>
        <v>3585015</v>
      </c>
      <c r="U739" t="s">
        <v>8220</v>
      </c>
      <c r="V739" t="s">
        <v>8221</v>
      </c>
      <c r="W739" t="s">
        <v>8222</v>
      </c>
      <c r="X739" t="s">
        <v>8223</v>
      </c>
      <c r="Y739" t="s">
        <v>8224</v>
      </c>
      <c r="Z739" t="s">
        <v>8225</v>
      </c>
      <c r="AA739" t="s">
        <v>8226</v>
      </c>
      <c r="AB739" t="s">
        <v>8227</v>
      </c>
    </row>
    <row r="740" spans="1:28" x14ac:dyDescent="0.25">
      <c r="A740" t="s">
        <v>10509</v>
      </c>
      <c r="B740" t="s">
        <v>10510</v>
      </c>
      <c r="C740" t="s">
        <v>8762</v>
      </c>
      <c r="D740" t="s">
        <v>13166</v>
      </c>
      <c r="E740" t="s">
        <v>13286</v>
      </c>
      <c r="F740" t="s">
        <v>13287</v>
      </c>
      <c r="G740" t="s">
        <v>13288</v>
      </c>
      <c r="H740" s="3">
        <v>1182</v>
      </c>
      <c r="I740" s="3" t="str">
        <f>IF(H740&lt;200,"&lt;₹200",IF(OR(H740=200,H740&lt;=500),"₹200-₹500","&gt;₹500"))</f>
        <v>&gt;₹500</v>
      </c>
      <c r="J740" s="3">
        <v>2995</v>
      </c>
      <c r="K740" s="1">
        <v>0.61</v>
      </c>
      <c r="L740" s="1" t="str">
        <f t="shared" si="11"/>
        <v>high discount</v>
      </c>
      <c r="M740" s="1" t="str">
        <f>IF(K740&gt;=50%,"50% or More","&lt;50%")</f>
        <v>50% or More</v>
      </c>
      <c r="N740">
        <v>4.2</v>
      </c>
      <c r="O740" s="10">
        <f>N740*R740</f>
        <v>21747.600000000002</v>
      </c>
      <c r="P740" s="9">
        <f>SUM(O739)/SUM(R739)</f>
        <v>4.5</v>
      </c>
      <c r="Q740" s="10">
        <f>P740+(R740/1000)</f>
        <v>9.6780000000000008</v>
      </c>
      <c r="R740" s="2">
        <v>5178</v>
      </c>
      <c r="S740" s="2" t="str">
        <f>IF(R740&lt;1000,R740, "")</f>
        <v/>
      </c>
      <c r="T740" s="4">
        <f>R740*J740</f>
        <v>15508110</v>
      </c>
      <c r="U740" t="s">
        <v>10511</v>
      </c>
      <c r="V740" t="s">
        <v>10512</v>
      </c>
      <c r="W740" t="s">
        <v>10513</v>
      </c>
      <c r="X740" t="s">
        <v>10514</v>
      </c>
      <c r="Y740" t="s">
        <v>10515</v>
      </c>
      <c r="Z740" t="s">
        <v>10516</v>
      </c>
      <c r="AA740" t="s">
        <v>10517</v>
      </c>
      <c r="AB740" t="s">
        <v>10518</v>
      </c>
    </row>
    <row r="741" spans="1:28" x14ac:dyDescent="0.25">
      <c r="A741" t="s">
        <v>148</v>
      </c>
      <c r="B741" t="s">
        <v>149</v>
      </c>
      <c r="C741" t="s">
        <v>18</v>
      </c>
      <c r="D741" t="s">
        <v>13073</v>
      </c>
      <c r="E741" t="s">
        <v>13074</v>
      </c>
      <c r="F741" t="s">
        <v>13075</v>
      </c>
      <c r="G741" t="s">
        <v>13076</v>
      </c>
      <c r="H741" s="3">
        <v>159</v>
      </c>
      <c r="I741" s="3" t="str">
        <f>IF(H741&lt;200,"&lt;₹200",IF(OR(H741=200,H741&lt;=500),"₹200-₹500","&gt;₹500"))</f>
        <v>&lt;₹200</v>
      </c>
      <c r="J741" s="3">
        <v>399</v>
      </c>
      <c r="K741" s="1">
        <v>0.6</v>
      </c>
      <c r="L741" s="1" t="str">
        <f t="shared" si="11"/>
        <v>high discount</v>
      </c>
      <c r="M741" s="1" t="str">
        <f>IF(K741&gt;=50%,"50% or More","&lt;50%")</f>
        <v>50% or More</v>
      </c>
      <c r="N741">
        <v>4.0999999999999996</v>
      </c>
      <c r="O741" s="10">
        <f>N741*R741</f>
        <v>19548.8</v>
      </c>
      <c r="P741" s="9">
        <f>SUM(O740)/SUM(R740)</f>
        <v>4.2</v>
      </c>
      <c r="Q741" s="10">
        <f>P741+(R741/1000)</f>
        <v>8.968</v>
      </c>
      <c r="R741" s="2">
        <v>4768</v>
      </c>
      <c r="S741" s="2" t="str">
        <f>IF(R741&lt;1000,R741, "")</f>
        <v/>
      </c>
      <c r="T741" s="4">
        <f>R741*J741</f>
        <v>1902432</v>
      </c>
      <c r="U741" t="s">
        <v>59</v>
      </c>
      <c r="V741" t="s">
        <v>150</v>
      </c>
      <c r="W741" t="s">
        <v>151</v>
      </c>
      <c r="X741" t="s">
        <v>152</v>
      </c>
      <c r="Y741" t="s">
        <v>153</v>
      </c>
      <c r="Z741" t="s">
        <v>154</v>
      </c>
      <c r="AA741" t="s">
        <v>155</v>
      </c>
      <c r="AB741" t="s">
        <v>156</v>
      </c>
    </row>
    <row r="742" spans="1:28" x14ac:dyDescent="0.25">
      <c r="A742" t="s">
        <v>11755</v>
      </c>
      <c r="B742" t="s">
        <v>11756</v>
      </c>
      <c r="C742" t="s">
        <v>8844</v>
      </c>
      <c r="D742" t="s">
        <v>13166</v>
      </c>
      <c r="E742" t="s">
        <v>13290</v>
      </c>
      <c r="F742" t="s">
        <v>13307</v>
      </c>
      <c r="G742" t="s">
        <v>13311</v>
      </c>
      <c r="H742" s="3">
        <v>640</v>
      </c>
      <c r="I742" s="3" t="str">
        <f>IF(H742&lt;200,"&lt;₹200",IF(OR(H742=200,H742&lt;=500),"₹200-₹500","&gt;₹500"))</f>
        <v>&gt;₹500</v>
      </c>
      <c r="J742" s="3">
        <v>1020</v>
      </c>
      <c r="K742" s="1">
        <v>0.37</v>
      </c>
      <c r="L742" s="1" t="str">
        <f t="shared" si="11"/>
        <v/>
      </c>
      <c r="M742" s="1" t="str">
        <f>IF(K742&gt;=50%,"50% or More","&lt;50%")</f>
        <v>&lt;50%</v>
      </c>
      <c r="N742">
        <v>4.0999999999999996</v>
      </c>
      <c r="O742" s="10">
        <f>N742*R742</f>
        <v>20741.899999999998</v>
      </c>
      <c r="P742" s="9">
        <f>SUM(O741)/SUM(R741)</f>
        <v>4.0999999999999996</v>
      </c>
      <c r="Q742" s="10">
        <f>P742+(R742/1000)</f>
        <v>9.1589999999999989</v>
      </c>
      <c r="R742" s="2">
        <v>5059</v>
      </c>
      <c r="S742" s="2" t="str">
        <f>IF(R742&lt;1000,R742, "")</f>
        <v/>
      </c>
      <c r="T742" s="4">
        <f>R742*J742</f>
        <v>5160180</v>
      </c>
      <c r="U742" t="s">
        <v>11757</v>
      </c>
      <c r="V742" t="s">
        <v>11758</v>
      </c>
      <c r="W742" t="s">
        <v>11759</v>
      </c>
      <c r="X742" t="s">
        <v>11760</v>
      </c>
      <c r="Y742" t="s">
        <v>11761</v>
      </c>
      <c r="Z742" t="s">
        <v>11762</v>
      </c>
      <c r="AA742" t="s">
        <v>11763</v>
      </c>
      <c r="AB742" t="s">
        <v>11764</v>
      </c>
    </row>
    <row r="743" spans="1:28" x14ac:dyDescent="0.25">
      <c r="A743" t="s">
        <v>6555</v>
      </c>
      <c r="B743" t="s">
        <v>6556</v>
      </c>
      <c r="C743" t="s">
        <v>4901</v>
      </c>
      <c r="D743" t="s">
        <v>13073</v>
      </c>
      <c r="E743" t="s">
        <v>13074</v>
      </c>
      <c r="F743" t="s">
        <v>13142</v>
      </c>
      <c r="G743" t="s">
        <v>13152</v>
      </c>
      <c r="H743" s="3">
        <v>599</v>
      </c>
      <c r="I743" s="3" t="str">
        <f>IF(H743&lt;200,"&lt;₹200",IF(OR(H743=200,H743&lt;=500),"₹200-₹500","&gt;₹500"))</f>
        <v>&gt;₹500</v>
      </c>
      <c r="J743" s="3">
        <v>1999</v>
      </c>
      <c r="K743" s="1">
        <v>0.7</v>
      </c>
      <c r="L743" s="1" t="str">
        <f t="shared" si="11"/>
        <v>high discount</v>
      </c>
      <c r="M743" s="1" t="str">
        <f>IF(K743&gt;=50%,"50% or More","&lt;50%")</f>
        <v>50% or More</v>
      </c>
      <c r="N743">
        <v>4.4000000000000004</v>
      </c>
      <c r="O743" s="10">
        <f>N743*R743</f>
        <v>20838.400000000001</v>
      </c>
      <c r="P743" s="9">
        <f>SUM(O742)/SUM(R742)</f>
        <v>4.0999999999999996</v>
      </c>
      <c r="Q743" s="10">
        <f>P743+(R743/1000)</f>
        <v>8.8359999999999985</v>
      </c>
      <c r="R743" s="2">
        <v>4736</v>
      </c>
      <c r="S743" s="2" t="str">
        <f>IF(R743&lt;1000,R743, "")</f>
        <v/>
      </c>
      <c r="T743" s="4">
        <f>R743*J743</f>
        <v>9467264</v>
      </c>
      <c r="U743" t="s">
        <v>6557</v>
      </c>
      <c r="V743" t="s">
        <v>6558</v>
      </c>
      <c r="W743" t="s">
        <v>6559</v>
      </c>
      <c r="X743" t="s">
        <v>6560</v>
      </c>
      <c r="Y743" t="s">
        <v>6561</v>
      </c>
      <c r="Z743" t="s">
        <v>6562</v>
      </c>
      <c r="AA743" t="s">
        <v>6563</v>
      </c>
      <c r="AB743" t="s">
        <v>6564</v>
      </c>
    </row>
    <row r="744" spans="1:28" x14ac:dyDescent="0.25">
      <c r="A744" t="s">
        <v>8407</v>
      </c>
      <c r="B744" t="s">
        <v>8408</v>
      </c>
      <c r="C744" t="s">
        <v>8409</v>
      </c>
      <c r="D744" t="s">
        <v>13159</v>
      </c>
      <c r="E744" t="s">
        <v>13160</v>
      </c>
      <c r="F744" t="s">
        <v>13161</v>
      </c>
      <c r="G744" t="s">
        <v>13162</v>
      </c>
      <c r="H744" s="3">
        <v>225</v>
      </c>
      <c r="I744" s="3" t="str">
        <f>IF(H744&lt;200,"&lt;₹200",IF(OR(H744=200,H744&lt;=500),"₹200-₹500","&gt;₹500"))</f>
        <v>₹200-₹500</v>
      </c>
      <c r="J744" s="3">
        <v>225</v>
      </c>
      <c r="K744" s="1">
        <v>0</v>
      </c>
      <c r="L744" s="1" t="str">
        <f t="shared" si="11"/>
        <v/>
      </c>
      <c r="M744" s="1" t="str">
        <f>IF(K744&gt;=50%,"50% or More","&lt;50%")</f>
        <v>&lt;50%</v>
      </c>
      <c r="N744">
        <v>4.0999999999999996</v>
      </c>
      <c r="O744" s="10">
        <f>N744*R744</f>
        <v>19671.8</v>
      </c>
      <c r="P744" s="9">
        <f>SUM(O743)/SUM(R743)</f>
        <v>4.4000000000000004</v>
      </c>
      <c r="Q744" s="10">
        <f>P744+(R744/1000)</f>
        <v>9.1980000000000004</v>
      </c>
      <c r="R744" s="2">
        <v>4798</v>
      </c>
      <c r="S744" s="2" t="str">
        <f>IF(R744&lt;1000,R744, "")</f>
        <v/>
      </c>
      <c r="T744" s="4">
        <f>R744*J744</f>
        <v>1079550</v>
      </c>
      <c r="U744" t="s">
        <v>8410</v>
      </c>
      <c r="V744" t="s">
        <v>8411</v>
      </c>
      <c r="W744" t="s">
        <v>8412</v>
      </c>
      <c r="X744" t="s">
        <v>8413</v>
      </c>
      <c r="Y744" t="s">
        <v>8414</v>
      </c>
      <c r="Z744" t="s">
        <v>8415</v>
      </c>
      <c r="AA744" t="s">
        <v>8416</v>
      </c>
      <c r="AB744" t="s">
        <v>8417</v>
      </c>
    </row>
    <row r="745" spans="1:28" x14ac:dyDescent="0.25">
      <c r="A745" t="s">
        <v>4531</v>
      </c>
      <c r="B745" t="s">
        <v>4532</v>
      </c>
      <c r="C745" t="s">
        <v>3777</v>
      </c>
      <c r="D745" t="s">
        <v>13081</v>
      </c>
      <c r="E745" t="s">
        <v>13110</v>
      </c>
      <c r="F745" t="s">
        <v>13111</v>
      </c>
      <c r="G745" t="s">
        <v>13134</v>
      </c>
      <c r="H745" s="3">
        <v>299</v>
      </c>
      <c r="I745" s="3" t="str">
        <f>IF(H745&lt;200,"&lt;₹200",IF(OR(H745=200,H745&lt;=500),"₹200-₹500","&gt;₹500"))</f>
        <v>₹200-₹500</v>
      </c>
      <c r="J745" s="3">
        <v>599</v>
      </c>
      <c r="K745" s="1">
        <v>0.5</v>
      </c>
      <c r="L745" s="1" t="str">
        <f t="shared" si="11"/>
        <v>high discount</v>
      </c>
      <c r="M745" s="1" t="str">
        <f>IF(K745&gt;=50%,"50% or More","&lt;50%")</f>
        <v>50% or More</v>
      </c>
      <c r="N745">
        <v>4.3</v>
      </c>
      <c r="O745" s="10">
        <f>N745*R745</f>
        <v>20098.2</v>
      </c>
      <c r="P745" s="9">
        <f>SUM(O744)/SUM(R744)</f>
        <v>4.0999999999999996</v>
      </c>
      <c r="Q745" s="10">
        <f>P745+(R745/1000)</f>
        <v>8.7740000000000009</v>
      </c>
      <c r="R745" s="2">
        <v>4674</v>
      </c>
      <c r="S745" s="2" t="str">
        <f>IF(R745&lt;1000,R745, "")</f>
        <v/>
      </c>
      <c r="T745" s="4">
        <f>R745*J745</f>
        <v>2799726</v>
      </c>
      <c r="U745" t="s">
        <v>4533</v>
      </c>
      <c r="V745" t="s">
        <v>4534</v>
      </c>
      <c r="W745" t="s">
        <v>4535</v>
      </c>
      <c r="X745" t="s">
        <v>4536</v>
      </c>
      <c r="Y745" t="s">
        <v>4537</v>
      </c>
      <c r="Z745" t="s">
        <v>4538</v>
      </c>
      <c r="AA745" t="s">
        <v>4539</v>
      </c>
      <c r="AB745" t="s">
        <v>4540</v>
      </c>
    </row>
    <row r="746" spans="1:28" x14ac:dyDescent="0.25">
      <c r="A746" t="s">
        <v>8207</v>
      </c>
      <c r="B746" t="s">
        <v>8208</v>
      </c>
      <c r="C746" t="s">
        <v>3495</v>
      </c>
      <c r="D746" t="s">
        <v>13081</v>
      </c>
      <c r="E746" t="s">
        <v>13110</v>
      </c>
      <c r="F746" t="s">
        <v>13111</v>
      </c>
      <c r="G746" t="s">
        <v>13131</v>
      </c>
      <c r="H746" s="3">
        <v>279</v>
      </c>
      <c r="I746" s="3" t="str">
        <f>IF(H746&lt;200,"&lt;₹200",IF(OR(H746=200,H746&lt;=500),"₹200-₹500","&gt;₹500"))</f>
        <v>₹200-₹500</v>
      </c>
      <c r="J746" s="3">
        <v>1299</v>
      </c>
      <c r="K746" s="1">
        <v>0.79</v>
      </c>
      <c r="L746" s="1" t="str">
        <f t="shared" si="11"/>
        <v>high discount</v>
      </c>
      <c r="M746" s="1" t="str">
        <f>IF(K746&gt;=50%,"50% or More","&lt;50%")</f>
        <v>50% or More</v>
      </c>
      <c r="N746">
        <v>4</v>
      </c>
      <c r="O746" s="10">
        <f>N746*R746</f>
        <v>20288</v>
      </c>
      <c r="P746" s="9">
        <f>SUM(O745)/SUM(R745)</f>
        <v>4.3</v>
      </c>
      <c r="Q746" s="10">
        <f>P746+(R746/1000)</f>
        <v>9.3719999999999999</v>
      </c>
      <c r="R746" s="2">
        <v>5072</v>
      </c>
      <c r="S746" s="2" t="str">
        <f>IF(R746&lt;1000,R746, "")</f>
        <v/>
      </c>
      <c r="T746" s="4">
        <f>R746*J746</f>
        <v>6588528</v>
      </c>
      <c r="U746" t="s">
        <v>8209</v>
      </c>
      <c r="V746" t="s">
        <v>8210</v>
      </c>
      <c r="W746" t="s">
        <v>8211</v>
      </c>
      <c r="X746" t="s">
        <v>8212</v>
      </c>
      <c r="Y746" t="s">
        <v>8213</v>
      </c>
      <c r="Z746" t="s">
        <v>8214</v>
      </c>
      <c r="AA746" t="s">
        <v>8215</v>
      </c>
      <c r="AB746" t="s">
        <v>8216</v>
      </c>
    </row>
    <row r="747" spans="1:28" x14ac:dyDescent="0.25">
      <c r="A747" t="s">
        <v>12572</v>
      </c>
      <c r="B747" t="s">
        <v>12573</v>
      </c>
      <c r="C747" t="s">
        <v>12121</v>
      </c>
      <c r="D747" t="s">
        <v>13166</v>
      </c>
      <c r="E747" t="s">
        <v>13286</v>
      </c>
      <c r="F747" t="s">
        <v>13334</v>
      </c>
      <c r="G747" t="s">
        <v>13379</v>
      </c>
      <c r="H747" s="3">
        <v>184</v>
      </c>
      <c r="I747" s="3" t="str">
        <f>IF(H747&lt;200,"&lt;₹200",IF(OR(H747=200,H747&lt;=500),"₹200-₹500","&gt;₹500"))</f>
        <v>&lt;₹200</v>
      </c>
      <c r="J747" s="3">
        <v>450</v>
      </c>
      <c r="K747" s="1">
        <v>0.59</v>
      </c>
      <c r="L747" s="1" t="str">
        <f t="shared" si="11"/>
        <v>high discount</v>
      </c>
      <c r="M747" s="1" t="str">
        <f>IF(K747&gt;=50%,"50% or More","&lt;50%")</f>
        <v>50% or More</v>
      </c>
      <c r="N747">
        <v>4.2</v>
      </c>
      <c r="O747" s="10">
        <f>N747*R747</f>
        <v>20878.2</v>
      </c>
      <c r="P747" s="9">
        <f>SUM(O746)/SUM(R746)</f>
        <v>4</v>
      </c>
      <c r="Q747" s="10">
        <f>P747+(R747/1000)</f>
        <v>8.9710000000000001</v>
      </c>
      <c r="R747" s="2">
        <v>4971</v>
      </c>
      <c r="S747" s="2" t="str">
        <f>IF(R747&lt;1000,R747, "")</f>
        <v/>
      </c>
      <c r="T747" s="4">
        <f>R747*J747</f>
        <v>2236950</v>
      </c>
      <c r="U747" t="s">
        <v>12574</v>
      </c>
      <c r="V747" t="s">
        <v>12575</v>
      </c>
      <c r="W747" t="s">
        <v>12576</v>
      </c>
      <c r="X747" t="s">
        <v>12577</v>
      </c>
      <c r="Y747" t="s">
        <v>12578</v>
      </c>
      <c r="Z747" t="s">
        <v>12579</v>
      </c>
      <c r="AA747" t="s">
        <v>12580</v>
      </c>
      <c r="AB747" t="s">
        <v>12581</v>
      </c>
    </row>
    <row r="748" spans="1:28" x14ac:dyDescent="0.25">
      <c r="A748" t="s">
        <v>11415</v>
      </c>
      <c r="B748" t="s">
        <v>11416</v>
      </c>
      <c r="C748" t="s">
        <v>8699</v>
      </c>
      <c r="D748" t="s">
        <v>13166</v>
      </c>
      <c r="E748" t="s">
        <v>13286</v>
      </c>
      <c r="F748" t="s">
        <v>13294</v>
      </c>
      <c r="G748" t="s">
        <v>13295</v>
      </c>
      <c r="H748" s="3">
        <v>717</v>
      </c>
      <c r="I748" s="3" t="str">
        <f>IF(H748&lt;200,"&lt;₹200",IF(OR(H748=200,H748&lt;=500),"₹200-₹500","&gt;₹500"))</f>
        <v>&gt;₹500</v>
      </c>
      <c r="J748" s="3">
        <v>1390</v>
      </c>
      <c r="K748" s="1">
        <v>0.48</v>
      </c>
      <c r="L748" s="1" t="str">
        <f t="shared" si="11"/>
        <v/>
      </c>
      <c r="M748" s="1" t="str">
        <f>IF(K748&gt;=50%,"50% or More","&lt;50%")</f>
        <v>&lt;50%</v>
      </c>
      <c r="N748">
        <v>4</v>
      </c>
      <c r="O748" s="10">
        <f>N748*R748</f>
        <v>19468</v>
      </c>
      <c r="P748" s="9">
        <f>SUM(O747)/SUM(R747)</f>
        <v>4.2</v>
      </c>
      <c r="Q748" s="10">
        <f>P748+(R748/1000)</f>
        <v>9.0670000000000002</v>
      </c>
      <c r="R748" s="2">
        <v>4867</v>
      </c>
      <c r="S748" s="2" t="str">
        <f>IF(R748&lt;1000,R748, "")</f>
        <v/>
      </c>
      <c r="T748" s="4">
        <f>R748*J748</f>
        <v>6765130</v>
      </c>
      <c r="U748" t="s">
        <v>11417</v>
      </c>
      <c r="V748" t="s">
        <v>11418</v>
      </c>
      <c r="W748" t="s">
        <v>11419</v>
      </c>
      <c r="X748" t="s">
        <v>11420</v>
      </c>
      <c r="Y748" t="s">
        <v>11421</v>
      </c>
      <c r="Z748" t="s">
        <v>11422</v>
      </c>
      <c r="AA748" t="s">
        <v>11423</v>
      </c>
      <c r="AB748" t="s">
        <v>11424</v>
      </c>
    </row>
    <row r="749" spans="1:28" x14ac:dyDescent="0.25">
      <c r="A749" t="s">
        <v>11845</v>
      </c>
      <c r="B749" t="s">
        <v>11846</v>
      </c>
      <c r="C749" t="s">
        <v>8773</v>
      </c>
      <c r="D749" t="s">
        <v>13166</v>
      </c>
      <c r="E749" t="s">
        <v>13290</v>
      </c>
      <c r="F749" t="s">
        <v>13307</v>
      </c>
      <c r="G749" t="s">
        <v>13310</v>
      </c>
      <c r="H749" s="3">
        <v>7799</v>
      </c>
      <c r="I749" s="3" t="str">
        <f>IF(H749&lt;200,"&lt;₹200",IF(OR(H749=200,H749&lt;=500),"₹200-₹500","&gt;₹500"))</f>
        <v>&gt;₹500</v>
      </c>
      <c r="J749" s="3">
        <v>12500</v>
      </c>
      <c r="K749" s="1">
        <v>0.38</v>
      </c>
      <c r="L749" s="1" t="str">
        <f t="shared" si="11"/>
        <v/>
      </c>
      <c r="M749" s="1" t="str">
        <f>IF(K749&gt;=50%,"50% or More","&lt;50%")</f>
        <v>&lt;50%</v>
      </c>
      <c r="N749">
        <v>4</v>
      </c>
      <c r="O749" s="10">
        <f>N749*R749</f>
        <v>20640</v>
      </c>
      <c r="P749" s="9">
        <f>SUM(O748)/SUM(R748)</f>
        <v>4</v>
      </c>
      <c r="Q749" s="10">
        <f>P749+(R749/1000)</f>
        <v>9.16</v>
      </c>
      <c r="R749" s="2">
        <v>5160</v>
      </c>
      <c r="S749" s="2" t="str">
        <f>IF(R749&lt;1000,R749, "")</f>
        <v/>
      </c>
      <c r="T749" s="4">
        <f>R749*J749</f>
        <v>64500000</v>
      </c>
      <c r="U749" t="s">
        <v>11847</v>
      </c>
      <c r="V749" t="s">
        <v>11848</v>
      </c>
      <c r="W749" t="s">
        <v>11849</v>
      </c>
      <c r="X749" t="s">
        <v>11850</v>
      </c>
      <c r="Y749" t="s">
        <v>11851</v>
      </c>
      <c r="Z749" t="s">
        <v>11852</v>
      </c>
      <c r="AA749" t="s">
        <v>11853</v>
      </c>
      <c r="AB749" t="s">
        <v>11854</v>
      </c>
    </row>
    <row r="750" spans="1:28" x14ac:dyDescent="0.25">
      <c r="A750" t="s">
        <v>8936</v>
      </c>
      <c r="B750" t="s">
        <v>8937</v>
      </c>
      <c r="C750" t="s">
        <v>8938</v>
      </c>
      <c r="D750" t="s">
        <v>13166</v>
      </c>
      <c r="E750" t="s">
        <v>13286</v>
      </c>
      <c r="F750" t="s">
        <v>13287</v>
      </c>
      <c r="G750" t="s">
        <v>13318</v>
      </c>
      <c r="H750" s="3">
        <v>1969</v>
      </c>
      <c r="I750" s="3" t="str">
        <f>IF(H750&lt;200,"&lt;₹200",IF(OR(H750=200,H750&lt;=500),"₹200-₹500","&gt;₹500"))</f>
        <v>&gt;₹500</v>
      </c>
      <c r="J750" s="3">
        <v>5000</v>
      </c>
      <c r="K750" s="1">
        <v>0.61</v>
      </c>
      <c r="L750" s="1" t="str">
        <f t="shared" si="11"/>
        <v>high discount</v>
      </c>
      <c r="M750" s="1" t="str">
        <f>IF(K750&gt;=50%,"50% or More","&lt;50%")</f>
        <v>50% or More</v>
      </c>
      <c r="N750">
        <v>4.0999999999999996</v>
      </c>
      <c r="O750" s="10">
        <f>N750*R750</f>
        <v>20200.699999999997</v>
      </c>
      <c r="P750" s="9">
        <f>SUM(O749)/SUM(R749)</f>
        <v>4</v>
      </c>
      <c r="Q750" s="10">
        <f>P750+(R750/1000)</f>
        <v>8.9269999999999996</v>
      </c>
      <c r="R750" s="2">
        <v>4927</v>
      </c>
      <c r="S750" s="2" t="str">
        <f>IF(R750&lt;1000,R750, "")</f>
        <v/>
      </c>
      <c r="T750" s="4">
        <f>R750*J750</f>
        <v>24635000</v>
      </c>
      <c r="U750" t="s">
        <v>8939</v>
      </c>
      <c r="V750" t="s">
        <v>8940</v>
      </c>
      <c r="W750" t="s">
        <v>8941</v>
      </c>
      <c r="X750" t="s">
        <v>8942</v>
      </c>
      <c r="Y750" t="s">
        <v>8943</v>
      </c>
      <c r="Z750" t="s">
        <v>8944</v>
      </c>
      <c r="AA750" t="s">
        <v>8945</v>
      </c>
      <c r="AB750" t="s">
        <v>8946</v>
      </c>
    </row>
    <row r="751" spans="1:28" x14ac:dyDescent="0.25">
      <c r="A751" t="s">
        <v>8317</v>
      </c>
      <c r="B751" t="s">
        <v>8318</v>
      </c>
      <c r="C751" t="s">
        <v>7582</v>
      </c>
      <c r="D751" t="s">
        <v>13073</v>
      </c>
      <c r="E751" t="s">
        <v>13074</v>
      </c>
      <c r="F751" t="s">
        <v>13186</v>
      </c>
      <c r="G751" t="s">
        <v>13259</v>
      </c>
      <c r="H751" s="3">
        <v>1149</v>
      </c>
      <c r="I751" s="3" t="str">
        <f>IF(H751&lt;200,"&lt;₹200",IF(OR(H751=200,H751&lt;=500),"₹200-₹500","&gt;₹500"))</f>
        <v>&gt;₹500</v>
      </c>
      <c r="J751" s="3">
        <v>1800</v>
      </c>
      <c r="K751" s="1">
        <v>0.36</v>
      </c>
      <c r="L751" s="1" t="str">
        <f t="shared" si="11"/>
        <v/>
      </c>
      <c r="M751" s="1" t="str">
        <f>IF(K751&gt;=50%,"50% or More","&lt;50%")</f>
        <v>&lt;50%</v>
      </c>
      <c r="N751">
        <v>4.3</v>
      </c>
      <c r="O751" s="10">
        <f>N751*R751</f>
        <v>20308.899999999998</v>
      </c>
      <c r="P751" s="9">
        <f>SUM(O750)/SUM(R750)</f>
        <v>4.0999999999999996</v>
      </c>
      <c r="Q751" s="10">
        <f>P751+(R751/1000)</f>
        <v>8.8230000000000004</v>
      </c>
      <c r="R751" s="2">
        <v>4723</v>
      </c>
      <c r="S751" s="2" t="str">
        <f>IF(R751&lt;1000,R751, "")</f>
        <v/>
      </c>
      <c r="T751" s="4">
        <f>R751*J751</f>
        <v>8501400</v>
      </c>
      <c r="U751" t="s">
        <v>8319</v>
      </c>
      <c r="V751" t="s">
        <v>8320</v>
      </c>
      <c r="W751" t="s">
        <v>8321</v>
      </c>
      <c r="X751" t="s">
        <v>8322</v>
      </c>
      <c r="Y751" t="s">
        <v>8323</v>
      </c>
      <c r="Z751" t="s">
        <v>8324</v>
      </c>
      <c r="AA751" t="s">
        <v>8325</v>
      </c>
      <c r="AB751" t="s">
        <v>8326</v>
      </c>
    </row>
    <row r="752" spans="1:28" x14ac:dyDescent="0.25">
      <c r="A752" t="s">
        <v>803</v>
      </c>
      <c r="B752" t="s">
        <v>804</v>
      </c>
      <c r="C752" t="s">
        <v>169</v>
      </c>
      <c r="D752" t="s">
        <v>13081</v>
      </c>
      <c r="E752" t="s">
        <v>13082</v>
      </c>
      <c r="F752" t="s">
        <v>13085</v>
      </c>
      <c r="G752" t="s">
        <v>13086</v>
      </c>
      <c r="H752" s="3">
        <v>27999</v>
      </c>
      <c r="I752" s="3" t="str">
        <f>IF(H752&lt;200,"&lt;₹200",IF(OR(H752=200,H752&lt;=500),"₹200-₹500","&gt;₹500"))</f>
        <v>&gt;₹500</v>
      </c>
      <c r="J752" s="3">
        <v>40990</v>
      </c>
      <c r="K752" s="1">
        <v>0.32</v>
      </c>
      <c r="L752" s="1" t="str">
        <f t="shared" si="11"/>
        <v/>
      </c>
      <c r="M752" s="1" t="str">
        <f>IF(K752&gt;=50%,"50% or More","&lt;50%")</f>
        <v>&lt;50%</v>
      </c>
      <c r="N752">
        <v>4.3</v>
      </c>
      <c r="O752" s="10">
        <f>N752*R752</f>
        <v>20222.899999999998</v>
      </c>
      <c r="P752" s="9">
        <f>SUM(O751)/SUM(R751)</f>
        <v>4.3</v>
      </c>
      <c r="Q752" s="10">
        <f>P752+(R752/1000)</f>
        <v>9.0030000000000001</v>
      </c>
      <c r="R752" s="2">
        <v>4703</v>
      </c>
      <c r="S752" s="2" t="str">
        <f>IF(R752&lt;1000,R752, "")</f>
        <v/>
      </c>
      <c r="T752" s="4">
        <f>R752*J752</f>
        <v>192775970</v>
      </c>
      <c r="U752" t="s">
        <v>805</v>
      </c>
      <c r="V752" t="s">
        <v>246</v>
      </c>
      <c r="W752" t="s">
        <v>247</v>
      </c>
      <c r="X752" t="s">
        <v>248</v>
      </c>
      <c r="Y752" t="s">
        <v>249</v>
      </c>
      <c r="Z752" t="s">
        <v>13023</v>
      </c>
      <c r="AA752" t="s">
        <v>806</v>
      </c>
      <c r="AB752" t="s">
        <v>807</v>
      </c>
    </row>
    <row r="753" spans="1:28" x14ac:dyDescent="0.25">
      <c r="A753" t="s">
        <v>10275</v>
      </c>
      <c r="B753" t="s">
        <v>10276</v>
      </c>
      <c r="C753" t="s">
        <v>8897</v>
      </c>
      <c r="D753" t="s">
        <v>13166</v>
      </c>
      <c r="E753" t="s">
        <v>13286</v>
      </c>
      <c r="F753" t="s">
        <v>13294</v>
      </c>
      <c r="G753" t="s">
        <v>13295</v>
      </c>
      <c r="H753" s="3">
        <v>999</v>
      </c>
      <c r="I753" s="3" t="str">
        <f>IF(H753&lt;200,"&lt;₹200",IF(OR(H753=200,H753&lt;=500),"₹200-₹500","&gt;₹500"))</f>
        <v>&gt;₹500</v>
      </c>
      <c r="J753" s="3">
        <v>1560</v>
      </c>
      <c r="K753" s="1">
        <v>0.36</v>
      </c>
      <c r="L753" s="1" t="str">
        <f t="shared" si="11"/>
        <v/>
      </c>
      <c r="M753" s="1" t="str">
        <f>IF(K753&gt;=50%,"50% or More","&lt;50%")</f>
        <v>&lt;50%</v>
      </c>
      <c r="N753">
        <v>3.6</v>
      </c>
      <c r="O753" s="10">
        <f>N753*R753</f>
        <v>17571.600000000002</v>
      </c>
      <c r="P753" s="9">
        <f>SUM(O752)/SUM(R752)</f>
        <v>4.3</v>
      </c>
      <c r="Q753" s="10">
        <f>P753+(R753/1000)</f>
        <v>9.1810000000000009</v>
      </c>
      <c r="R753" s="2">
        <v>4881</v>
      </c>
      <c r="S753" s="2" t="str">
        <f>IF(R753&lt;1000,R753, "")</f>
        <v/>
      </c>
      <c r="T753" s="4">
        <f>R753*J753</f>
        <v>7614360</v>
      </c>
      <c r="U753" t="s">
        <v>10277</v>
      </c>
      <c r="V753" t="s">
        <v>10278</v>
      </c>
      <c r="W753" t="s">
        <v>10279</v>
      </c>
      <c r="X753" t="s">
        <v>10280</v>
      </c>
      <c r="Y753" t="s">
        <v>10281</v>
      </c>
      <c r="Z753" t="s">
        <v>10282</v>
      </c>
      <c r="AA753" t="s">
        <v>10283</v>
      </c>
      <c r="AB753" t="s">
        <v>10284</v>
      </c>
    </row>
    <row r="754" spans="1:28" x14ac:dyDescent="0.25">
      <c r="A754" t="s">
        <v>10549</v>
      </c>
      <c r="B754" t="s">
        <v>10550</v>
      </c>
      <c r="C754" t="s">
        <v>8699</v>
      </c>
      <c r="D754" t="s">
        <v>13166</v>
      </c>
      <c r="E754" t="s">
        <v>13286</v>
      </c>
      <c r="F754" t="s">
        <v>13294</v>
      </c>
      <c r="G754" t="s">
        <v>13295</v>
      </c>
      <c r="H754" s="3">
        <v>1199</v>
      </c>
      <c r="I754" s="3" t="str">
        <f>IF(H754&lt;200,"&lt;₹200",IF(OR(H754=200,H754&lt;=500),"₹200-₹500","&gt;₹500"))</f>
        <v>&gt;₹500</v>
      </c>
      <c r="J754" s="3">
        <v>1690</v>
      </c>
      <c r="K754" s="1">
        <v>0.28999999999999998</v>
      </c>
      <c r="L754" s="1" t="str">
        <f t="shared" si="11"/>
        <v/>
      </c>
      <c r="M754" s="1" t="str">
        <f>IF(K754&gt;=50%,"50% or More","&lt;50%")</f>
        <v>&lt;50%</v>
      </c>
      <c r="N754">
        <v>4.2</v>
      </c>
      <c r="O754" s="10">
        <f>N754*R754</f>
        <v>19236</v>
      </c>
      <c r="P754" s="9">
        <f>SUM(O753)/SUM(R753)</f>
        <v>3.6000000000000005</v>
      </c>
      <c r="Q754" s="10">
        <f>P754+(R754/1000)</f>
        <v>8.18</v>
      </c>
      <c r="R754" s="2">
        <v>4580</v>
      </c>
      <c r="S754" s="2" t="str">
        <f>IF(R754&lt;1000,R754, "")</f>
        <v/>
      </c>
      <c r="T754" s="4">
        <f>R754*J754</f>
        <v>7740200</v>
      </c>
      <c r="U754" t="s">
        <v>10551</v>
      </c>
      <c r="V754" t="s">
        <v>10552</v>
      </c>
      <c r="W754" t="s">
        <v>10553</v>
      </c>
      <c r="X754" t="s">
        <v>10554</v>
      </c>
      <c r="Y754" t="s">
        <v>10555</v>
      </c>
      <c r="Z754" t="s">
        <v>10556</v>
      </c>
      <c r="AA754" t="s">
        <v>10557</v>
      </c>
      <c r="AB754" t="s">
        <v>10558</v>
      </c>
    </row>
    <row r="755" spans="1:28" x14ac:dyDescent="0.25">
      <c r="A755" t="s">
        <v>5764</v>
      </c>
      <c r="B755" t="s">
        <v>5765</v>
      </c>
      <c r="C755" t="s">
        <v>5766</v>
      </c>
      <c r="D755" t="s">
        <v>13081</v>
      </c>
      <c r="E755" t="s">
        <v>13172</v>
      </c>
      <c r="F755" t="s">
        <v>13083</v>
      </c>
      <c r="G755" t="s">
        <v>13204</v>
      </c>
      <c r="H755" s="3">
        <v>549</v>
      </c>
      <c r="I755" s="3" t="str">
        <f>IF(H755&lt;200,"&lt;₹200",IF(OR(H755=200,H755&lt;=500),"₹200-₹500","&gt;₹500"))</f>
        <v>&gt;₹500</v>
      </c>
      <c r="J755" s="3">
        <v>549</v>
      </c>
      <c r="K755" s="1">
        <v>0</v>
      </c>
      <c r="L755" s="1" t="str">
        <f t="shared" si="11"/>
        <v/>
      </c>
      <c r="M755" s="1" t="str">
        <f>IF(K755&gt;=50%,"50% or More","&lt;50%")</f>
        <v>&lt;50%</v>
      </c>
      <c r="N755">
        <v>4.5</v>
      </c>
      <c r="O755" s="10">
        <f>N755*R755</f>
        <v>21937.5</v>
      </c>
      <c r="P755" s="9">
        <f>SUM(O754)/SUM(R754)</f>
        <v>4.2</v>
      </c>
      <c r="Q755" s="10">
        <f>P755+(R755/1000)</f>
        <v>9.0749999999999993</v>
      </c>
      <c r="R755" s="2">
        <v>4875</v>
      </c>
      <c r="S755" s="2" t="str">
        <f>IF(R755&lt;1000,R755, "")</f>
        <v/>
      </c>
      <c r="T755" s="4">
        <f>R755*J755</f>
        <v>2676375</v>
      </c>
      <c r="U755" t="s">
        <v>5767</v>
      </c>
      <c r="V755" t="s">
        <v>5768</v>
      </c>
      <c r="W755" t="s">
        <v>5769</v>
      </c>
      <c r="X755" t="s">
        <v>5770</v>
      </c>
      <c r="Y755" t="s">
        <v>5771</v>
      </c>
      <c r="Z755" t="s">
        <v>5772</v>
      </c>
      <c r="AA755" t="s">
        <v>5773</v>
      </c>
      <c r="AB755" t="s">
        <v>5774</v>
      </c>
    </row>
    <row r="756" spans="1:28" x14ac:dyDescent="0.25">
      <c r="A756" t="s">
        <v>4794</v>
      </c>
      <c r="B756" t="s">
        <v>4795</v>
      </c>
      <c r="C756" t="s">
        <v>3275</v>
      </c>
      <c r="D756" t="s">
        <v>13081</v>
      </c>
      <c r="E756" t="s">
        <v>13110</v>
      </c>
      <c r="F756" t="s">
        <v>13111</v>
      </c>
      <c r="G756" t="s">
        <v>13126</v>
      </c>
      <c r="H756" s="3">
        <v>139</v>
      </c>
      <c r="I756" s="3" t="str">
        <f>IF(H756&lt;200,"&lt;₹200",IF(OR(H756=200,H756&lt;=500),"₹200-₹500","&gt;₹500"))</f>
        <v>&lt;₹200</v>
      </c>
      <c r="J756" s="3">
        <v>499</v>
      </c>
      <c r="K756" s="1">
        <v>0.72</v>
      </c>
      <c r="L756" s="1" t="str">
        <f t="shared" si="11"/>
        <v>high discount</v>
      </c>
      <c r="M756" s="1" t="str">
        <f>IF(K756&gt;=50%,"50% or More","&lt;50%")</f>
        <v>50% or More</v>
      </c>
      <c r="N756">
        <v>4.2</v>
      </c>
      <c r="O756" s="10">
        <f>N756*R756</f>
        <v>20878.2</v>
      </c>
      <c r="P756" s="9">
        <f>SUM(O755)/SUM(R755)</f>
        <v>4.5</v>
      </c>
      <c r="Q756" s="10">
        <f>P756+(R756/1000)</f>
        <v>9.4710000000000001</v>
      </c>
      <c r="R756" s="2">
        <v>4971</v>
      </c>
      <c r="S756" s="2" t="str">
        <f>IF(R756&lt;1000,R756, "")</f>
        <v/>
      </c>
      <c r="T756" s="4">
        <f>R756*J756</f>
        <v>2480529</v>
      </c>
      <c r="U756" t="s">
        <v>4796</v>
      </c>
      <c r="V756" t="s">
        <v>4797</v>
      </c>
      <c r="W756" t="s">
        <v>4798</v>
      </c>
      <c r="X756" t="s">
        <v>4799</v>
      </c>
      <c r="Y756" t="s">
        <v>4800</v>
      </c>
      <c r="Z756" t="s">
        <v>4801</v>
      </c>
      <c r="AA756" t="s">
        <v>4802</v>
      </c>
      <c r="AB756" t="s">
        <v>4803</v>
      </c>
    </row>
    <row r="757" spans="1:28" x14ac:dyDescent="0.25">
      <c r="A757" t="s">
        <v>8666</v>
      </c>
      <c r="B757" t="s">
        <v>8667</v>
      </c>
      <c r="C757" t="s">
        <v>8574</v>
      </c>
      <c r="D757" t="s">
        <v>13166</v>
      </c>
      <c r="E757" t="s">
        <v>13286</v>
      </c>
      <c r="F757" t="s">
        <v>13294</v>
      </c>
      <c r="G757" t="s">
        <v>13295</v>
      </c>
      <c r="H757" s="3">
        <v>499</v>
      </c>
      <c r="I757" s="3" t="str">
        <f>IF(H757&lt;200,"&lt;₹200",IF(OR(H757=200,H757&lt;=500),"₹200-₹500","&gt;₹500"))</f>
        <v>₹200-₹500</v>
      </c>
      <c r="J757" s="3">
        <v>999</v>
      </c>
      <c r="K757" s="1">
        <v>0.5</v>
      </c>
      <c r="L757" s="1" t="str">
        <f t="shared" si="11"/>
        <v>high discount</v>
      </c>
      <c r="M757" s="1" t="str">
        <f>IF(K757&gt;=50%,"50% or More","&lt;50%")</f>
        <v>50% or More</v>
      </c>
      <c r="N757">
        <v>4.0999999999999996</v>
      </c>
      <c r="O757" s="10">
        <f>N757*R757</f>
        <v>19921.899999999998</v>
      </c>
      <c r="P757" s="9">
        <f>SUM(O756)/SUM(R756)</f>
        <v>4.2</v>
      </c>
      <c r="Q757" s="10">
        <f>P757+(R757/1000)</f>
        <v>9.0590000000000011</v>
      </c>
      <c r="R757" s="2">
        <v>4859</v>
      </c>
      <c r="S757" s="2" t="str">
        <f>IF(R757&lt;1000,R757, "")</f>
        <v/>
      </c>
      <c r="T757" s="4">
        <f>R757*J757</f>
        <v>4854141</v>
      </c>
      <c r="U757" t="s">
        <v>8668</v>
      </c>
      <c r="V757" t="s">
        <v>8669</v>
      </c>
      <c r="W757" t="s">
        <v>8670</v>
      </c>
      <c r="X757" t="s">
        <v>8671</v>
      </c>
      <c r="Y757" t="s">
        <v>8672</v>
      </c>
      <c r="Z757" t="s">
        <v>8673</v>
      </c>
      <c r="AA757" t="s">
        <v>8674</v>
      </c>
      <c r="AB757" t="s">
        <v>8675</v>
      </c>
    </row>
    <row r="758" spans="1:28" x14ac:dyDescent="0.25">
      <c r="A758" t="s">
        <v>7122</v>
      </c>
      <c r="B758" t="s">
        <v>7123</v>
      </c>
      <c r="C758" t="s">
        <v>4845</v>
      </c>
      <c r="D758" t="s">
        <v>13073</v>
      </c>
      <c r="E758" t="s">
        <v>13074</v>
      </c>
      <c r="F758" t="s">
        <v>13148</v>
      </c>
      <c r="G758" t="s">
        <v>13149</v>
      </c>
      <c r="H758" s="3">
        <v>149</v>
      </c>
      <c r="I758" s="3" t="str">
        <f>IF(H758&lt;200,"&lt;₹200",IF(OR(H758=200,H758&lt;=500),"₹200-₹500","&gt;₹500"))</f>
        <v>&lt;₹200</v>
      </c>
      <c r="J758" s="3">
        <v>249</v>
      </c>
      <c r="K758" s="1">
        <v>0.4</v>
      </c>
      <c r="L758" s="1" t="str">
        <f t="shared" si="11"/>
        <v/>
      </c>
      <c r="M758" s="1" t="str">
        <f>IF(K758&gt;=50%,"50% or More","&lt;50%")</f>
        <v>&lt;50%</v>
      </c>
      <c r="N758">
        <v>4</v>
      </c>
      <c r="O758" s="10">
        <f>N758*R758</f>
        <v>20228</v>
      </c>
      <c r="P758" s="9">
        <f>SUM(O757)/SUM(R757)</f>
        <v>4.0999999999999996</v>
      </c>
      <c r="Q758" s="10">
        <f>P758+(R758/1000)</f>
        <v>9.157</v>
      </c>
      <c r="R758" s="2">
        <v>5057</v>
      </c>
      <c r="S758" s="2" t="str">
        <f>IF(R758&lt;1000,R758, "")</f>
        <v/>
      </c>
      <c r="T758" s="4">
        <f>R758*J758</f>
        <v>1259193</v>
      </c>
      <c r="U758" t="s">
        <v>7124</v>
      </c>
      <c r="V758" t="s">
        <v>7125</v>
      </c>
      <c r="W758" t="s">
        <v>7126</v>
      </c>
      <c r="X758" t="s">
        <v>7127</v>
      </c>
      <c r="Y758" t="s">
        <v>7128</v>
      </c>
      <c r="Z758" t="s">
        <v>7129</v>
      </c>
      <c r="AA758" t="s">
        <v>7130</v>
      </c>
      <c r="AB758" t="s">
        <v>7131</v>
      </c>
    </row>
    <row r="759" spans="1:28" x14ac:dyDescent="0.25">
      <c r="A759" t="s">
        <v>8377</v>
      </c>
      <c r="B759" t="s">
        <v>8378</v>
      </c>
      <c r="C759" t="s">
        <v>6273</v>
      </c>
      <c r="D759" t="s">
        <v>13159</v>
      </c>
      <c r="E759" t="s">
        <v>13160</v>
      </c>
      <c r="F759" t="s">
        <v>13161</v>
      </c>
      <c r="G759" t="s">
        <v>13162</v>
      </c>
      <c r="H759" s="3">
        <v>120</v>
      </c>
      <c r="I759" s="3" t="str">
        <f>IF(H759&lt;200,"&lt;₹200",IF(OR(H759=200,H759&lt;=500),"₹200-₹500","&gt;₹500"))</f>
        <v>&lt;₹200</v>
      </c>
      <c r="J759" s="3">
        <v>120</v>
      </c>
      <c r="K759" s="1">
        <v>0</v>
      </c>
      <c r="L759" s="1" t="str">
        <f t="shared" si="11"/>
        <v/>
      </c>
      <c r="M759" s="1" t="str">
        <f>IF(K759&gt;=50%,"50% or More","&lt;50%")</f>
        <v>&lt;50%</v>
      </c>
      <c r="N759">
        <v>4.5</v>
      </c>
      <c r="O759" s="10">
        <f>N759*R759</f>
        <v>22279.5</v>
      </c>
      <c r="P759" s="9">
        <f>SUM(O758)/SUM(R758)</f>
        <v>4</v>
      </c>
      <c r="Q759" s="10">
        <f>P759+(R759/1000)</f>
        <v>8.9510000000000005</v>
      </c>
      <c r="R759" s="2">
        <v>4951</v>
      </c>
      <c r="S759" s="2" t="str">
        <f>IF(R759&lt;1000,R759, "")</f>
        <v/>
      </c>
      <c r="T759" s="4">
        <f>R759*J759</f>
        <v>594120</v>
      </c>
      <c r="U759" t="s">
        <v>8379</v>
      </c>
      <c r="V759" t="s">
        <v>8380</v>
      </c>
      <c r="W759" t="s">
        <v>8381</v>
      </c>
      <c r="X759" t="s">
        <v>8382</v>
      </c>
      <c r="Y759" t="s">
        <v>8383</v>
      </c>
      <c r="Z759" t="s">
        <v>8384</v>
      </c>
      <c r="AA759" t="s">
        <v>8385</v>
      </c>
      <c r="AB759" t="s">
        <v>8386</v>
      </c>
    </row>
    <row r="760" spans="1:28" x14ac:dyDescent="0.25">
      <c r="A760" t="s">
        <v>11042</v>
      </c>
      <c r="B760" t="s">
        <v>11043</v>
      </c>
      <c r="C760" t="s">
        <v>9633</v>
      </c>
      <c r="D760" t="s">
        <v>13166</v>
      </c>
      <c r="E760" t="s">
        <v>13286</v>
      </c>
      <c r="F760" t="s">
        <v>13339</v>
      </c>
      <c r="G760" t="s">
        <v>13340</v>
      </c>
      <c r="H760" s="3">
        <v>980</v>
      </c>
      <c r="I760" s="3" t="str">
        <f>IF(H760&lt;200,"&lt;₹200",IF(OR(H760=200,H760&lt;=500),"₹200-₹500","&gt;₹500"))</f>
        <v>&gt;₹500</v>
      </c>
      <c r="J760" s="3">
        <v>980</v>
      </c>
      <c r="K760" s="1">
        <v>0</v>
      </c>
      <c r="L760" s="1" t="str">
        <f t="shared" si="11"/>
        <v/>
      </c>
      <c r="M760" s="1" t="str">
        <f>IF(K760&gt;=50%,"50% or More","&lt;50%")</f>
        <v>&lt;50%</v>
      </c>
      <c r="N760">
        <v>4.2</v>
      </c>
      <c r="O760" s="10">
        <f>N760*R760</f>
        <v>19908</v>
      </c>
      <c r="P760" s="9">
        <f>SUM(O759)/SUM(R759)</f>
        <v>4.5</v>
      </c>
      <c r="Q760" s="10">
        <f>P760+(R760/1000)</f>
        <v>9.24</v>
      </c>
      <c r="R760" s="2">
        <v>4740</v>
      </c>
      <c r="S760" s="2" t="str">
        <f>IF(R760&lt;1000,R760, "")</f>
        <v/>
      </c>
      <c r="T760" s="4">
        <f>R760*J760</f>
        <v>4645200</v>
      </c>
      <c r="U760" t="s">
        <v>11044</v>
      </c>
      <c r="V760" t="s">
        <v>11045</v>
      </c>
      <c r="W760" t="s">
        <v>11046</v>
      </c>
      <c r="X760" t="s">
        <v>11047</v>
      </c>
      <c r="Y760" t="s">
        <v>11048</v>
      </c>
      <c r="Z760" t="s">
        <v>11049</v>
      </c>
      <c r="AA760" t="s">
        <v>11050</v>
      </c>
      <c r="AB760" t="s">
        <v>11051</v>
      </c>
    </row>
    <row r="761" spans="1:28" x14ac:dyDescent="0.25">
      <c r="A761" t="s">
        <v>4471</v>
      </c>
      <c r="B761" t="s">
        <v>4472</v>
      </c>
      <c r="C761" t="s">
        <v>3973</v>
      </c>
      <c r="D761" t="s">
        <v>13081</v>
      </c>
      <c r="E761" t="s">
        <v>13110</v>
      </c>
      <c r="F761" t="s">
        <v>13111</v>
      </c>
      <c r="G761" t="s">
        <v>13138</v>
      </c>
      <c r="H761" s="3">
        <v>199</v>
      </c>
      <c r="I761" s="3" t="str">
        <f>IF(H761&lt;200,"&lt;₹200",IF(OR(H761=200,H761&lt;=500),"₹200-₹500","&gt;₹500"))</f>
        <v>&lt;₹200</v>
      </c>
      <c r="J761" s="3">
        <v>1899</v>
      </c>
      <c r="K761" s="1">
        <v>0.9</v>
      </c>
      <c r="L761" s="1" t="str">
        <f t="shared" si="11"/>
        <v>high discount</v>
      </c>
      <c r="M761" s="1" t="str">
        <f>IF(K761&gt;=50%,"50% or More","&lt;50%")</f>
        <v>50% or More</v>
      </c>
      <c r="N761">
        <v>4</v>
      </c>
      <c r="O761" s="10">
        <f>N761*R761</f>
        <v>18960</v>
      </c>
      <c r="P761" s="9">
        <f>SUM(O760)/SUM(R760)</f>
        <v>4.2</v>
      </c>
      <c r="Q761" s="10">
        <f>P761+(R761/1000)</f>
        <v>8.9400000000000013</v>
      </c>
      <c r="R761" s="2">
        <v>4740</v>
      </c>
      <c r="S761" s="2" t="str">
        <f>IF(R761&lt;1000,R761, "")</f>
        <v/>
      </c>
      <c r="T761" s="4">
        <f>R761*J761</f>
        <v>9001260</v>
      </c>
      <c r="U761" t="s">
        <v>4473</v>
      </c>
      <c r="V761" t="s">
        <v>4474</v>
      </c>
      <c r="W761" t="s">
        <v>4475</v>
      </c>
      <c r="X761" t="s">
        <v>4476</v>
      </c>
      <c r="Y761" t="s">
        <v>4477</v>
      </c>
      <c r="Z761" t="s">
        <v>4478</v>
      </c>
      <c r="AA761" t="s">
        <v>4479</v>
      </c>
      <c r="AB761" t="s">
        <v>4480</v>
      </c>
    </row>
    <row r="762" spans="1:28" x14ac:dyDescent="0.25">
      <c r="A762" t="s">
        <v>9610</v>
      </c>
      <c r="B762" t="s">
        <v>9611</v>
      </c>
      <c r="C762" t="s">
        <v>9612</v>
      </c>
      <c r="D762" t="s">
        <v>13166</v>
      </c>
      <c r="E762" t="s">
        <v>13286</v>
      </c>
      <c r="F762" t="s">
        <v>13334</v>
      </c>
      <c r="G762" t="s">
        <v>13338</v>
      </c>
      <c r="H762" s="3">
        <v>292</v>
      </c>
      <c r="I762" s="3" t="str">
        <f>IF(H762&lt;200,"&lt;₹200",IF(OR(H762=200,H762&lt;=500),"₹200-₹500","&gt;₹500"))</f>
        <v>₹200-₹500</v>
      </c>
      <c r="J762" s="3">
        <v>499</v>
      </c>
      <c r="K762" s="1">
        <v>0.41</v>
      </c>
      <c r="L762" s="1" t="str">
        <f t="shared" si="11"/>
        <v/>
      </c>
      <c r="M762" s="1" t="str">
        <f>IF(K762&gt;=50%,"50% or More","&lt;50%")</f>
        <v>&lt;50%</v>
      </c>
      <c r="N762">
        <v>4.0999999999999996</v>
      </c>
      <c r="O762" s="10">
        <f>N762*R762</f>
        <v>17375.8</v>
      </c>
      <c r="P762" s="9">
        <f>SUM(O761)/SUM(R761)</f>
        <v>4</v>
      </c>
      <c r="Q762" s="10">
        <f>P762+(R762/1000)</f>
        <v>8.2379999999999995</v>
      </c>
      <c r="R762" s="2">
        <v>4238</v>
      </c>
      <c r="S762" s="2" t="str">
        <f>IF(R762&lt;1000,R762, "")</f>
        <v/>
      </c>
      <c r="T762" s="4">
        <f>R762*J762</f>
        <v>2114762</v>
      </c>
      <c r="U762" t="s">
        <v>9613</v>
      </c>
      <c r="V762" t="s">
        <v>9614</v>
      </c>
      <c r="W762" t="s">
        <v>9615</v>
      </c>
      <c r="X762" t="s">
        <v>9616</v>
      </c>
      <c r="Y762" t="s">
        <v>9617</v>
      </c>
      <c r="Z762" t="s">
        <v>9618</v>
      </c>
      <c r="AA762" t="s">
        <v>9619</v>
      </c>
      <c r="AB762" t="s">
        <v>9620</v>
      </c>
    </row>
    <row r="763" spans="1:28" x14ac:dyDescent="0.25">
      <c r="A763" t="s">
        <v>1182</v>
      </c>
      <c r="B763" t="s">
        <v>1183</v>
      </c>
      <c r="C763" t="s">
        <v>169</v>
      </c>
      <c r="D763" t="s">
        <v>13081</v>
      </c>
      <c r="E763" t="s">
        <v>13082</v>
      </c>
      <c r="F763" t="s">
        <v>13085</v>
      </c>
      <c r="G763" t="s">
        <v>13086</v>
      </c>
      <c r="H763" s="3">
        <v>23999</v>
      </c>
      <c r="I763" s="3" t="str">
        <f>IF(H763&lt;200,"&lt;₹200",IF(OR(H763=200,H763&lt;=500),"₹200-₹500","&gt;₹500"))</f>
        <v>&gt;₹500</v>
      </c>
      <c r="J763" s="3">
        <v>34990</v>
      </c>
      <c r="K763" s="1">
        <v>0.31</v>
      </c>
      <c r="L763" s="1" t="str">
        <f t="shared" si="11"/>
        <v/>
      </c>
      <c r="M763" s="1" t="str">
        <f>IF(K763&gt;=50%,"50% or More","&lt;50%")</f>
        <v>&lt;50%</v>
      </c>
      <c r="N763">
        <v>4.3</v>
      </c>
      <c r="O763" s="10">
        <f>N763*R763</f>
        <v>20222.899999999998</v>
      </c>
      <c r="P763" s="9">
        <f>SUM(O762)/SUM(R762)</f>
        <v>4.0999999999999996</v>
      </c>
      <c r="Q763" s="10">
        <f>P763+(R763/1000)</f>
        <v>8.8030000000000008</v>
      </c>
      <c r="R763" s="2">
        <v>4703</v>
      </c>
      <c r="S763" s="2" t="str">
        <f>IF(R763&lt;1000,R763, "")</f>
        <v/>
      </c>
      <c r="T763" s="4">
        <f>R763*J763</f>
        <v>164557970</v>
      </c>
      <c r="U763" t="s">
        <v>805</v>
      </c>
      <c r="V763" t="s">
        <v>246</v>
      </c>
      <c r="W763" t="s">
        <v>247</v>
      </c>
      <c r="X763" t="s">
        <v>248</v>
      </c>
      <c r="Y763" t="s">
        <v>249</v>
      </c>
      <c r="Z763" t="s">
        <v>13023</v>
      </c>
      <c r="AA763" t="s">
        <v>1184</v>
      </c>
      <c r="AB763" t="s">
        <v>1185</v>
      </c>
    </row>
    <row r="764" spans="1:28" x14ac:dyDescent="0.25">
      <c r="A764" t="s">
        <v>1531</v>
      </c>
      <c r="B764" t="s">
        <v>1532</v>
      </c>
      <c r="C764" t="s">
        <v>169</v>
      </c>
      <c r="D764" t="s">
        <v>13081</v>
      </c>
      <c r="E764" t="s">
        <v>13082</v>
      </c>
      <c r="F764" t="s">
        <v>13085</v>
      </c>
      <c r="G764" t="s">
        <v>13086</v>
      </c>
      <c r="H764" s="3">
        <v>32999</v>
      </c>
      <c r="I764" s="3" t="str">
        <f>IF(H764&lt;200,"&lt;₹200",IF(OR(H764=200,H764&lt;=500),"₹200-₹500","&gt;₹500"))</f>
        <v>&gt;₹500</v>
      </c>
      <c r="J764" s="3">
        <v>47990</v>
      </c>
      <c r="K764" s="1">
        <v>0.31</v>
      </c>
      <c r="L764" s="1" t="str">
        <f t="shared" si="11"/>
        <v/>
      </c>
      <c r="M764" s="1" t="str">
        <f>IF(K764&gt;=50%,"50% or More","&lt;50%")</f>
        <v>&lt;50%</v>
      </c>
      <c r="N764">
        <v>4.3</v>
      </c>
      <c r="O764" s="10">
        <f>N764*R764</f>
        <v>20222.899999999998</v>
      </c>
      <c r="P764" s="9">
        <f>SUM(O763)/SUM(R763)</f>
        <v>4.3</v>
      </c>
      <c r="Q764" s="10">
        <f>P764+(R764/1000)</f>
        <v>9.0030000000000001</v>
      </c>
      <c r="R764" s="2">
        <v>4703</v>
      </c>
      <c r="S764" s="2" t="str">
        <f>IF(R764&lt;1000,R764, "")</f>
        <v/>
      </c>
      <c r="T764" s="4">
        <f>R764*J764</f>
        <v>225696970</v>
      </c>
      <c r="U764" t="s">
        <v>805</v>
      </c>
      <c r="V764" t="s">
        <v>246</v>
      </c>
      <c r="W764" t="s">
        <v>247</v>
      </c>
      <c r="X764" t="s">
        <v>248</v>
      </c>
      <c r="Y764" t="s">
        <v>249</v>
      </c>
      <c r="Z764" t="s">
        <v>13023</v>
      </c>
      <c r="AA764" t="s">
        <v>1533</v>
      </c>
      <c r="AB764" t="s">
        <v>1534</v>
      </c>
    </row>
    <row r="765" spans="1:28" x14ac:dyDescent="0.25">
      <c r="A765" t="s">
        <v>148</v>
      </c>
      <c r="B765" t="s">
        <v>149</v>
      </c>
      <c r="C765" t="s">
        <v>18</v>
      </c>
      <c r="D765" t="s">
        <v>13073</v>
      </c>
      <c r="E765" t="s">
        <v>13074</v>
      </c>
      <c r="F765" t="s">
        <v>13075</v>
      </c>
      <c r="G765" t="s">
        <v>13076</v>
      </c>
      <c r="H765" s="3">
        <v>159</v>
      </c>
      <c r="I765" s="3" t="str">
        <f>IF(H765&lt;200,"&lt;₹200",IF(OR(H765=200,H765&lt;=500),"₹200-₹500","&gt;₹500"))</f>
        <v>&lt;₹200</v>
      </c>
      <c r="J765" s="3">
        <v>399</v>
      </c>
      <c r="K765" s="1">
        <v>0.6</v>
      </c>
      <c r="L765" s="1" t="str">
        <f t="shared" si="11"/>
        <v>high discount</v>
      </c>
      <c r="M765" s="1" t="str">
        <f>IF(K765&gt;=50%,"50% or More","&lt;50%")</f>
        <v>50% or More</v>
      </c>
      <c r="N765">
        <v>4.0999999999999996</v>
      </c>
      <c r="O765" s="10">
        <f>N765*R765</f>
        <v>19548.8</v>
      </c>
      <c r="P765" s="9">
        <f>SUM(O764)/SUM(R764)</f>
        <v>4.3</v>
      </c>
      <c r="Q765" s="10">
        <f>P765+(R765/1000)</f>
        <v>9.0679999999999996</v>
      </c>
      <c r="R765" s="2">
        <v>4768</v>
      </c>
      <c r="S765" s="2" t="str">
        <f>IF(R765&lt;1000,R765, "")</f>
        <v/>
      </c>
      <c r="T765" s="4">
        <f>R765*J765</f>
        <v>1902432</v>
      </c>
      <c r="U765" t="s">
        <v>59</v>
      </c>
      <c r="V765" t="s">
        <v>150</v>
      </c>
      <c r="W765" t="s">
        <v>151</v>
      </c>
      <c r="X765" t="s">
        <v>152</v>
      </c>
      <c r="Y765" t="s">
        <v>153</v>
      </c>
      <c r="Z765" t="s">
        <v>154</v>
      </c>
      <c r="AA765" t="s">
        <v>155</v>
      </c>
      <c r="AB765" t="s">
        <v>5678</v>
      </c>
    </row>
    <row r="766" spans="1:28" x14ac:dyDescent="0.25">
      <c r="A766" t="s">
        <v>8453</v>
      </c>
      <c r="B766" t="s">
        <v>8454</v>
      </c>
      <c r="C766" t="s">
        <v>4834</v>
      </c>
      <c r="D766" t="s">
        <v>13073</v>
      </c>
      <c r="E766" t="s">
        <v>13146</v>
      </c>
      <c r="F766" t="s">
        <v>13147</v>
      </c>
      <c r="H766" s="3">
        <v>449</v>
      </c>
      <c r="I766" s="3" t="str">
        <f>IF(H766&lt;200,"&lt;₹200",IF(OR(H766=200,H766&lt;=500),"₹200-₹500","&gt;₹500"))</f>
        <v>₹200-₹500</v>
      </c>
      <c r="J766" s="3">
        <v>1300</v>
      </c>
      <c r="K766" s="1">
        <v>0.65</v>
      </c>
      <c r="L766" s="1" t="str">
        <f t="shared" si="11"/>
        <v>high discount</v>
      </c>
      <c r="M766" s="1" t="str">
        <f>IF(K766&gt;=50%,"50% or More","&lt;50%")</f>
        <v>50% or More</v>
      </c>
      <c r="N766">
        <v>4.2</v>
      </c>
      <c r="O766" s="10">
        <f>N766*R766</f>
        <v>20827.8</v>
      </c>
      <c r="P766" s="9">
        <f>SUM(O765)/SUM(R765)</f>
        <v>4.0999999999999996</v>
      </c>
      <c r="Q766" s="10">
        <f>P766+(R766/1000)</f>
        <v>9.0589999999999993</v>
      </c>
      <c r="R766" s="2">
        <v>4959</v>
      </c>
      <c r="S766" s="2" t="str">
        <f>IF(R766&lt;1000,R766, "")</f>
        <v/>
      </c>
      <c r="T766" s="4">
        <f>R766*J766</f>
        <v>6446700</v>
      </c>
      <c r="U766" t="s">
        <v>8455</v>
      </c>
      <c r="V766" t="s">
        <v>8456</v>
      </c>
      <c r="W766" t="s">
        <v>8457</v>
      </c>
      <c r="X766" t="s">
        <v>8458</v>
      </c>
      <c r="Y766" t="s">
        <v>8459</v>
      </c>
      <c r="Z766" t="s">
        <v>8460</v>
      </c>
      <c r="AA766" t="s">
        <v>8461</v>
      </c>
      <c r="AB766" t="s">
        <v>8462</v>
      </c>
    </row>
    <row r="767" spans="1:28" x14ac:dyDescent="0.25">
      <c r="A767" t="s">
        <v>1377</v>
      </c>
      <c r="B767" t="s">
        <v>1378</v>
      </c>
      <c r="C767" t="s">
        <v>98</v>
      </c>
      <c r="D767" t="s">
        <v>13073</v>
      </c>
      <c r="E767" t="s">
        <v>13078</v>
      </c>
      <c r="F767" t="s">
        <v>13079</v>
      </c>
      <c r="G767" t="s">
        <v>13080</v>
      </c>
      <c r="H767" s="3">
        <v>249</v>
      </c>
      <c r="I767" s="3" t="str">
        <f>IF(H767&lt;200,"&lt;₹200",IF(OR(H767=200,H767&lt;=500),"₹200-₹500","&gt;₹500"))</f>
        <v>₹200-₹500</v>
      </c>
      <c r="J767" s="3">
        <v>399</v>
      </c>
      <c r="K767" s="1">
        <v>0.38</v>
      </c>
      <c r="L767" s="1" t="str">
        <f t="shared" si="11"/>
        <v/>
      </c>
      <c r="M767" s="1" t="str">
        <f>IF(K767&gt;=50%,"50% or More","&lt;50%")</f>
        <v>&lt;50%</v>
      </c>
      <c r="N767">
        <v>3.4</v>
      </c>
      <c r="O767" s="10">
        <f>N767*R767</f>
        <v>15782.8</v>
      </c>
      <c r="P767" s="9">
        <f>SUM(O766)/SUM(R766)</f>
        <v>4.2</v>
      </c>
      <c r="Q767" s="10">
        <f>P767+(R767/1000)</f>
        <v>8.8420000000000005</v>
      </c>
      <c r="R767" s="2">
        <v>4642</v>
      </c>
      <c r="S767" s="2" t="str">
        <f>IF(R767&lt;1000,R767, "")</f>
        <v/>
      </c>
      <c r="T767" s="4">
        <f>R767*J767</f>
        <v>1852158</v>
      </c>
      <c r="U767" t="s">
        <v>1379</v>
      </c>
      <c r="V767" t="s">
        <v>1380</v>
      </c>
      <c r="W767" t="s">
        <v>1381</v>
      </c>
      <c r="X767" t="s">
        <v>1382</v>
      </c>
      <c r="Y767" t="s">
        <v>1383</v>
      </c>
      <c r="Z767" t="s">
        <v>1384</v>
      </c>
      <c r="AA767" t="s">
        <v>1385</v>
      </c>
      <c r="AB767" t="s">
        <v>1386</v>
      </c>
    </row>
    <row r="768" spans="1:28" x14ac:dyDescent="0.25">
      <c r="A768" t="s">
        <v>11164</v>
      </c>
      <c r="B768" t="s">
        <v>11165</v>
      </c>
      <c r="C768" t="s">
        <v>9061</v>
      </c>
      <c r="D768" t="s">
        <v>13166</v>
      </c>
      <c r="E768" t="s">
        <v>13286</v>
      </c>
      <c r="F768" t="s">
        <v>13287</v>
      </c>
      <c r="G768" t="s">
        <v>13323</v>
      </c>
      <c r="H768" s="3">
        <v>1699</v>
      </c>
      <c r="I768" s="3" t="str">
        <f>IF(H768&lt;200,"&lt;₹200",IF(OR(H768=200,H768&lt;=500),"₹200-₹500","&gt;₹500"))</f>
        <v>&gt;₹500</v>
      </c>
      <c r="J768" s="3">
        <v>1975</v>
      </c>
      <c r="K768" s="1">
        <v>0.14000000000000001</v>
      </c>
      <c r="L768" s="1" t="str">
        <f t="shared" si="11"/>
        <v/>
      </c>
      <c r="M768" s="1" t="str">
        <f>IF(K768&gt;=50%,"50% or More","&lt;50%")</f>
        <v>&lt;50%</v>
      </c>
      <c r="N768">
        <v>4.0999999999999996</v>
      </c>
      <c r="O768" s="10">
        <f>N768*R768</f>
        <v>19335.599999999999</v>
      </c>
      <c r="P768" s="9">
        <f>SUM(O767)/SUM(R767)</f>
        <v>3.4</v>
      </c>
      <c r="Q768" s="10">
        <f>P768+(R768/1000)</f>
        <v>8.1159999999999997</v>
      </c>
      <c r="R768" s="2">
        <v>4716</v>
      </c>
      <c r="S768" s="2" t="str">
        <f>IF(R768&lt;1000,R768, "")</f>
        <v/>
      </c>
      <c r="T768" s="4">
        <f>R768*J768</f>
        <v>9314100</v>
      </c>
      <c r="U768" t="s">
        <v>11166</v>
      </c>
      <c r="V768" t="s">
        <v>11167</v>
      </c>
      <c r="W768" t="s">
        <v>11168</v>
      </c>
      <c r="X768" t="s">
        <v>11169</v>
      </c>
      <c r="Y768" t="s">
        <v>11170</v>
      </c>
      <c r="Z768" t="s">
        <v>11171</v>
      </c>
      <c r="AA768" t="s">
        <v>11172</v>
      </c>
      <c r="AB768" t="s">
        <v>11173</v>
      </c>
    </row>
    <row r="769" spans="1:28" x14ac:dyDescent="0.25">
      <c r="A769" t="s">
        <v>4097</v>
      </c>
      <c r="B769" t="s">
        <v>4098</v>
      </c>
      <c r="C769" t="s">
        <v>2948</v>
      </c>
      <c r="D769" t="s">
        <v>13081</v>
      </c>
      <c r="E769" t="s">
        <v>13108</v>
      </c>
      <c r="F769" t="s">
        <v>13109</v>
      </c>
      <c r="H769" s="3">
        <v>1399</v>
      </c>
      <c r="I769" s="3" t="str">
        <f>IF(H769&lt;200,"&lt;₹200",IF(OR(H769=200,H769&lt;=500),"₹200-₹500","&gt;₹500"))</f>
        <v>&gt;₹500</v>
      </c>
      <c r="J769" s="3">
        <v>5999</v>
      </c>
      <c r="K769" s="1">
        <v>0.77</v>
      </c>
      <c r="L769" s="1" t="str">
        <f t="shared" si="11"/>
        <v>high discount</v>
      </c>
      <c r="M769" s="1" t="str">
        <f>IF(K769&gt;=50%,"50% or More","&lt;50%")</f>
        <v>50% or More</v>
      </c>
      <c r="N769">
        <v>3.3</v>
      </c>
      <c r="O769" s="10">
        <f>N769*R769</f>
        <v>14569.5</v>
      </c>
      <c r="P769" s="9">
        <f>SUM(O768)/SUM(R768)</f>
        <v>4.0999999999999996</v>
      </c>
      <c r="Q769" s="10">
        <f>P769+(R769/1000)</f>
        <v>8.5150000000000006</v>
      </c>
      <c r="R769" s="2">
        <v>4415</v>
      </c>
      <c r="S769" s="2" t="str">
        <f>IF(R769&lt;1000,R769, "")</f>
        <v/>
      </c>
      <c r="T769" s="4">
        <f>R769*J769</f>
        <v>26485585</v>
      </c>
      <c r="U769" t="s">
        <v>4099</v>
      </c>
      <c r="V769" t="s">
        <v>3898</v>
      </c>
      <c r="W769" t="s">
        <v>3899</v>
      </c>
      <c r="X769" t="s">
        <v>3900</v>
      </c>
      <c r="Y769" t="s">
        <v>3901</v>
      </c>
      <c r="Z769" t="s">
        <v>3902</v>
      </c>
      <c r="AA769" t="s">
        <v>4100</v>
      </c>
      <c r="AB769" t="s">
        <v>4101</v>
      </c>
    </row>
    <row r="770" spans="1:28" x14ac:dyDescent="0.25">
      <c r="A770" t="s">
        <v>2330</v>
      </c>
      <c r="B770" t="s">
        <v>2331</v>
      </c>
      <c r="C770" t="s">
        <v>169</v>
      </c>
      <c r="D770" t="s">
        <v>13081</v>
      </c>
      <c r="E770" t="s">
        <v>13082</v>
      </c>
      <c r="F770" t="s">
        <v>13085</v>
      </c>
      <c r="G770" t="s">
        <v>13086</v>
      </c>
      <c r="H770" s="3">
        <v>18999</v>
      </c>
      <c r="I770" s="3" t="str">
        <f>IF(H770&lt;200,"&lt;₹200",IF(OR(H770=200,H770&lt;=500),"₹200-₹500","&gt;₹500"))</f>
        <v>&gt;₹500</v>
      </c>
      <c r="J770" s="3">
        <v>24990</v>
      </c>
      <c r="K770" s="1">
        <v>0.24</v>
      </c>
      <c r="L770" s="1" t="str">
        <f t="shared" si="11"/>
        <v/>
      </c>
      <c r="M770" s="1" t="str">
        <f>IF(K770&gt;=50%,"50% or More","&lt;50%")</f>
        <v>&lt;50%</v>
      </c>
      <c r="N770">
        <v>4.3</v>
      </c>
      <c r="O770" s="10">
        <f>N770*R770</f>
        <v>20218.599999999999</v>
      </c>
      <c r="P770" s="9">
        <f>SUM(O769)/SUM(R769)</f>
        <v>3.3</v>
      </c>
      <c r="Q770" s="10">
        <f>P770+(R770/1000)</f>
        <v>8.0019999999999989</v>
      </c>
      <c r="R770" s="2">
        <v>4702</v>
      </c>
      <c r="S770" s="2" t="str">
        <f>IF(R770&lt;1000,R770, "")</f>
        <v/>
      </c>
      <c r="T770" s="4">
        <f>R770*J770</f>
        <v>117502980</v>
      </c>
      <c r="U770" t="s">
        <v>2332</v>
      </c>
      <c r="V770" t="s">
        <v>246</v>
      </c>
      <c r="W770" t="s">
        <v>247</v>
      </c>
      <c r="X770" t="s">
        <v>248</v>
      </c>
      <c r="Y770" t="s">
        <v>249</v>
      </c>
      <c r="Z770" t="s">
        <v>13023</v>
      </c>
      <c r="AA770" t="s">
        <v>2333</v>
      </c>
      <c r="AB770" t="s">
        <v>2334</v>
      </c>
    </row>
    <row r="771" spans="1:28" x14ac:dyDescent="0.25">
      <c r="A771" t="s">
        <v>5707</v>
      </c>
      <c r="B771" t="s">
        <v>5708</v>
      </c>
      <c r="C771" t="s">
        <v>5262</v>
      </c>
      <c r="D771" t="s">
        <v>13073</v>
      </c>
      <c r="E771" t="s">
        <v>13181</v>
      </c>
      <c r="F771" t="s">
        <v>13182</v>
      </c>
      <c r="G771" t="s">
        <v>13183</v>
      </c>
      <c r="H771" s="3">
        <v>828</v>
      </c>
      <c r="I771" s="3" t="str">
        <f>IF(H771&lt;200,"&lt;₹200",IF(OR(H771=200,H771&lt;=500),"₹200-₹500","&gt;₹500"))</f>
        <v>&gt;₹500</v>
      </c>
      <c r="J771" s="3">
        <v>861</v>
      </c>
      <c r="K771" s="1">
        <v>0.04</v>
      </c>
      <c r="L771" s="1" t="str">
        <f t="shared" ref="L771:L834" si="12">IF(K771&gt;=50%, "high discount","")</f>
        <v/>
      </c>
      <c r="M771" s="1" t="str">
        <f>IF(K771&gt;=50%,"50% or More","&lt;50%")</f>
        <v>&lt;50%</v>
      </c>
      <c r="N771">
        <v>4.2</v>
      </c>
      <c r="O771" s="10">
        <f>N771*R771</f>
        <v>19181.400000000001</v>
      </c>
      <c r="P771" s="9">
        <f>SUM(O770)/SUM(R770)</f>
        <v>4.3</v>
      </c>
      <c r="Q771" s="10">
        <f>P771+(R771/1000)</f>
        <v>8.8670000000000009</v>
      </c>
      <c r="R771" s="2">
        <v>4567</v>
      </c>
      <c r="S771" s="2" t="str">
        <f>IF(R771&lt;1000,R771, "")</f>
        <v/>
      </c>
      <c r="T771" s="4">
        <f>R771*J771</f>
        <v>3932187</v>
      </c>
      <c r="U771" t="s">
        <v>5709</v>
      </c>
      <c r="V771" t="s">
        <v>5710</v>
      </c>
      <c r="W771" t="s">
        <v>5711</v>
      </c>
      <c r="X771" t="s">
        <v>5712</v>
      </c>
      <c r="Y771" t="s">
        <v>5713</v>
      </c>
      <c r="Z771" t="s">
        <v>5714</v>
      </c>
      <c r="AA771" t="s">
        <v>5715</v>
      </c>
      <c r="AB771" t="s">
        <v>5716</v>
      </c>
    </row>
    <row r="772" spans="1:28" x14ac:dyDescent="0.25">
      <c r="A772" t="s">
        <v>5777</v>
      </c>
      <c r="B772" t="s">
        <v>5778</v>
      </c>
      <c r="C772" t="s">
        <v>2948</v>
      </c>
      <c r="D772" t="s">
        <v>13081</v>
      </c>
      <c r="E772" t="s">
        <v>13108</v>
      </c>
      <c r="F772" t="s">
        <v>13109</v>
      </c>
      <c r="H772" s="3">
        <v>12000</v>
      </c>
      <c r="I772" s="3" t="str">
        <f>IF(H772&lt;200,"&lt;₹200",IF(OR(H772=200,H772&lt;=500),"₹200-₹500","&gt;₹500"))</f>
        <v>&gt;₹500</v>
      </c>
      <c r="J772" s="3">
        <v>29999</v>
      </c>
      <c r="K772" s="1">
        <v>0.6</v>
      </c>
      <c r="L772" s="1" t="str">
        <f t="shared" si="12"/>
        <v>high discount</v>
      </c>
      <c r="M772" s="1" t="str">
        <f>IF(K772&gt;=50%,"50% or More","&lt;50%")</f>
        <v>50% or More</v>
      </c>
      <c r="N772">
        <v>4.3</v>
      </c>
      <c r="O772" s="10">
        <f>N772*R772</f>
        <v>20399.2</v>
      </c>
      <c r="P772" s="9">
        <f>SUM(O771)/SUM(R771)</f>
        <v>4.2</v>
      </c>
      <c r="Q772" s="10">
        <f>P772+(R772/1000)</f>
        <v>8.9439999999999991</v>
      </c>
      <c r="R772" s="2">
        <v>4744</v>
      </c>
      <c r="S772" s="2" t="str">
        <f>IF(R772&lt;1000,R772, "")</f>
        <v/>
      </c>
      <c r="T772" s="4">
        <f>R772*J772</f>
        <v>142315256</v>
      </c>
      <c r="U772" t="s">
        <v>5779</v>
      </c>
      <c r="V772" t="s">
        <v>5780</v>
      </c>
      <c r="W772" t="s">
        <v>5781</v>
      </c>
      <c r="X772" t="s">
        <v>5782</v>
      </c>
      <c r="Y772" t="s">
        <v>5783</v>
      </c>
      <c r="Z772" t="s">
        <v>5784</v>
      </c>
      <c r="AA772" t="s">
        <v>5785</v>
      </c>
      <c r="AB772" t="s">
        <v>5786</v>
      </c>
    </row>
    <row r="773" spans="1:28" x14ac:dyDescent="0.25">
      <c r="A773" t="s">
        <v>243</v>
      </c>
      <c r="B773" t="s">
        <v>244</v>
      </c>
      <c r="C773" t="s">
        <v>169</v>
      </c>
      <c r="D773" t="s">
        <v>13081</v>
      </c>
      <c r="E773" t="s">
        <v>13082</v>
      </c>
      <c r="F773" t="s">
        <v>13085</v>
      </c>
      <c r="G773" t="s">
        <v>13086</v>
      </c>
      <c r="H773" s="3">
        <v>11499</v>
      </c>
      <c r="I773" s="3" t="str">
        <f>IF(H773&lt;200,"&lt;₹200",IF(OR(H773=200,H773&lt;=500),"₹200-₹500","&gt;₹500"))</f>
        <v>&gt;₹500</v>
      </c>
      <c r="J773" s="3">
        <v>19990</v>
      </c>
      <c r="K773" s="1">
        <v>0.42</v>
      </c>
      <c r="L773" s="1" t="str">
        <f t="shared" si="12"/>
        <v/>
      </c>
      <c r="M773" s="1" t="str">
        <f>IF(K773&gt;=50%,"50% or More","&lt;50%")</f>
        <v>&lt;50%</v>
      </c>
      <c r="N773">
        <v>4.3</v>
      </c>
      <c r="O773" s="10">
        <f>N773*R773</f>
        <v>20222.899999999998</v>
      </c>
      <c r="P773" s="9">
        <f>SUM(O772)/SUM(R772)</f>
        <v>4.3</v>
      </c>
      <c r="Q773" s="10">
        <f>P773+(R773/1000)</f>
        <v>9.0030000000000001</v>
      </c>
      <c r="R773" s="2">
        <v>4703</v>
      </c>
      <c r="S773" s="2" t="str">
        <f>IF(R773&lt;1000,R773, "")</f>
        <v/>
      </c>
      <c r="T773" s="4">
        <f>R773*J773</f>
        <v>94012970</v>
      </c>
      <c r="U773" t="s">
        <v>245</v>
      </c>
      <c r="V773" t="s">
        <v>246</v>
      </c>
      <c r="W773" t="s">
        <v>247</v>
      </c>
      <c r="X773" t="s">
        <v>248</v>
      </c>
      <c r="Y773" t="s">
        <v>249</v>
      </c>
      <c r="Z773" t="s">
        <v>13023</v>
      </c>
      <c r="AA773" t="s">
        <v>250</v>
      </c>
      <c r="AB773" t="s">
        <v>251</v>
      </c>
    </row>
    <row r="774" spans="1:28" x14ac:dyDescent="0.25">
      <c r="A774" t="s">
        <v>10204</v>
      </c>
      <c r="B774" t="s">
        <v>10205</v>
      </c>
      <c r="C774" t="s">
        <v>8710</v>
      </c>
      <c r="D774" t="s">
        <v>13166</v>
      </c>
      <c r="E774" t="s">
        <v>13286</v>
      </c>
      <c r="F774" t="s">
        <v>13287</v>
      </c>
      <c r="G774" t="s">
        <v>13306</v>
      </c>
      <c r="H774" s="3">
        <v>3249</v>
      </c>
      <c r="I774" s="3" t="str">
        <f>IF(H774&lt;200,"&lt;₹200",IF(OR(H774=200,H774&lt;=500),"₹200-₹500","&gt;₹500"))</f>
        <v>&gt;₹500</v>
      </c>
      <c r="J774" s="3">
        <v>6375</v>
      </c>
      <c r="K774" s="1">
        <v>0.49</v>
      </c>
      <c r="L774" s="1" t="str">
        <f t="shared" si="12"/>
        <v/>
      </c>
      <c r="M774" s="1" t="str">
        <f>IF(K774&gt;=50%,"50% or More","&lt;50%")</f>
        <v>&lt;50%</v>
      </c>
      <c r="N774">
        <v>4</v>
      </c>
      <c r="O774" s="10">
        <f>N774*R774</f>
        <v>19912</v>
      </c>
      <c r="P774" s="9">
        <f>SUM(O773)/SUM(R773)</f>
        <v>4.3</v>
      </c>
      <c r="Q774" s="10">
        <f>P774+(R774/1000)</f>
        <v>9.2779999999999987</v>
      </c>
      <c r="R774" s="2">
        <v>4978</v>
      </c>
      <c r="S774" s="2" t="str">
        <f>IF(R774&lt;1000,R774, "")</f>
        <v/>
      </c>
      <c r="T774" s="4">
        <f>R774*J774</f>
        <v>31734750</v>
      </c>
      <c r="U774" t="s">
        <v>10206</v>
      </c>
      <c r="V774" t="s">
        <v>10207</v>
      </c>
      <c r="W774" t="s">
        <v>10208</v>
      </c>
      <c r="X774" t="s">
        <v>10209</v>
      </c>
      <c r="Y774" t="s">
        <v>10210</v>
      </c>
      <c r="Z774" t="s">
        <v>10211</v>
      </c>
      <c r="AA774" t="s">
        <v>10212</v>
      </c>
      <c r="AB774" t="s">
        <v>10213</v>
      </c>
    </row>
    <row r="775" spans="1:28" x14ac:dyDescent="0.25">
      <c r="A775" t="s">
        <v>148</v>
      </c>
      <c r="B775" t="s">
        <v>149</v>
      </c>
      <c r="C775" t="s">
        <v>18</v>
      </c>
      <c r="D775" t="s">
        <v>13073</v>
      </c>
      <c r="E775" t="s">
        <v>13074</v>
      </c>
      <c r="F775" t="s">
        <v>13075</v>
      </c>
      <c r="G775" t="s">
        <v>13076</v>
      </c>
      <c r="H775" s="3">
        <v>159</v>
      </c>
      <c r="I775" s="3" t="str">
        <f>IF(H775&lt;200,"&lt;₹200",IF(OR(H775=200,H775&lt;=500),"₹200-₹500","&gt;₹500"))</f>
        <v>&lt;₹200</v>
      </c>
      <c r="J775" s="3">
        <v>399</v>
      </c>
      <c r="K775" s="1">
        <v>0.6</v>
      </c>
      <c r="L775" s="1" t="str">
        <f t="shared" si="12"/>
        <v>high discount</v>
      </c>
      <c r="M775" s="1" t="str">
        <f>IF(K775&gt;=50%,"50% or More","&lt;50%")</f>
        <v>50% or More</v>
      </c>
      <c r="N775">
        <v>4.0999999999999996</v>
      </c>
      <c r="O775" s="10">
        <f>N775*R775</f>
        <v>19548.8</v>
      </c>
      <c r="P775" s="9">
        <f>SUM(O774)/SUM(R774)</f>
        <v>4</v>
      </c>
      <c r="Q775" s="10">
        <f>P775+(R775/1000)</f>
        <v>8.7680000000000007</v>
      </c>
      <c r="R775" s="2">
        <v>4768</v>
      </c>
      <c r="S775" s="2" t="str">
        <f>IF(R775&lt;1000,R775, "")</f>
        <v/>
      </c>
      <c r="T775" s="4">
        <f>R775*J775</f>
        <v>1902432</v>
      </c>
      <c r="U775" t="s">
        <v>59</v>
      </c>
      <c r="V775" t="s">
        <v>150</v>
      </c>
      <c r="W775" t="s">
        <v>151</v>
      </c>
      <c r="X775" t="s">
        <v>152</v>
      </c>
      <c r="Y775" t="s">
        <v>153</v>
      </c>
      <c r="Z775" t="s">
        <v>154</v>
      </c>
      <c r="AA775" t="s">
        <v>3845</v>
      </c>
      <c r="AB775" t="s">
        <v>3846</v>
      </c>
    </row>
    <row r="776" spans="1:28" x14ac:dyDescent="0.25">
      <c r="A776" t="s">
        <v>3895</v>
      </c>
      <c r="B776" t="s">
        <v>3896</v>
      </c>
      <c r="C776" t="s">
        <v>2948</v>
      </c>
      <c r="D776" t="s">
        <v>13081</v>
      </c>
      <c r="E776" t="s">
        <v>13108</v>
      </c>
      <c r="F776" t="s">
        <v>13109</v>
      </c>
      <c r="H776" s="3">
        <v>1299</v>
      </c>
      <c r="I776" s="3" t="str">
        <f>IF(H776&lt;200,"&lt;₹200",IF(OR(H776=200,H776&lt;=500),"₹200-₹500","&gt;₹500"))</f>
        <v>&gt;₹500</v>
      </c>
      <c r="J776" s="3">
        <v>5999</v>
      </c>
      <c r="K776" s="1">
        <v>0.78</v>
      </c>
      <c r="L776" s="1" t="str">
        <f t="shared" si="12"/>
        <v>high discount</v>
      </c>
      <c r="M776" s="1" t="str">
        <f>IF(K776&gt;=50%,"50% or More","&lt;50%")</f>
        <v>50% or More</v>
      </c>
      <c r="N776">
        <v>3.3</v>
      </c>
      <c r="O776" s="10">
        <f>N776*R776</f>
        <v>14569.5</v>
      </c>
      <c r="P776" s="9">
        <f>SUM(O775)/SUM(R775)</f>
        <v>4.0999999999999996</v>
      </c>
      <c r="Q776" s="10">
        <f>P776+(R776/1000)</f>
        <v>8.5150000000000006</v>
      </c>
      <c r="R776" s="2">
        <v>4415</v>
      </c>
      <c r="S776" s="2" t="str">
        <f>IF(R776&lt;1000,R776, "")</f>
        <v/>
      </c>
      <c r="T776" s="4">
        <f>R776*J776</f>
        <v>26485585</v>
      </c>
      <c r="U776" t="s">
        <v>3897</v>
      </c>
      <c r="V776" t="s">
        <v>3898</v>
      </c>
      <c r="W776" t="s">
        <v>3899</v>
      </c>
      <c r="X776" t="s">
        <v>3900</v>
      </c>
      <c r="Y776" t="s">
        <v>3901</v>
      </c>
      <c r="Z776" t="s">
        <v>3902</v>
      </c>
      <c r="AA776" t="s">
        <v>3903</v>
      </c>
      <c r="AB776" t="s">
        <v>3904</v>
      </c>
    </row>
    <row r="777" spans="1:28" x14ac:dyDescent="0.25">
      <c r="A777" t="s">
        <v>7559</v>
      </c>
      <c r="B777" t="s">
        <v>7560</v>
      </c>
      <c r="C777" t="s">
        <v>6908</v>
      </c>
      <c r="D777" t="s">
        <v>13073</v>
      </c>
      <c r="E777" t="s">
        <v>13074</v>
      </c>
      <c r="F777" t="s">
        <v>13142</v>
      </c>
      <c r="G777" t="s">
        <v>13244</v>
      </c>
      <c r="H777" s="3">
        <v>1249</v>
      </c>
      <c r="I777" s="3" t="str">
        <f>IF(H777&lt;200,"&lt;₹200",IF(OR(H777=200,H777&lt;=500),"₹200-₹500","&gt;₹500"))</f>
        <v>&gt;₹500</v>
      </c>
      <c r="J777" s="3">
        <v>2796</v>
      </c>
      <c r="K777" s="1">
        <v>0.55000000000000004</v>
      </c>
      <c r="L777" s="1" t="str">
        <f t="shared" si="12"/>
        <v>high discount</v>
      </c>
      <c r="M777" s="1" t="str">
        <f>IF(K777&gt;=50%,"50% or More","&lt;50%")</f>
        <v>50% or More</v>
      </c>
      <c r="N777">
        <v>4.4000000000000004</v>
      </c>
      <c r="O777" s="10">
        <f>N777*R777</f>
        <v>20231.2</v>
      </c>
      <c r="P777" s="9">
        <f>SUM(O776)/SUM(R776)</f>
        <v>3.3</v>
      </c>
      <c r="Q777" s="10">
        <f>P777+(R777/1000)</f>
        <v>7.8979999999999997</v>
      </c>
      <c r="R777" s="2">
        <v>4598</v>
      </c>
      <c r="S777" s="2" t="str">
        <f>IF(R777&lt;1000,R777, "")</f>
        <v/>
      </c>
      <c r="T777" s="4">
        <f>R777*J777</f>
        <v>12856008</v>
      </c>
      <c r="U777" t="s">
        <v>7561</v>
      </c>
      <c r="V777" t="s">
        <v>7562</v>
      </c>
      <c r="W777" t="s">
        <v>7563</v>
      </c>
      <c r="X777" t="s">
        <v>7564</v>
      </c>
      <c r="Y777" t="s">
        <v>7565</v>
      </c>
      <c r="Z777" t="s">
        <v>7566</v>
      </c>
      <c r="AA777" t="s">
        <v>7567</v>
      </c>
      <c r="AB777" t="s">
        <v>7568</v>
      </c>
    </row>
    <row r="778" spans="1:28" x14ac:dyDescent="0.25">
      <c r="A778" t="s">
        <v>3503</v>
      </c>
      <c r="B778" t="s">
        <v>3504</v>
      </c>
      <c r="C778" t="s">
        <v>3066</v>
      </c>
      <c r="D778" t="s">
        <v>13081</v>
      </c>
      <c r="E778" t="s">
        <v>13119</v>
      </c>
      <c r="F778" t="s">
        <v>13120</v>
      </c>
      <c r="G778" t="s">
        <v>13121</v>
      </c>
      <c r="H778" s="3">
        <v>4790</v>
      </c>
      <c r="I778" s="3" t="str">
        <f>IF(H778&lt;200,"&lt;₹200",IF(OR(H778=200,H778&lt;=500),"₹200-₹500","&gt;₹500"))</f>
        <v>&gt;₹500</v>
      </c>
      <c r="J778" s="3">
        <v>15990</v>
      </c>
      <c r="K778" s="1">
        <v>0.7</v>
      </c>
      <c r="L778" s="1" t="str">
        <f t="shared" si="12"/>
        <v>high discount</v>
      </c>
      <c r="M778" s="1" t="str">
        <f>IF(K778&gt;=50%,"50% or More","&lt;50%")</f>
        <v>50% or More</v>
      </c>
      <c r="N778">
        <v>4</v>
      </c>
      <c r="O778" s="10">
        <f>N778*R778</f>
        <v>17560</v>
      </c>
      <c r="P778" s="9">
        <f>SUM(O777)/SUM(R777)</f>
        <v>4.4000000000000004</v>
      </c>
      <c r="Q778" s="10">
        <f>P778+(R778/1000)</f>
        <v>8.7899999999999991</v>
      </c>
      <c r="R778" s="2">
        <v>4390</v>
      </c>
      <c r="S778" s="2" t="str">
        <f>IF(R778&lt;1000,R778, "")</f>
        <v/>
      </c>
      <c r="T778" s="4">
        <f>R778*J778</f>
        <v>70196100</v>
      </c>
      <c r="U778" t="s">
        <v>3505</v>
      </c>
      <c r="V778" t="s">
        <v>3506</v>
      </c>
      <c r="W778" t="s">
        <v>3507</v>
      </c>
      <c r="X778" t="s">
        <v>3508</v>
      </c>
      <c r="Y778" t="s">
        <v>3509</v>
      </c>
      <c r="Z778" t="s">
        <v>3510</v>
      </c>
      <c r="AA778" t="s">
        <v>3511</v>
      </c>
      <c r="AB778" t="s">
        <v>3512</v>
      </c>
    </row>
    <row r="779" spans="1:28" x14ac:dyDescent="0.25">
      <c r="A779" t="s">
        <v>7608</v>
      </c>
      <c r="B779" t="s">
        <v>7609</v>
      </c>
      <c r="C779" t="s">
        <v>7610</v>
      </c>
      <c r="D779" t="s">
        <v>13081</v>
      </c>
      <c r="E779" t="s">
        <v>13092</v>
      </c>
      <c r="F779" t="s">
        <v>13105</v>
      </c>
      <c r="G779" t="s">
        <v>13260</v>
      </c>
      <c r="H779" s="3">
        <v>4999</v>
      </c>
      <c r="I779" s="3" t="str">
        <f>IF(H779&lt;200,"&lt;₹200",IF(OR(H779=200,H779&lt;=500),"₹200-₹500","&gt;₹500"))</f>
        <v>&gt;₹500</v>
      </c>
      <c r="J779" s="3">
        <v>12499</v>
      </c>
      <c r="K779" s="1">
        <v>0.6</v>
      </c>
      <c r="L779" s="1" t="str">
        <f t="shared" si="12"/>
        <v>high discount</v>
      </c>
      <c r="M779" s="1" t="str">
        <f>IF(K779&gt;=50%,"50% or More","&lt;50%")</f>
        <v>50% or More</v>
      </c>
      <c r="N779">
        <v>4.2</v>
      </c>
      <c r="O779" s="10">
        <f>N779*R779</f>
        <v>19072.2</v>
      </c>
      <c r="P779" s="9">
        <f>SUM(O778)/SUM(R778)</f>
        <v>4</v>
      </c>
      <c r="Q779" s="10">
        <f>P779+(R779/1000)</f>
        <v>8.5410000000000004</v>
      </c>
      <c r="R779" s="2">
        <v>4541</v>
      </c>
      <c r="S779" s="2" t="str">
        <f>IF(R779&lt;1000,R779, "")</f>
        <v/>
      </c>
      <c r="T779" s="4">
        <f>R779*J779</f>
        <v>56757959</v>
      </c>
      <c r="U779" t="s">
        <v>7611</v>
      </c>
      <c r="V779" t="s">
        <v>7612</v>
      </c>
      <c r="W779" t="s">
        <v>7613</v>
      </c>
      <c r="X779" t="s">
        <v>7614</v>
      </c>
      <c r="Y779" t="s">
        <v>7615</v>
      </c>
      <c r="Z779" t="s">
        <v>7616</v>
      </c>
      <c r="AA779" t="s">
        <v>7617</v>
      </c>
      <c r="AB779" t="s">
        <v>7618</v>
      </c>
    </row>
    <row r="780" spans="1:28" x14ac:dyDescent="0.25">
      <c r="A780" t="s">
        <v>9843</v>
      </c>
      <c r="B780" t="s">
        <v>9844</v>
      </c>
      <c r="C780" t="s">
        <v>8585</v>
      </c>
      <c r="D780" t="s">
        <v>13166</v>
      </c>
      <c r="E780" t="s">
        <v>13286</v>
      </c>
      <c r="F780" t="s">
        <v>13287</v>
      </c>
      <c r="G780" t="s">
        <v>13297</v>
      </c>
      <c r="H780" s="3">
        <v>308</v>
      </c>
      <c r="I780" s="3" t="str">
        <f>IF(H780&lt;200,"&lt;₹200",IF(OR(H780=200,H780&lt;=500),"₹200-₹500","&gt;₹500"))</f>
        <v>₹200-₹500</v>
      </c>
      <c r="J780" s="3">
        <v>499</v>
      </c>
      <c r="K780" s="1">
        <v>0.38</v>
      </c>
      <c r="L780" s="1" t="str">
        <f t="shared" si="12"/>
        <v/>
      </c>
      <c r="M780" s="1" t="str">
        <f>IF(K780&gt;=50%,"50% or More","&lt;50%")</f>
        <v>&lt;50%</v>
      </c>
      <c r="N780">
        <v>3.9</v>
      </c>
      <c r="O780" s="10">
        <f>N780*R780</f>
        <v>17877.599999999999</v>
      </c>
      <c r="P780" s="9">
        <f>SUM(O779)/SUM(R779)</f>
        <v>4.2</v>
      </c>
      <c r="Q780" s="10">
        <f>P780+(R780/1000)</f>
        <v>8.7839999999999989</v>
      </c>
      <c r="R780" s="2">
        <v>4584</v>
      </c>
      <c r="S780" s="2" t="str">
        <f>IF(R780&lt;1000,R780, "")</f>
        <v/>
      </c>
      <c r="T780" s="4">
        <f>R780*J780</f>
        <v>2287416</v>
      </c>
      <c r="U780" t="s">
        <v>9845</v>
      </c>
      <c r="V780" t="s">
        <v>9846</v>
      </c>
      <c r="W780" t="s">
        <v>9847</v>
      </c>
      <c r="X780" t="s">
        <v>9848</v>
      </c>
      <c r="Y780" t="s">
        <v>9849</v>
      </c>
      <c r="Z780" t="s">
        <v>9850</v>
      </c>
      <c r="AA780" t="s">
        <v>9851</v>
      </c>
      <c r="AB780" t="s">
        <v>9852</v>
      </c>
    </row>
    <row r="781" spans="1:28" x14ac:dyDescent="0.25">
      <c r="A781" t="s">
        <v>9508</v>
      </c>
      <c r="B781" t="s">
        <v>9509</v>
      </c>
      <c r="C781" t="s">
        <v>8710</v>
      </c>
      <c r="D781" t="s">
        <v>13166</v>
      </c>
      <c r="E781" t="s">
        <v>13286</v>
      </c>
      <c r="F781" t="s">
        <v>13287</v>
      </c>
      <c r="G781" t="s">
        <v>13306</v>
      </c>
      <c r="H781" s="3">
        <v>1149</v>
      </c>
      <c r="I781" s="3" t="str">
        <f>IF(H781&lt;200,"&lt;₹200",IF(OR(H781=200,H781&lt;=500),"₹200-₹500","&gt;₹500"))</f>
        <v>&gt;₹500</v>
      </c>
      <c r="J781" s="3">
        <v>2499</v>
      </c>
      <c r="K781" s="1">
        <v>0.54</v>
      </c>
      <c r="L781" s="1" t="str">
        <f t="shared" si="12"/>
        <v>high discount</v>
      </c>
      <c r="M781" s="1" t="str">
        <f>IF(K781&gt;=50%,"50% or More","&lt;50%")</f>
        <v>50% or More</v>
      </c>
      <c r="N781">
        <v>3.8</v>
      </c>
      <c r="O781" s="10">
        <f>N781*R781</f>
        <v>16655.399999999998</v>
      </c>
      <c r="P781" s="9">
        <f>SUM(O780)/SUM(R780)</f>
        <v>3.8999999999999995</v>
      </c>
      <c r="Q781" s="10">
        <f>P781+(R781/1000)</f>
        <v>8.2829999999999995</v>
      </c>
      <c r="R781" s="2">
        <v>4383</v>
      </c>
      <c r="S781" s="2" t="str">
        <f>IF(R781&lt;1000,R781, "")</f>
        <v/>
      </c>
      <c r="T781" s="4">
        <f>R781*J781</f>
        <v>10953117</v>
      </c>
      <c r="U781" t="s">
        <v>9510</v>
      </c>
      <c r="V781" t="s">
        <v>9511</v>
      </c>
      <c r="W781" t="s">
        <v>9512</v>
      </c>
      <c r="X781" t="s">
        <v>9513</v>
      </c>
      <c r="Y781" t="s">
        <v>9514</v>
      </c>
      <c r="Z781" t="s">
        <v>9515</v>
      </c>
      <c r="AA781" t="s">
        <v>9516</v>
      </c>
      <c r="AB781" t="s">
        <v>9517</v>
      </c>
    </row>
    <row r="782" spans="1:28" x14ac:dyDescent="0.25">
      <c r="A782" t="s">
        <v>10305</v>
      </c>
      <c r="B782" t="s">
        <v>10306</v>
      </c>
      <c r="C782" t="s">
        <v>8710</v>
      </c>
      <c r="D782" t="s">
        <v>13166</v>
      </c>
      <c r="E782" t="s">
        <v>13286</v>
      </c>
      <c r="F782" t="s">
        <v>13287</v>
      </c>
      <c r="G782" t="s">
        <v>13306</v>
      </c>
      <c r="H782" s="3">
        <v>3249</v>
      </c>
      <c r="I782" s="3" t="str">
        <f>IF(H782&lt;200,"&lt;₹200",IF(OR(H782=200,H782&lt;=500),"₹200-₹500","&gt;₹500"))</f>
        <v>&gt;₹500</v>
      </c>
      <c r="J782" s="3">
        <v>7795</v>
      </c>
      <c r="K782" s="1">
        <v>0.57999999999999996</v>
      </c>
      <c r="L782" s="1" t="str">
        <f t="shared" si="12"/>
        <v>high discount</v>
      </c>
      <c r="M782" s="1" t="str">
        <f>IF(K782&gt;=50%,"50% or More","&lt;50%")</f>
        <v>50% or More</v>
      </c>
      <c r="N782">
        <v>4.2</v>
      </c>
      <c r="O782" s="10">
        <f>N782*R782</f>
        <v>19588.8</v>
      </c>
      <c r="P782" s="9">
        <f>SUM(O781)/SUM(R781)</f>
        <v>3.7999999999999994</v>
      </c>
      <c r="Q782" s="10">
        <f>P782+(R782/1000)</f>
        <v>8.4639999999999986</v>
      </c>
      <c r="R782" s="2">
        <v>4664</v>
      </c>
      <c r="S782" s="2" t="str">
        <f>IF(R782&lt;1000,R782, "")</f>
        <v/>
      </c>
      <c r="T782" s="4">
        <f>R782*J782</f>
        <v>36355880</v>
      </c>
      <c r="U782" t="s">
        <v>10307</v>
      </c>
      <c r="V782" t="s">
        <v>10308</v>
      </c>
      <c r="W782" t="s">
        <v>10309</v>
      </c>
      <c r="X782" t="s">
        <v>10310</v>
      </c>
      <c r="Y782" t="s">
        <v>10311</v>
      </c>
      <c r="Z782" t="s">
        <v>10312</v>
      </c>
      <c r="AA782" t="s">
        <v>10313</v>
      </c>
      <c r="AB782" t="s">
        <v>10314</v>
      </c>
    </row>
    <row r="783" spans="1:28" x14ac:dyDescent="0.25">
      <c r="A783" t="s">
        <v>9942</v>
      </c>
      <c r="B783" t="s">
        <v>9943</v>
      </c>
      <c r="C783" t="s">
        <v>9944</v>
      </c>
      <c r="D783" t="s">
        <v>13166</v>
      </c>
      <c r="E783" t="s">
        <v>13286</v>
      </c>
      <c r="F783" t="s">
        <v>13294</v>
      </c>
      <c r="G783" t="s">
        <v>13319</v>
      </c>
      <c r="H783" s="3">
        <v>5499</v>
      </c>
      <c r="I783" s="3" t="str">
        <f>IF(H783&lt;200,"&lt;₹200",IF(OR(H783=200,H783&lt;=500),"₹200-₹500","&gt;₹500"))</f>
        <v>&gt;₹500</v>
      </c>
      <c r="J783" s="3">
        <v>9999</v>
      </c>
      <c r="K783" s="1">
        <v>0.45</v>
      </c>
      <c r="L783" s="1" t="str">
        <f t="shared" si="12"/>
        <v/>
      </c>
      <c r="M783" s="1" t="str">
        <f>IF(K783&gt;=50%,"50% or More","&lt;50%")</f>
        <v>&lt;50%</v>
      </c>
      <c r="N783">
        <v>3.8</v>
      </c>
      <c r="O783" s="10">
        <f>N783*R783</f>
        <v>16541.399999999998</v>
      </c>
      <c r="P783" s="9">
        <f>SUM(O782)/SUM(R782)</f>
        <v>4.2</v>
      </c>
      <c r="Q783" s="10">
        <f>P783+(R783/1000)</f>
        <v>8.5530000000000008</v>
      </c>
      <c r="R783" s="2">
        <v>4353</v>
      </c>
      <c r="S783" s="2" t="str">
        <f>IF(R783&lt;1000,R783, "")</f>
        <v/>
      </c>
      <c r="T783" s="4">
        <f>R783*J783</f>
        <v>43525647</v>
      </c>
      <c r="U783" t="s">
        <v>9945</v>
      </c>
      <c r="V783" t="s">
        <v>9946</v>
      </c>
      <c r="W783" t="s">
        <v>9947</v>
      </c>
      <c r="X783" t="s">
        <v>9948</v>
      </c>
      <c r="Y783" t="s">
        <v>9949</v>
      </c>
      <c r="Z783" t="s">
        <v>9950</v>
      </c>
      <c r="AA783" t="s">
        <v>9951</v>
      </c>
      <c r="AB783" t="s">
        <v>9952</v>
      </c>
    </row>
    <row r="784" spans="1:28" x14ac:dyDescent="0.25">
      <c r="A784" t="s">
        <v>5696</v>
      </c>
      <c r="B784" t="s">
        <v>5697</v>
      </c>
      <c r="C784" t="s">
        <v>5698</v>
      </c>
      <c r="D784" t="s">
        <v>13073</v>
      </c>
      <c r="E784" t="s">
        <v>13074</v>
      </c>
      <c r="F784" t="s">
        <v>13097</v>
      </c>
      <c r="G784" t="s">
        <v>13201</v>
      </c>
      <c r="H784" s="3">
        <v>294</v>
      </c>
      <c r="I784" s="3" t="str">
        <f>IF(H784&lt;200,"&lt;₹200",IF(OR(H784=200,H784&lt;=500),"₹200-₹500","&gt;₹500"))</f>
        <v>₹200-₹500</v>
      </c>
      <c r="J784" s="3">
        <v>4999</v>
      </c>
      <c r="K784" s="1">
        <v>0.94</v>
      </c>
      <c r="L784" s="1" t="str">
        <f t="shared" si="12"/>
        <v>high discount</v>
      </c>
      <c r="M784" s="1" t="str">
        <f>IF(K784&gt;=50%,"50% or More","&lt;50%")</f>
        <v>50% or More</v>
      </c>
      <c r="N784">
        <v>4.3</v>
      </c>
      <c r="O784" s="10">
        <f>N784*R784</f>
        <v>19031.8</v>
      </c>
      <c r="P784" s="9">
        <f>SUM(O783)/SUM(R783)</f>
        <v>3.7999999999999994</v>
      </c>
      <c r="Q784" s="10">
        <f>P784+(R784/1000)</f>
        <v>8.2259999999999991</v>
      </c>
      <c r="R784" s="2">
        <v>4426</v>
      </c>
      <c r="S784" s="2" t="str">
        <f>IF(R784&lt;1000,R784, "")</f>
        <v/>
      </c>
      <c r="T784" s="4">
        <f>R784*J784</f>
        <v>22125574</v>
      </c>
      <c r="U784" t="s">
        <v>5699</v>
      </c>
      <c r="V784" t="s">
        <v>5700</v>
      </c>
      <c r="W784" t="s">
        <v>5701</v>
      </c>
      <c r="X784" t="s">
        <v>5702</v>
      </c>
      <c r="Y784" t="s">
        <v>5703</v>
      </c>
      <c r="Z784" t="s">
        <v>5704</v>
      </c>
      <c r="AA784" t="s">
        <v>5705</v>
      </c>
      <c r="AB784" t="s">
        <v>5706</v>
      </c>
    </row>
    <row r="785" spans="1:28" x14ac:dyDescent="0.25">
      <c r="A785" t="s">
        <v>7367</v>
      </c>
      <c r="B785" t="s">
        <v>7368</v>
      </c>
      <c r="C785" t="s">
        <v>5358</v>
      </c>
      <c r="D785" t="s">
        <v>13073</v>
      </c>
      <c r="E785" t="s">
        <v>13074</v>
      </c>
      <c r="F785" t="s">
        <v>13148</v>
      </c>
      <c r="G785" t="s">
        <v>13184</v>
      </c>
      <c r="H785" s="3">
        <v>425</v>
      </c>
      <c r="I785" s="3" t="str">
        <f>IF(H785&lt;200,"&lt;₹200",IF(OR(H785=200,H785&lt;=500),"₹200-₹500","&gt;₹500"))</f>
        <v>₹200-₹500</v>
      </c>
      <c r="J785" s="3">
        <v>899</v>
      </c>
      <c r="K785" s="1">
        <v>0.53</v>
      </c>
      <c r="L785" s="1" t="str">
        <f t="shared" si="12"/>
        <v>high discount</v>
      </c>
      <c r="M785" s="1" t="str">
        <f>IF(K785&gt;=50%,"50% or More","&lt;50%")</f>
        <v>50% or More</v>
      </c>
      <c r="N785">
        <v>4.5</v>
      </c>
      <c r="O785" s="10">
        <f>N785*R785</f>
        <v>18985.5</v>
      </c>
      <c r="P785" s="9">
        <f>SUM(O784)/SUM(R784)</f>
        <v>4.3</v>
      </c>
      <c r="Q785" s="10">
        <f>P785+(R785/1000)</f>
        <v>8.5190000000000001</v>
      </c>
      <c r="R785" s="2">
        <v>4219</v>
      </c>
      <c r="S785" s="2" t="str">
        <f>IF(R785&lt;1000,R785, "")</f>
        <v/>
      </c>
      <c r="T785" s="4">
        <f>R785*J785</f>
        <v>3792881</v>
      </c>
      <c r="U785" t="s">
        <v>7369</v>
      </c>
      <c r="V785" t="s">
        <v>7370</v>
      </c>
      <c r="W785" t="s">
        <v>7371</v>
      </c>
      <c r="X785" t="s">
        <v>7372</v>
      </c>
      <c r="Y785" t="s">
        <v>7373</v>
      </c>
      <c r="Z785" t="s">
        <v>7374</v>
      </c>
      <c r="AA785" t="s">
        <v>7375</v>
      </c>
      <c r="AB785" t="s">
        <v>7376</v>
      </c>
    </row>
    <row r="786" spans="1:28" x14ac:dyDescent="0.25">
      <c r="A786" t="s">
        <v>4198</v>
      </c>
      <c r="B786" t="s">
        <v>4199</v>
      </c>
      <c r="C786" t="s">
        <v>2948</v>
      </c>
      <c r="D786" t="s">
        <v>13081</v>
      </c>
      <c r="E786" t="s">
        <v>13108</v>
      </c>
      <c r="F786" t="s">
        <v>13109</v>
      </c>
      <c r="H786" s="3">
        <v>1299</v>
      </c>
      <c r="I786" s="3" t="str">
        <f>IF(H786&lt;200,"&lt;₹200",IF(OR(H786=200,H786&lt;=500),"₹200-₹500","&gt;₹500"))</f>
        <v>&gt;₹500</v>
      </c>
      <c r="J786" s="3">
        <v>5999</v>
      </c>
      <c r="K786" s="1">
        <v>0.78</v>
      </c>
      <c r="L786" s="1" t="str">
        <f t="shared" si="12"/>
        <v>high discount</v>
      </c>
      <c r="M786" s="1" t="str">
        <f>IF(K786&gt;=50%,"50% or More","&lt;50%")</f>
        <v>50% or More</v>
      </c>
      <c r="N786">
        <v>3.3</v>
      </c>
      <c r="O786" s="10">
        <f>N786*R786</f>
        <v>14569.5</v>
      </c>
      <c r="P786" s="9">
        <f>SUM(O785)/SUM(R785)</f>
        <v>4.5</v>
      </c>
      <c r="Q786" s="10">
        <f>P786+(R786/1000)</f>
        <v>8.9149999999999991</v>
      </c>
      <c r="R786" s="2">
        <v>4415</v>
      </c>
      <c r="S786" s="2" t="str">
        <f>IF(R786&lt;1000,R786, "")</f>
        <v/>
      </c>
      <c r="T786" s="4">
        <f>R786*J786</f>
        <v>26485585</v>
      </c>
      <c r="U786" t="s">
        <v>4200</v>
      </c>
      <c r="V786" t="s">
        <v>3898</v>
      </c>
      <c r="W786" t="s">
        <v>3899</v>
      </c>
      <c r="X786" t="s">
        <v>3900</v>
      </c>
      <c r="Y786" t="s">
        <v>3901</v>
      </c>
      <c r="Z786" t="s">
        <v>3902</v>
      </c>
      <c r="AA786" t="s">
        <v>4201</v>
      </c>
      <c r="AB786" t="s">
        <v>4202</v>
      </c>
    </row>
    <row r="787" spans="1:28" x14ac:dyDescent="0.25">
      <c r="A787" t="s">
        <v>11354</v>
      </c>
      <c r="B787" t="s">
        <v>11355</v>
      </c>
      <c r="C787" t="s">
        <v>8875</v>
      </c>
      <c r="D787" t="s">
        <v>13166</v>
      </c>
      <c r="E787" t="s">
        <v>13286</v>
      </c>
      <c r="F787" t="s">
        <v>13287</v>
      </c>
      <c r="G787" t="s">
        <v>13312</v>
      </c>
      <c r="H787" s="3">
        <v>4995</v>
      </c>
      <c r="I787" s="3" t="str">
        <f>IF(H787&lt;200,"&lt;₹200",IF(OR(H787=200,H787&lt;=500),"₹200-₹500","&gt;₹500"))</f>
        <v>&gt;₹500</v>
      </c>
      <c r="J787" s="3">
        <v>20049</v>
      </c>
      <c r="K787" s="1">
        <v>0.75</v>
      </c>
      <c r="L787" s="1" t="str">
        <f t="shared" si="12"/>
        <v>high discount</v>
      </c>
      <c r="M787" s="1" t="str">
        <f>IF(K787&gt;=50%,"50% or More","&lt;50%")</f>
        <v>50% or More</v>
      </c>
      <c r="N787">
        <v>4.8</v>
      </c>
      <c r="O787" s="10">
        <f>N787*R787</f>
        <v>19027.2</v>
      </c>
      <c r="P787" s="9">
        <f>SUM(O786)/SUM(R786)</f>
        <v>3.3</v>
      </c>
      <c r="Q787" s="10">
        <f>P787+(R787/1000)</f>
        <v>7.2639999999999993</v>
      </c>
      <c r="R787" s="2">
        <v>3964</v>
      </c>
      <c r="S787" s="2" t="str">
        <f>IF(R787&lt;1000,R787, "")</f>
        <v/>
      </c>
      <c r="T787" s="4">
        <f>R787*J787</f>
        <v>79474236</v>
      </c>
      <c r="U787" t="s">
        <v>11356</v>
      </c>
      <c r="V787" t="s">
        <v>11357</v>
      </c>
      <c r="W787" t="s">
        <v>11358</v>
      </c>
      <c r="X787" t="s">
        <v>11359</v>
      </c>
      <c r="Y787" t="s">
        <v>11360</v>
      </c>
      <c r="Z787" t="s">
        <v>11361</v>
      </c>
      <c r="AA787" t="s">
        <v>11362</v>
      </c>
      <c r="AB787" t="s">
        <v>11363</v>
      </c>
    </row>
    <row r="788" spans="1:28" x14ac:dyDescent="0.25">
      <c r="A788" t="s">
        <v>917</v>
      </c>
      <c r="B788" t="s">
        <v>918</v>
      </c>
      <c r="C788" t="s">
        <v>462</v>
      </c>
      <c r="D788" t="s">
        <v>13081</v>
      </c>
      <c r="E788" t="s">
        <v>13082</v>
      </c>
      <c r="F788" t="s">
        <v>13083</v>
      </c>
      <c r="G788" t="s">
        <v>13087</v>
      </c>
      <c r="H788" s="3">
        <v>349</v>
      </c>
      <c r="I788" s="3" t="str">
        <f>IF(H788&lt;200,"&lt;₹200",IF(OR(H788=200,H788&lt;=500),"₹200-₹500","&gt;₹500"))</f>
        <v>₹200-₹500</v>
      </c>
      <c r="J788" s="3">
        <v>1499</v>
      </c>
      <c r="K788" s="1">
        <v>0.77</v>
      </c>
      <c r="L788" s="1" t="str">
        <f t="shared" si="12"/>
        <v>high discount</v>
      </c>
      <c r="M788" s="1" t="str">
        <f>IF(K788&gt;=50%,"50% or More","&lt;50%")</f>
        <v>50% or More</v>
      </c>
      <c r="N788">
        <v>4.3</v>
      </c>
      <c r="O788" s="10">
        <f>N788*R788</f>
        <v>17823.5</v>
      </c>
      <c r="P788" s="9">
        <f>SUM(O787)/SUM(R787)</f>
        <v>4.8</v>
      </c>
      <c r="Q788" s="10">
        <f>P788+(R788/1000)</f>
        <v>8.9450000000000003</v>
      </c>
      <c r="R788" s="2">
        <v>4145</v>
      </c>
      <c r="S788" s="2" t="str">
        <f>IF(R788&lt;1000,R788, "")</f>
        <v/>
      </c>
      <c r="T788" s="4">
        <f>R788*J788</f>
        <v>6213355</v>
      </c>
      <c r="U788" t="s">
        <v>919</v>
      </c>
      <c r="V788" t="s">
        <v>920</v>
      </c>
      <c r="W788" t="s">
        <v>921</v>
      </c>
      <c r="X788" t="s">
        <v>922</v>
      </c>
      <c r="Y788" t="s">
        <v>923</v>
      </c>
      <c r="Z788" t="s">
        <v>924</v>
      </c>
      <c r="AA788" t="s">
        <v>925</v>
      </c>
      <c r="AB788" t="s">
        <v>926</v>
      </c>
    </row>
    <row r="789" spans="1:28" x14ac:dyDescent="0.25">
      <c r="A789" t="s">
        <v>9569</v>
      </c>
      <c r="B789" t="s">
        <v>9570</v>
      </c>
      <c r="C789" t="s">
        <v>9458</v>
      </c>
      <c r="D789" t="s">
        <v>13166</v>
      </c>
      <c r="E789" t="s">
        <v>13286</v>
      </c>
      <c r="F789" t="s">
        <v>13287</v>
      </c>
      <c r="G789" t="s">
        <v>13332</v>
      </c>
      <c r="H789" s="3">
        <v>1099</v>
      </c>
      <c r="I789" s="3" t="str">
        <f>IF(H789&lt;200,"&lt;₹200",IF(OR(H789=200,H789&lt;=500),"₹200-₹500","&gt;₹500"))</f>
        <v>&gt;₹500</v>
      </c>
      <c r="J789" s="3">
        <v>1795</v>
      </c>
      <c r="K789" s="1">
        <v>0.39</v>
      </c>
      <c r="L789" s="1" t="str">
        <f t="shared" si="12"/>
        <v/>
      </c>
      <c r="M789" s="1" t="str">
        <f>IF(K789&gt;=50%,"50% or More","&lt;50%")</f>
        <v>&lt;50%</v>
      </c>
      <c r="N789">
        <v>4.2</v>
      </c>
      <c r="O789" s="10">
        <f>N789*R789</f>
        <v>17824.8</v>
      </c>
      <c r="P789" s="9">
        <f>SUM(O788)/SUM(R788)</f>
        <v>4.3</v>
      </c>
      <c r="Q789" s="10">
        <f>P789+(R789/1000)</f>
        <v>8.5440000000000005</v>
      </c>
      <c r="R789" s="2">
        <v>4244</v>
      </c>
      <c r="S789" s="2" t="str">
        <f>IF(R789&lt;1000,R789, "")</f>
        <v/>
      </c>
      <c r="T789" s="4">
        <f>R789*J789</f>
        <v>7617980</v>
      </c>
      <c r="U789" t="s">
        <v>9571</v>
      </c>
      <c r="V789" t="s">
        <v>9572</v>
      </c>
      <c r="W789" t="s">
        <v>9573</v>
      </c>
      <c r="X789" t="s">
        <v>9574</v>
      </c>
      <c r="Y789" t="s">
        <v>9575</v>
      </c>
      <c r="Z789" t="s">
        <v>9576</v>
      </c>
      <c r="AA789" t="s">
        <v>9577</v>
      </c>
      <c r="AB789" t="s">
        <v>9578</v>
      </c>
    </row>
    <row r="790" spans="1:28" x14ac:dyDescent="0.25">
      <c r="A790" t="s">
        <v>12411</v>
      </c>
      <c r="B790" t="s">
        <v>12412</v>
      </c>
      <c r="C790" t="s">
        <v>8938</v>
      </c>
      <c r="D790" t="s">
        <v>13166</v>
      </c>
      <c r="E790" t="s">
        <v>13286</v>
      </c>
      <c r="F790" t="s">
        <v>13287</v>
      </c>
      <c r="G790" t="s">
        <v>13318</v>
      </c>
      <c r="H790" s="3">
        <v>3349</v>
      </c>
      <c r="I790" s="3" t="str">
        <f>IF(H790&lt;200,"&lt;₹200",IF(OR(H790=200,H790&lt;=500),"₹200-₹500","&gt;₹500"))</f>
        <v>&gt;₹500</v>
      </c>
      <c r="J790" s="3">
        <v>4799</v>
      </c>
      <c r="K790" s="1">
        <v>0.3</v>
      </c>
      <c r="L790" s="1" t="str">
        <f t="shared" si="12"/>
        <v/>
      </c>
      <c r="M790" s="1" t="str">
        <f>IF(K790&gt;=50%,"50% or More","&lt;50%")</f>
        <v>&lt;50%</v>
      </c>
      <c r="N790">
        <v>3.7</v>
      </c>
      <c r="O790" s="10">
        <f>N790*R790</f>
        <v>15540</v>
      </c>
      <c r="P790" s="9">
        <f>SUM(O789)/SUM(R789)</f>
        <v>4.2</v>
      </c>
      <c r="Q790" s="10">
        <f>P790+(R790/1000)</f>
        <v>8.4</v>
      </c>
      <c r="R790" s="2">
        <v>4200</v>
      </c>
      <c r="S790" s="2" t="str">
        <f>IF(R790&lt;1000,R790, "")</f>
        <v/>
      </c>
      <c r="T790" s="4">
        <f>R790*J790</f>
        <v>20155800</v>
      </c>
      <c r="U790" t="s">
        <v>12413</v>
      </c>
      <c r="V790" t="s">
        <v>12414</v>
      </c>
      <c r="W790" t="s">
        <v>12415</v>
      </c>
      <c r="X790" t="s">
        <v>12416</v>
      </c>
      <c r="Y790" t="s">
        <v>12417</v>
      </c>
      <c r="Z790" t="s">
        <v>12418</v>
      </c>
      <c r="AA790" t="s">
        <v>12419</v>
      </c>
      <c r="AB790" t="s">
        <v>12420</v>
      </c>
    </row>
    <row r="791" spans="1:28" x14ac:dyDescent="0.25">
      <c r="A791" t="s">
        <v>2260</v>
      </c>
      <c r="B791" t="s">
        <v>2261</v>
      </c>
      <c r="C791" t="s">
        <v>1173</v>
      </c>
      <c r="D791" t="s">
        <v>13081</v>
      </c>
      <c r="E791" t="s">
        <v>13082</v>
      </c>
      <c r="F791" t="s">
        <v>13083</v>
      </c>
      <c r="G791" t="s">
        <v>13076</v>
      </c>
      <c r="H791" s="3">
        <v>439</v>
      </c>
      <c r="I791" s="3" t="str">
        <f>IF(H791&lt;200,"&lt;₹200",IF(OR(H791=200,H791&lt;=500),"₹200-₹500","&gt;₹500"))</f>
        <v>₹200-₹500</v>
      </c>
      <c r="J791" s="3">
        <v>758</v>
      </c>
      <c r="K791" s="1">
        <v>0.42</v>
      </c>
      <c r="L791" s="1" t="str">
        <f t="shared" si="12"/>
        <v/>
      </c>
      <c r="M791" s="1" t="str">
        <f>IF(K791&gt;=50%,"50% or More","&lt;50%")</f>
        <v>&lt;50%</v>
      </c>
      <c r="N791">
        <v>4.2</v>
      </c>
      <c r="O791" s="10">
        <f>N791*R791</f>
        <v>18043.2</v>
      </c>
      <c r="P791" s="9">
        <f>SUM(O790)/SUM(R790)</f>
        <v>3.7</v>
      </c>
      <c r="Q791" s="10">
        <f>P791+(R791/1000)</f>
        <v>7.9960000000000004</v>
      </c>
      <c r="R791" s="2">
        <v>4296</v>
      </c>
      <c r="S791" s="2" t="str">
        <f>IF(R791&lt;1000,R791, "")</f>
        <v/>
      </c>
      <c r="T791" s="4">
        <f>R791*J791</f>
        <v>3256368</v>
      </c>
      <c r="U791" t="s">
        <v>2262</v>
      </c>
      <c r="V791" t="s">
        <v>2263</v>
      </c>
      <c r="W791" t="s">
        <v>2264</v>
      </c>
      <c r="X791" t="s">
        <v>2265</v>
      </c>
      <c r="Y791" t="s">
        <v>2266</v>
      </c>
      <c r="Z791" t="s">
        <v>2267</v>
      </c>
      <c r="AA791" t="s">
        <v>2268</v>
      </c>
      <c r="AB791" t="s">
        <v>2269</v>
      </c>
    </row>
    <row r="792" spans="1:28" x14ac:dyDescent="0.25">
      <c r="A792" t="s">
        <v>12240</v>
      </c>
      <c r="B792" t="s">
        <v>12241</v>
      </c>
      <c r="C792" t="s">
        <v>8699</v>
      </c>
      <c r="D792" t="s">
        <v>13166</v>
      </c>
      <c r="E792" t="s">
        <v>13286</v>
      </c>
      <c r="F792" t="s">
        <v>13294</v>
      </c>
      <c r="G792" t="s">
        <v>13295</v>
      </c>
      <c r="H792" s="3">
        <v>1110</v>
      </c>
      <c r="I792" s="3" t="str">
        <f>IF(H792&lt;200,"&lt;₹200",IF(OR(H792=200,H792&lt;=500),"₹200-₹500","&gt;₹500"))</f>
        <v>&gt;₹500</v>
      </c>
      <c r="J792" s="3">
        <v>1599</v>
      </c>
      <c r="K792" s="1">
        <v>0.31</v>
      </c>
      <c r="L792" s="1" t="str">
        <f t="shared" si="12"/>
        <v/>
      </c>
      <c r="M792" s="1" t="str">
        <f>IF(K792&gt;=50%,"50% or More","&lt;50%")</f>
        <v>&lt;50%</v>
      </c>
      <c r="N792">
        <v>4.3</v>
      </c>
      <c r="O792" s="10">
        <f>N792*R792</f>
        <v>17294.599999999999</v>
      </c>
      <c r="P792" s="9">
        <f>SUM(O791)/SUM(R791)</f>
        <v>4.2</v>
      </c>
      <c r="Q792" s="10">
        <f>P792+(R792/1000)</f>
        <v>8.2220000000000013</v>
      </c>
      <c r="R792" s="2">
        <v>4022</v>
      </c>
      <c r="S792" s="2" t="str">
        <f>IF(R792&lt;1000,R792, "")</f>
        <v/>
      </c>
      <c r="T792" s="4">
        <f>R792*J792</f>
        <v>6431178</v>
      </c>
      <c r="U792" t="s">
        <v>12242</v>
      </c>
      <c r="V792" t="s">
        <v>12243</v>
      </c>
      <c r="W792" t="s">
        <v>12244</v>
      </c>
      <c r="X792" t="s">
        <v>12245</v>
      </c>
      <c r="Y792" t="s">
        <v>12246</v>
      </c>
      <c r="Z792" t="s">
        <v>12247</v>
      </c>
      <c r="AA792" t="s">
        <v>12248</v>
      </c>
      <c r="AB792" t="s">
        <v>12249</v>
      </c>
    </row>
    <row r="793" spans="1:28" x14ac:dyDescent="0.25">
      <c r="A793" t="s">
        <v>12079</v>
      </c>
      <c r="B793" t="s">
        <v>12080</v>
      </c>
      <c r="C793" t="s">
        <v>8699</v>
      </c>
      <c r="D793" t="s">
        <v>13166</v>
      </c>
      <c r="E793" t="s">
        <v>13286</v>
      </c>
      <c r="F793" t="s">
        <v>13294</v>
      </c>
      <c r="G793" t="s">
        <v>13295</v>
      </c>
      <c r="H793" s="3">
        <v>849</v>
      </c>
      <c r="I793" s="3" t="str">
        <f>IF(H793&lt;200,"&lt;₹200",IF(OR(H793=200,H793&lt;=500),"₹200-₹500","&gt;₹500"))</f>
        <v>&gt;₹500</v>
      </c>
      <c r="J793" s="3">
        <v>1190</v>
      </c>
      <c r="K793" s="1">
        <v>0.28999999999999998</v>
      </c>
      <c r="L793" s="1" t="str">
        <f t="shared" si="12"/>
        <v/>
      </c>
      <c r="M793" s="1" t="str">
        <f>IF(K793&gt;=50%,"50% or More","&lt;50%")</f>
        <v>&lt;50%</v>
      </c>
      <c r="N793">
        <v>4.2</v>
      </c>
      <c r="O793" s="10">
        <f>N793*R793</f>
        <v>17572.8</v>
      </c>
      <c r="P793" s="9">
        <f>SUM(O792)/SUM(R792)</f>
        <v>4.3</v>
      </c>
      <c r="Q793" s="10">
        <f>P793+(R793/1000)</f>
        <v>8.484</v>
      </c>
      <c r="R793" s="2">
        <v>4184</v>
      </c>
      <c r="S793" s="2" t="str">
        <f>IF(R793&lt;1000,R793, "")</f>
        <v/>
      </c>
      <c r="T793" s="4">
        <f>R793*J793</f>
        <v>4978960</v>
      </c>
      <c r="U793" t="s">
        <v>12081</v>
      </c>
      <c r="V793" t="s">
        <v>12082</v>
      </c>
      <c r="W793" t="s">
        <v>12083</v>
      </c>
      <c r="X793" t="s">
        <v>12084</v>
      </c>
      <c r="Y793" t="s">
        <v>12085</v>
      </c>
      <c r="Z793" t="s">
        <v>12086</v>
      </c>
      <c r="AA793" t="s">
        <v>12087</v>
      </c>
      <c r="AB793" t="s">
        <v>12088</v>
      </c>
    </row>
    <row r="794" spans="1:28" x14ac:dyDescent="0.25">
      <c r="A794" t="s">
        <v>12461</v>
      </c>
      <c r="B794" t="s">
        <v>12462</v>
      </c>
      <c r="C794" t="s">
        <v>12121</v>
      </c>
      <c r="D794" t="s">
        <v>13166</v>
      </c>
      <c r="E794" t="s">
        <v>13286</v>
      </c>
      <c r="F794" t="s">
        <v>13334</v>
      </c>
      <c r="G794" t="s">
        <v>13379</v>
      </c>
      <c r="H794" s="3">
        <v>149</v>
      </c>
      <c r="I794" s="3" t="str">
        <f>IF(H794&lt;200,"&lt;₹200",IF(OR(H794=200,H794&lt;=500),"₹200-₹500","&gt;₹500"))</f>
        <v>&lt;₹200</v>
      </c>
      <c r="J794" s="3">
        <v>300</v>
      </c>
      <c r="K794" s="1">
        <v>0.5</v>
      </c>
      <c r="L794" s="1" t="str">
        <f t="shared" si="12"/>
        <v>high discount</v>
      </c>
      <c r="M794" s="1" t="str">
        <f>IF(K794&gt;=50%,"50% or More","&lt;50%")</f>
        <v>50% or More</v>
      </c>
      <c r="N794">
        <v>4.0999999999999996</v>
      </c>
      <c r="O794" s="10">
        <f>N794*R794</f>
        <v>16703.399999999998</v>
      </c>
      <c r="P794" s="9">
        <f>SUM(O793)/SUM(R793)</f>
        <v>4.2</v>
      </c>
      <c r="Q794" s="10">
        <f>P794+(R794/1000)</f>
        <v>8.2740000000000009</v>
      </c>
      <c r="R794" s="2">
        <v>4074</v>
      </c>
      <c r="S794" s="2" t="str">
        <f>IF(R794&lt;1000,R794, "")</f>
        <v/>
      </c>
      <c r="T794" s="4">
        <f>R794*J794</f>
        <v>1222200</v>
      </c>
      <c r="U794" t="s">
        <v>12463</v>
      </c>
      <c r="V794" t="s">
        <v>12464</v>
      </c>
      <c r="W794" t="s">
        <v>12465</v>
      </c>
      <c r="X794" t="s">
        <v>12466</v>
      </c>
      <c r="Y794" t="s">
        <v>12467</v>
      </c>
      <c r="Z794" t="s">
        <v>12468</v>
      </c>
      <c r="AA794" t="s">
        <v>12469</v>
      </c>
      <c r="AB794" t="s">
        <v>12470</v>
      </c>
    </row>
    <row r="795" spans="1:28" x14ac:dyDescent="0.25">
      <c r="A795" t="s">
        <v>10529</v>
      </c>
      <c r="B795" t="s">
        <v>10530</v>
      </c>
      <c r="C795" t="s">
        <v>10083</v>
      </c>
      <c r="D795" t="s">
        <v>13166</v>
      </c>
      <c r="E795" t="s">
        <v>13290</v>
      </c>
      <c r="F795" t="s">
        <v>13348</v>
      </c>
      <c r="G795" t="s">
        <v>13349</v>
      </c>
      <c r="H795" s="3">
        <v>8799</v>
      </c>
      <c r="I795" s="3" t="str">
        <f>IF(H795&lt;200,"&lt;₹200",IF(OR(H795=200,H795&lt;=500),"₹200-₹500","&gt;₹500"))</f>
        <v>&gt;₹500</v>
      </c>
      <c r="J795" s="3">
        <v>11995</v>
      </c>
      <c r="K795" s="1">
        <v>0.27</v>
      </c>
      <c r="L795" s="1" t="str">
        <f t="shared" si="12"/>
        <v/>
      </c>
      <c r="M795" s="1" t="str">
        <f>IF(K795&gt;=50%,"50% or More","&lt;50%")</f>
        <v>&lt;50%</v>
      </c>
      <c r="N795">
        <v>4.0999999999999996</v>
      </c>
      <c r="O795" s="10">
        <f>N795*R795</f>
        <v>17043.699999999997</v>
      </c>
      <c r="P795" s="9">
        <f>SUM(O794)/SUM(R794)</f>
        <v>4.0999999999999996</v>
      </c>
      <c r="Q795" s="10">
        <f>P795+(R795/1000)</f>
        <v>8.2569999999999997</v>
      </c>
      <c r="R795" s="2">
        <v>4157</v>
      </c>
      <c r="S795" s="2" t="str">
        <f>IF(R795&lt;1000,R795, "")</f>
        <v/>
      </c>
      <c r="T795" s="4">
        <f>R795*J795</f>
        <v>49863215</v>
      </c>
      <c r="U795" t="s">
        <v>10531</v>
      </c>
      <c r="V795" t="s">
        <v>10532</v>
      </c>
      <c r="W795" t="s">
        <v>10533</v>
      </c>
      <c r="X795" t="s">
        <v>10534</v>
      </c>
      <c r="Y795" t="s">
        <v>10535</v>
      </c>
      <c r="Z795" t="s">
        <v>10536</v>
      </c>
      <c r="AA795" t="s">
        <v>10537</v>
      </c>
      <c r="AB795" t="s">
        <v>10538</v>
      </c>
    </row>
    <row r="796" spans="1:28" x14ac:dyDescent="0.25">
      <c r="A796" t="s">
        <v>7805</v>
      </c>
      <c r="B796" t="s">
        <v>7806</v>
      </c>
      <c r="C796" t="s">
        <v>5996</v>
      </c>
      <c r="D796" t="s">
        <v>13073</v>
      </c>
      <c r="E796" t="s">
        <v>13074</v>
      </c>
      <c r="F796" t="s">
        <v>13212</v>
      </c>
      <c r="G796" t="s">
        <v>13135</v>
      </c>
      <c r="H796" s="3">
        <v>379</v>
      </c>
      <c r="I796" s="3" t="str">
        <f>IF(H796&lt;200,"&lt;₹200",IF(OR(H796=200,H796&lt;=500),"₹200-₹500","&gt;₹500"))</f>
        <v>₹200-₹500</v>
      </c>
      <c r="J796" s="3">
        <v>1499</v>
      </c>
      <c r="K796" s="1">
        <v>0.75</v>
      </c>
      <c r="L796" s="1" t="str">
        <f t="shared" si="12"/>
        <v>high discount</v>
      </c>
      <c r="M796" s="1" t="str">
        <f>IF(K796&gt;=50%,"50% or More","&lt;50%")</f>
        <v>50% or More</v>
      </c>
      <c r="N796">
        <v>4.2</v>
      </c>
      <c r="O796" s="10">
        <f>N796*R796</f>
        <v>17425.8</v>
      </c>
      <c r="P796" s="9">
        <f>SUM(O795)/SUM(R795)</f>
        <v>4.0999999999999996</v>
      </c>
      <c r="Q796" s="10">
        <f>P796+(R796/1000)</f>
        <v>8.2489999999999988</v>
      </c>
      <c r="R796" s="2">
        <v>4149</v>
      </c>
      <c r="S796" s="2" t="str">
        <f>IF(R796&lt;1000,R796, "")</f>
        <v/>
      </c>
      <c r="T796" s="4">
        <f>R796*J796</f>
        <v>6219351</v>
      </c>
      <c r="U796" t="s">
        <v>7807</v>
      </c>
      <c r="V796" t="s">
        <v>7808</v>
      </c>
      <c r="W796" t="s">
        <v>7809</v>
      </c>
      <c r="X796" t="s">
        <v>7810</v>
      </c>
      <c r="Y796" t="s">
        <v>7811</v>
      </c>
      <c r="Z796" t="s">
        <v>7812</v>
      </c>
      <c r="AA796" t="s">
        <v>7813</v>
      </c>
      <c r="AB796" t="s">
        <v>7814</v>
      </c>
    </row>
    <row r="797" spans="1:28" x14ac:dyDescent="0.25">
      <c r="A797" t="s">
        <v>7242</v>
      </c>
      <c r="B797" t="s">
        <v>7243</v>
      </c>
      <c r="C797" t="s">
        <v>5623</v>
      </c>
      <c r="D797" t="s">
        <v>13159</v>
      </c>
      <c r="E797" t="s">
        <v>13160</v>
      </c>
      <c r="F797" t="s">
        <v>13161</v>
      </c>
      <c r="G797" t="s">
        <v>13162</v>
      </c>
      <c r="H797" s="3">
        <v>157</v>
      </c>
      <c r="I797" s="3" t="str">
        <f>IF(H797&lt;200,"&lt;₹200",IF(OR(H797=200,H797&lt;=500),"₹200-₹500","&gt;₹500"))</f>
        <v>&lt;₹200</v>
      </c>
      <c r="J797" s="3">
        <v>160</v>
      </c>
      <c r="K797" s="1">
        <v>0.02</v>
      </c>
      <c r="L797" s="1" t="str">
        <f t="shared" si="12"/>
        <v/>
      </c>
      <c r="M797" s="1" t="str">
        <f>IF(K797&gt;=50%,"50% or More","&lt;50%")</f>
        <v>&lt;50%</v>
      </c>
      <c r="N797">
        <v>4.5</v>
      </c>
      <c r="O797" s="10">
        <f>N797*R797</f>
        <v>19926</v>
      </c>
      <c r="P797" s="9">
        <f>SUM(O796)/SUM(R796)</f>
        <v>4.2</v>
      </c>
      <c r="Q797" s="10">
        <f>P797+(R797/1000)</f>
        <v>8.6280000000000001</v>
      </c>
      <c r="R797" s="2">
        <v>4428</v>
      </c>
      <c r="S797" s="2" t="str">
        <f>IF(R797&lt;1000,R797, "")</f>
        <v/>
      </c>
      <c r="T797" s="4">
        <f>R797*J797</f>
        <v>708480</v>
      </c>
      <c r="U797" t="s">
        <v>7244</v>
      </c>
      <c r="V797" t="s">
        <v>7245</v>
      </c>
      <c r="W797" t="s">
        <v>7246</v>
      </c>
      <c r="X797" t="s">
        <v>7247</v>
      </c>
      <c r="Y797" t="s">
        <v>7248</v>
      </c>
      <c r="Z797" t="s">
        <v>7249</v>
      </c>
      <c r="AA797" t="s">
        <v>7250</v>
      </c>
      <c r="AB797" t="s">
        <v>7251</v>
      </c>
    </row>
    <row r="798" spans="1:28" x14ac:dyDescent="0.25">
      <c r="A798" t="s">
        <v>1676</v>
      </c>
      <c r="B798" t="s">
        <v>1677</v>
      </c>
      <c r="C798" t="s">
        <v>508</v>
      </c>
      <c r="D798" t="s">
        <v>13081</v>
      </c>
      <c r="E798" t="s">
        <v>13082</v>
      </c>
      <c r="F798" t="s">
        <v>13085</v>
      </c>
      <c r="G798" t="s">
        <v>13088</v>
      </c>
      <c r="H798" s="3">
        <v>5699</v>
      </c>
      <c r="I798" s="3" t="str">
        <f>IF(H798&lt;200,"&lt;₹200",IF(OR(H798=200,H798&lt;=500),"₹200-₹500","&gt;₹500"))</f>
        <v>&gt;₹500</v>
      </c>
      <c r="J798" s="3">
        <v>11000</v>
      </c>
      <c r="K798" s="1">
        <v>0.48</v>
      </c>
      <c r="L798" s="1" t="str">
        <f t="shared" si="12"/>
        <v/>
      </c>
      <c r="M798" s="1" t="str">
        <f>IF(K798&gt;=50%,"50% or More","&lt;50%")</f>
        <v>&lt;50%</v>
      </c>
      <c r="N798">
        <v>4.2</v>
      </c>
      <c r="O798" s="10">
        <f>N798*R798</f>
        <v>16812.600000000002</v>
      </c>
      <c r="P798" s="9">
        <f>SUM(O797)/SUM(R797)</f>
        <v>4.5</v>
      </c>
      <c r="Q798" s="10">
        <f>P798+(R798/1000)</f>
        <v>8.5030000000000001</v>
      </c>
      <c r="R798" s="2">
        <v>4003</v>
      </c>
      <c r="S798" s="2" t="str">
        <f>IF(R798&lt;1000,R798, "")</f>
        <v/>
      </c>
      <c r="T798" s="4">
        <f>R798*J798</f>
        <v>44033000</v>
      </c>
      <c r="U798" t="s">
        <v>1678</v>
      </c>
      <c r="V798" t="s">
        <v>510</v>
      </c>
      <c r="W798" t="s">
        <v>511</v>
      </c>
      <c r="X798" t="s">
        <v>512</v>
      </c>
      <c r="Y798" t="s">
        <v>513</v>
      </c>
      <c r="Z798" t="s">
        <v>13031</v>
      </c>
      <c r="AA798" t="s">
        <v>1679</v>
      </c>
      <c r="AB798" t="s">
        <v>1680</v>
      </c>
    </row>
    <row r="799" spans="1:28" x14ac:dyDescent="0.25">
      <c r="A799" t="s">
        <v>7223</v>
      </c>
      <c r="B799" t="s">
        <v>7224</v>
      </c>
      <c r="C799" t="s">
        <v>4845</v>
      </c>
      <c r="D799" t="s">
        <v>13073</v>
      </c>
      <c r="E799" t="s">
        <v>13074</v>
      </c>
      <c r="F799" t="s">
        <v>13148</v>
      </c>
      <c r="G799" t="s">
        <v>13149</v>
      </c>
      <c r="H799" s="3">
        <v>1439</v>
      </c>
      <c r="I799" s="3" t="str">
        <f>IF(H799&lt;200,"&lt;₹200",IF(OR(H799=200,H799&lt;=500),"₹200-₹500","&gt;₹500"))</f>
        <v>&gt;₹500</v>
      </c>
      <c r="J799" s="3">
        <v>2890</v>
      </c>
      <c r="K799" s="1">
        <v>0.5</v>
      </c>
      <c r="L799" s="1" t="str">
        <f t="shared" si="12"/>
        <v>high discount</v>
      </c>
      <c r="M799" s="1" t="str">
        <f>IF(K799&gt;=50%,"50% or More","&lt;50%")</f>
        <v>50% or More</v>
      </c>
      <c r="N799">
        <v>4.5</v>
      </c>
      <c r="O799" s="10">
        <f>N799*R799</f>
        <v>18445.5</v>
      </c>
      <c r="P799" s="9">
        <f>SUM(O798)/SUM(R798)</f>
        <v>4.2</v>
      </c>
      <c r="Q799" s="10">
        <f>P799+(R799/1000)</f>
        <v>8.2989999999999995</v>
      </c>
      <c r="R799" s="2">
        <v>4099</v>
      </c>
      <c r="S799" s="2" t="str">
        <f>IF(R799&lt;1000,R799, "")</f>
        <v/>
      </c>
      <c r="T799" s="4">
        <f>R799*J799</f>
        <v>11846110</v>
      </c>
      <c r="U799" t="s">
        <v>7225</v>
      </c>
      <c r="V799" t="s">
        <v>7226</v>
      </c>
      <c r="W799" t="s">
        <v>7227</v>
      </c>
      <c r="X799" t="s">
        <v>7228</v>
      </c>
      <c r="Y799" t="s">
        <v>7229</v>
      </c>
      <c r="Z799" t="s">
        <v>7230</v>
      </c>
      <c r="AA799" t="s">
        <v>7231</v>
      </c>
      <c r="AB799" t="s">
        <v>7232</v>
      </c>
    </row>
    <row r="800" spans="1:28" x14ac:dyDescent="0.25">
      <c r="A800" t="s">
        <v>11103</v>
      </c>
      <c r="B800" t="s">
        <v>11104</v>
      </c>
      <c r="C800" t="s">
        <v>11105</v>
      </c>
      <c r="D800" t="s">
        <v>13166</v>
      </c>
      <c r="E800" t="s">
        <v>13290</v>
      </c>
      <c r="F800" t="s">
        <v>13369</v>
      </c>
      <c r="H800" s="3">
        <v>2249</v>
      </c>
      <c r="I800" s="3" t="str">
        <f>IF(H800&lt;200,"&lt;₹200",IF(OR(H800=200,H800&lt;=500),"₹200-₹500","&gt;₹500"))</f>
        <v>&gt;₹500</v>
      </c>
      <c r="J800" s="3">
        <v>3550</v>
      </c>
      <c r="K800" s="1">
        <v>0.37</v>
      </c>
      <c r="L800" s="1" t="str">
        <f t="shared" si="12"/>
        <v/>
      </c>
      <c r="M800" s="1" t="str">
        <f>IF(K800&gt;=50%,"50% or More","&lt;50%")</f>
        <v>&lt;50%</v>
      </c>
      <c r="N800">
        <v>4</v>
      </c>
      <c r="O800" s="10">
        <f>N800*R800</f>
        <v>15892</v>
      </c>
      <c r="P800" s="9">
        <f>SUM(O799)/SUM(R799)</f>
        <v>4.5</v>
      </c>
      <c r="Q800" s="10">
        <f>P800+(R800/1000)</f>
        <v>8.472999999999999</v>
      </c>
      <c r="R800" s="2">
        <v>3973</v>
      </c>
      <c r="S800" s="2" t="str">
        <f>IF(R800&lt;1000,R800, "")</f>
        <v/>
      </c>
      <c r="T800" s="4">
        <f>R800*J800</f>
        <v>14104150</v>
      </c>
      <c r="U800" t="s">
        <v>11106</v>
      </c>
      <c r="V800" t="s">
        <v>11107</v>
      </c>
      <c r="W800" t="s">
        <v>11108</v>
      </c>
      <c r="X800" t="s">
        <v>11109</v>
      </c>
      <c r="Y800" t="s">
        <v>11110</v>
      </c>
      <c r="Z800" t="s">
        <v>11111</v>
      </c>
      <c r="AA800" t="s">
        <v>11112</v>
      </c>
      <c r="AB800" t="s">
        <v>11113</v>
      </c>
    </row>
    <row r="801" spans="1:28" x14ac:dyDescent="0.25">
      <c r="A801" t="s">
        <v>11404</v>
      </c>
      <c r="B801" t="s">
        <v>11405</v>
      </c>
      <c r="C801" t="s">
        <v>11406</v>
      </c>
      <c r="D801" t="s">
        <v>13166</v>
      </c>
      <c r="E801" t="s">
        <v>13286</v>
      </c>
      <c r="F801" t="s">
        <v>13287</v>
      </c>
      <c r="G801" t="s">
        <v>13370</v>
      </c>
      <c r="H801" s="3">
        <v>635</v>
      </c>
      <c r="I801" s="3" t="str">
        <f>IF(H801&lt;200,"&lt;₹200",IF(OR(H801=200,H801&lt;=500),"₹200-₹500","&gt;₹500"))</f>
        <v>&gt;₹500</v>
      </c>
      <c r="J801" s="3">
        <v>635</v>
      </c>
      <c r="K801" s="1">
        <v>0</v>
      </c>
      <c r="L801" s="1" t="str">
        <f t="shared" si="12"/>
        <v/>
      </c>
      <c r="M801" s="1" t="str">
        <f>IF(K801&gt;=50%,"50% or More","&lt;50%")</f>
        <v>&lt;50%</v>
      </c>
      <c r="N801">
        <v>4.3</v>
      </c>
      <c r="O801" s="10">
        <f>N801*R801</f>
        <v>19651</v>
      </c>
      <c r="P801" s="9">
        <f>SUM(O800)/SUM(R800)</f>
        <v>4</v>
      </c>
      <c r="Q801" s="10">
        <f>P801+(R801/1000)</f>
        <v>8.57</v>
      </c>
      <c r="R801" s="2">
        <v>4570</v>
      </c>
      <c r="S801" s="2" t="str">
        <f>IF(R801&lt;1000,R801, "")</f>
        <v/>
      </c>
      <c r="T801" s="4">
        <f>R801*J801</f>
        <v>2901950</v>
      </c>
      <c r="U801" t="s">
        <v>11407</v>
      </c>
      <c r="V801" t="s">
        <v>11408</v>
      </c>
      <c r="W801" t="s">
        <v>11409</v>
      </c>
      <c r="X801" t="s">
        <v>11410</v>
      </c>
      <c r="Y801" t="s">
        <v>11411</v>
      </c>
      <c r="Z801" t="s">
        <v>11412</v>
      </c>
      <c r="AA801" t="s">
        <v>11413</v>
      </c>
      <c r="AB801" t="s">
        <v>11414</v>
      </c>
    </row>
    <row r="802" spans="1:28" x14ac:dyDescent="0.25">
      <c r="A802" t="s">
        <v>10991</v>
      </c>
      <c r="B802" t="s">
        <v>10992</v>
      </c>
      <c r="C802" t="s">
        <v>10993</v>
      </c>
      <c r="D802" t="s">
        <v>13166</v>
      </c>
      <c r="E802" t="s">
        <v>13290</v>
      </c>
      <c r="F802" t="s">
        <v>13327</v>
      </c>
      <c r="G802" t="s">
        <v>13367</v>
      </c>
      <c r="H802" s="3">
        <v>948</v>
      </c>
      <c r="I802" s="3" t="str">
        <f>IF(H802&lt;200,"&lt;₹200",IF(OR(H802=200,H802&lt;=500),"₹200-₹500","&gt;₹500"))</f>
        <v>&gt;₹500</v>
      </c>
      <c r="J802" s="3">
        <v>1620</v>
      </c>
      <c r="K802" s="1">
        <v>0.41</v>
      </c>
      <c r="L802" s="1" t="str">
        <f t="shared" si="12"/>
        <v/>
      </c>
      <c r="M802" s="1" t="str">
        <f>IF(K802&gt;=50%,"50% or More","&lt;50%")</f>
        <v>&lt;50%</v>
      </c>
      <c r="N802">
        <v>4.0999999999999996</v>
      </c>
      <c r="O802" s="10">
        <f>N802*R802</f>
        <v>17917</v>
      </c>
      <c r="P802" s="9">
        <f>SUM(O801)/SUM(R801)</f>
        <v>4.3</v>
      </c>
      <c r="Q802" s="10">
        <f>P802+(R802/1000)</f>
        <v>8.67</v>
      </c>
      <c r="R802" s="2">
        <v>4370</v>
      </c>
      <c r="S802" s="2" t="str">
        <f>IF(R802&lt;1000,R802, "")</f>
        <v/>
      </c>
      <c r="T802" s="4">
        <f>R802*J802</f>
        <v>7079400</v>
      </c>
      <c r="U802" t="s">
        <v>10994</v>
      </c>
      <c r="V802" t="s">
        <v>10995</v>
      </c>
      <c r="W802" t="s">
        <v>10996</v>
      </c>
      <c r="X802" t="s">
        <v>10997</v>
      </c>
      <c r="Y802" t="s">
        <v>10998</v>
      </c>
      <c r="Z802" t="s">
        <v>10999</v>
      </c>
      <c r="AA802" t="s">
        <v>11000</v>
      </c>
      <c r="AB802" t="s">
        <v>11001</v>
      </c>
    </row>
    <row r="803" spans="1:28" x14ac:dyDescent="0.25">
      <c r="A803" t="s">
        <v>12983</v>
      </c>
      <c r="B803" t="s">
        <v>12984</v>
      </c>
      <c r="C803" t="s">
        <v>9695</v>
      </c>
      <c r="D803" t="s">
        <v>13166</v>
      </c>
      <c r="E803" t="s">
        <v>13286</v>
      </c>
      <c r="F803" t="s">
        <v>13287</v>
      </c>
      <c r="G803" t="s">
        <v>13342</v>
      </c>
      <c r="H803" s="3">
        <v>2280</v>
      </c>
      <c r="I803" s="3" t="str">
        <f>IF(H803&lt;200,"&lt;₹200",IF(OR(H803=200,H803&lt;=500),"₹200-₹500","&gt;₹500"))</f>
        <v>&gt;₹500</v>
      </c>
      <c r="J803" s="3">
        <v>3045</v>
      </c>
      <c r="K803" s="1">
        <v>0.25</v>
      </c>
      <c r="L803" s="1" t="str">
        <f t="shared" si="12"/>
        <v/>
      </c>
      <c r="M803" s="1" t="str">
        <f>IF(K803&gt;=50%,"50% or More","&lt;50%")</f>
        <v>&lt;50%</v>
      </c>
      <c r="N803">
        <v>4.0999999999999996</v>
      </c>
      <c r="O803" s="10">
        <f>N803*R803</f>
        <v>16883.8</v>
      </c>
      <c r="P803" s="9">
        <f>SUM(O802)/SUM(R802)</f>
        <v>4.0999999999999996</v>
      </c>
      <c r="Q803" s="10">
        <f>P803+(R803/1000)</f>
        <v>8.218</v>
      </c>
      <c r="R803" s="2">
        <v>4118</v>
      </c>
      <c r="S803" s="2" t="str">
        <f>IF(R803&lt;1000,R803, "")</f>
        <v/>
      </c>
      <c r="T803" s="4">
        <f>R803*J803</f>
        <v>12539310</v>
      </c>
      <c r="U803" t="s">
        <v>12985</v>
      </c>
      <c r="V803" t="s">
        <v>12986</v>
      </c>
      <c r="W803" t="s">
        <v>12987</v>
      </c>
      <c r="X803" t="s">
        <v>12988</v>
      </c>
      <c r="Y803" t="s">
        <v>12989</v>
      </c>
      <c r="Z803" t="s">
        <v>12990</v>
      </c>
      <c r="AA803" t="s">
        <v>12991</v>
      </c>
      <c r="AB803" t="s">
        <v>12992</v>
      </c>
    </row>
    <row r="804" spans="1:28" x14ac:dyDescent="0.25">
      <c r="A804" t="s">
        <v>5635</v>
      </c>
      <c r="B804" t="s">
        <v>5636</v>
      </c>
      <c r="C804" t="s">
        <v>4845</v>
      </c>
      <c r="D804" t="s">
        <v>13073</v>
      </c>
      <c r="E804" t="s">
        <v>13074</v>
      </c>
      <c r="F804" t="s">
        <v>13148</v>
      </c>
      <c r="G804" t="s">
        <v>13149</v>
      </c>
      <c r="H804" s="3">
        <v>599</v>
      </c>
      <c r="I804" s="3" t="str">
        <f>IF(H804&lt;200,"&lt;₹200",IF(OR(H804=200,H804&lt;=500),"₹200-₹500","&gt;₹500"))</f>
        <v>&gt;₹500</v>
      </c>
      <c r="J804" s="3">
        <v>899</v>
      </c>
      <c r="K804" s="1">
        <v>0.33</v>
      </c>
      <c r="L804" s="1" t="str">
        <f t="shared" si="12"/>
        <v/>
      </c>
      <c r="M804" s="1" t="str">
        <f>IF(K804&gt;=50%,"50% or More","&lt;50%")</f>
        <v>&lt;50%</v>
      </c>
      <c r="N804">
        <v>4</v>
      </c>
      <c r="O804" s="10">
        <f>N804*R804</f>
        <v>16072</v>
      </c>
      <c r="P804" s="9">
        <f>SUM(O803)/SUM(R803)</f>
        <v>4.0999999999999996</v>
      </c>
      <c r="Q804" s="10">
        <f>P804+(R804/1000)</f>
        <v>8.1179999999999986</v>
      </c>
      <c r="R804" s="2">
        <v>4018</v>
      </c>
      <c r="S804" s="2" t="str">
        <f>IF(R804&lt;1000,R804, "")</f>
        <v/>
      </c>
      <c r="T804" s="4">
        <f>R804*J804</f>
        <v>3612182</v>
      </c>
      <c r="U804" t="s">
        <v>5637</v>
      </c>
      <c r="V804" t="s">
        <v>5638</v>
      </c>
      <c r="W804" t="s">
        <v>5639</v>
      </c>
      <c r="X804" t="s">
        <v>5640</v>
      </c>
      <c r="Y804" t="s">
        <v>5641</v>
      </c>
      <c r="Z804" t="s">
        <v>5642</v>
      </c>
      <c r="AA804" t="s">
        <v>5643</v>
      </c>
      <c r="AB804" t="s">
        <v>5644</v>
      </c>
    </row>
    <row r="805" spans="1:28" x14ac:dyDescent="0.25">
      <c r="A805" t="s">
        <v>6271</v>
      </c>
      <c r="B805" t="s">
        <v>6272</v>
      </c>
      <c r="C805" t="s">
        <v>6273</v>
      </c>
      <c r="D805" t="s">
        <v>13159</v>
      </c>
      <c r="E805" t="s">
        <v>13160</v>
      </c>
      <c r="F805" t="s">
        <v>13161</v>
      </c>
      <c r="G805" t="s">
        <v>13162</v>
      </c>
      <c r="H805" s="3">
        <v>252</v>
      </c>
      <c r="I805" s="3" t="str">
        <f>IF(H805&lt;200,"&lt;₹200",IF(OR(H805=200,H805&lt;=500),"₹200-₹500","&gt;₹500"))</f>
        <v>₹200-₹500</v>
      </c>
      <c r="J805" s="3">
        <v>315</v>
      </c>
      <c r="K805" s="1">
        <v>0.2</v>
      </c>
      <c r="L805" s="1" t="str">
        <f t="shared" si="12"/>
        <v/>
      </c>
      <c r="M805" s="1" t="str">
        <f>IF(K805&gt;=50%,"50% or More","&lt;50%")</f>
        <v>&lt;50%</v>
      </c>
      <c r="N805">
        <v>4.5</v>
      </c>
      <c r="O805" s="10">
        <f>N805*R805</f>
        <v>17032.5</v>
      </c>
      <c r="P805" s="9">
        <f>SUM(O804)/SUM(R804)</f>
        <v>4</v>
      </c>
      <c r="Q805" s="10">
        <f>P805+(R805/1000)</f>
        <v>7.7850000000000001</v>
      </c>
      <c r="R805" s="2">
        <v>3785</v>
      </c>
      <c r="S805" s="2" t="str">
        <f>IF(R805&lt;1000,R805, "")</f>
        <v/>
      </c>
      <c r="T805" s="4">
        <f>R805*J805</f>
        <v>1192275</v>
      </c>
      <c r="U805" t="s">
        <v>6274</v>
      </c>
      <c r="V805" t="s">
        <v>6275</v>
      </c>
      <c r="W805" t="s">
        <v>6276</v>
      </c>
      <c r="X805" t="s">
        <v>6277</v>
      </c>
      <c r="Y805" t="s">
        <v>6278</v>
      </c>
      <c r="Z805" t="s">
        <v>6279</v>
      </c>
      <c r="AA805" t="s">
        <v>6280</v>
      </c>
      <c r="AB805" t="s">
        <v>6281</v>
      </c>
    </row>
    <row r="806" spans="1:28" x14ac:dyDescent="0.25">
      <c r="A806" t="s">
        <v>10829</v>
      </c>
      <c r="B806" t="s">
        <v>10830</v>
      </c>
      <c r="C806" t="s">
        <v>10831</v>
      </c>
      <c r="D806" t="s">
        <v>13361</v>
      </c>
      <c r="E806" t="s">
        <v>13362</v>
      </c>
      <c r="F806" t="s">
        <v>13363</v>
      </c>
      <c r="G806" t="s">
        <v>13364</v>
      </c>
      <c r="H806" s="3">
        <v>899</v>
      </c>
      <c r="I806" s="3" t="str">
        <f>IF(H806&lt;200,"&lt;₹200",IF(OR(H806=200,H806&lt;=500),"₹200-₹500","&gt;₹500"))</f>
        <v>&gt;₹500</v>
      </c>
      <c r="J806" s="3">
        <v>1900</v>
      </c>
      <c r="K806" s="1">
        <v>0.53</v>
      </c>
      <c r="L806" s="1" t="str">
        <f t="shared" si="12"/>
        <v>high discount</v>
      </c>
      <c r="M806" s="1" t="str">
        <f>IF(K806&gt;=50%,"50% or More","&lt;50%")</f>
        <v>50% or More</v>
      </c>
      <c r="N806">
        <v>4</v>
      </c>
      <c r="O806" s="10">
        <f>N806*R806</f>
        <v>14652</v>
      </c>
      <c r="P806" s="9">
        <f>SUM(O805)/SUM(R805)</f>
        <v>4.5</v>
      </c>
      <c r="Q806" s="10">
        <f>P806+(R806/1000)</f>
        <v>8.1630000000000003</v>
      </c>
      <c r="R806" s="2">
        <v>3663</v>
      </c>
      <c r="S806" s="2" t="str">
        <f>IF(R806&lt;1000,R806, "")</f>
        <v/>
      </c>
      <c r="T806" s="4">
        <f>R806*J806</f>
        <v>6959700</v>
      </c>
      <c r="U806" t="s">
        <v>10832</v>
      </c>
      <c r="V806" t="s">
        <v>10833</v>
      </c>
      <c r="W806" t="s">
        <v>10834</v>
      </c>
      <c r="X806" t="s">
        <v>10835</v>
      </c>
      <c r="Y806" t="s">
        <v>10836</v>
      </c>
      <c r="Z806" t="s">
        <v>10837</v>
      </c>
      <c r="AA806" t="s">
        <v>10838</v>
      </c>
      <c r="AB806" t="s">
        <v>10839</v>
      </c>
    </row>
    <row r="807" spans="1:28" x14ac:dyDescent="0.25">
      <c r="A807" t="s">
        <v>10113</v>
      </c>
      <c r="B807" t="s">
        <v>10114</v>
      </c>
      <c r="C807" t="s">
        <v>10115</v>
      </c>
      <c r="D807" t="s">
        <v>13166</v>
      </c>
      <c r="E807" t="s">
        <v>13314</v>
      </c>
      <c r="F807" t="s">
        <v>13315</v>
      </c>
      <c r="G807" t="s">
        <v>13351</v>
      </c>
      <c r="H807" s="3">
        <v>320</v>
      </c>
      <c r="I807" s="3" t="str">
        <f>IF(H807&lt;200,"&lt;₹200",IF(OR(H807=200,H807&lt;=500),"₹200-₹500","&gt;₹500"))</f>
        <v>₹200-₹500</v>
      </c>
      <c r="J807" s="3">
        <v>799</v>
      </c>
      <c r="K807" s="1">
        <v>0.6</v>
      </c>
      <c r="L807" s="1" t="str">
        <f t="shared" si="12"/>
        <v>high discount</v>
      </c>
      <c r="M807" s="1" t="str">
        <f>IF(K807&gt;=50%,"50% or More","&lt;50%")</f>
        <v>50% or More</v>
      </c>
      <c r="N807">
        <v>4.2</v>
      </c>
      <c r="O807" s="10">
        <f>N807*R807</f>
        <v>16153.2</v>
      </c>
      <c r="P807" s="9">
        <f>SUM(O806)/SUM(R806)</f>
        <v>4</v>
      </c>
      <c r="Q807" s="10">
        <f>P807+(R807/1000)</f>
        <v>7.8460000000000001</v>
      </c>
      <c r="R807" s="2">
        <v>3846</v>
      </c>
      <c r="S807" s="2" t="str">
        <f>IF(R807&lt;1000,R807, "")</f>
        <v/>
      </c>
      <c r="T807" s="4">
        <f>R807*J807</f>
        <v>3072954</v>
      </c>
      <c r="U807" t="s">
        <v>10116</v>
      </c>
      <c r="V807" t="s">
        <v>10117</v>
      </c>
      <c r="W807" t="s">
        <v>10118</v>
      </c>
      <c r="X807" t="s">
        <v>10119</v>
      </c>
      <c r="Y807" t="s">
        <v>10120</v>
      </c>
      <c r="Z807" t="s">
        <v>10121</v>
      </c>
      <c r="AA807" t="s">
        <v>10122</v>
      </c>
      <c r="AB807" t="s">
        <v>10123</v>
      </c>
    </row>
    <row r="808" spans="1:28" x14ac:dyDescent="0.25">
      <c r="A808" t="s">
        <v>10641</v>
      </c>
      <c r="B808" t="s">
        <v>10642</v>
      </c>
      <c r="C808" t="s">
        <v>8721</v>
      </c>
      <c r="D808" t="s">
        <v>13166</v>
      </c>
      <c r="E808" t="s">
        <v>13290</v>
      </c>
      <c r="F808" t="s">
        <v>13307</v>
      </c>
      <c r="G808" t="s">
        <v>13308</v>
      </c>
      <c r="H808" s="3">
        <v>1899</v>
      </c>
      <c r="I808" s="3" t="str">
        <f>IF(H808&lt;200,"&lt;₹200",IF(OR(H808=200,H808&lt;=500),"₹200-₹500","&gt;₹500"))</f>
        <v>&gt;₹500</v>
      </c>
      <c r="J808" s="3">
        <v>3790</v>
      </c>
      <c r="K808" s="1">
        <v>0.5</v>
      </c>
      <c r="L808" s="1" t="str">
        <f t="shared" si="12"/>
        <v>high discount</v>
      </c>
      <c r="M808" s="1" t="str">
        <f>IF(K808&gt;=50%,"50% or More","&lt;50%")</f>
        <v>50% or More</v>
      </c>
      <c r="N808">
        <v>3.8</v>
      </c>
      <c r="O808" s="10">
        <f>N808*R808</f>
        <v>14599.599999999999</v>
      </c>
      <c r="P808" s="9">
        <f>SUM(O807)/SUM(R807)</f>
        <v>4.2</v>
      </c>
      <c r="Q808" s="10">
        <f>P808+(R808/1000)</f>
        <v>8.0419999999999998</v>
      </c>
      <c r="R808" s="2">
        <v>3842</v>
      </c>
      <c r="S808" s="2" t="str">
        <f>IF(R808&lt;1000,R808, "")</f>
        <v/>
      </c>
      <c r="T808" s="4">
        <f>R808*J808</f>
        <v>14561180</v>
      </c>
      <c r="U808" t="s">
        <v>10643</v>
      </c>
      <c r="V808" t="s">
        <v>10644</v>
      </c>
      <c r="W808" t="s">
        <v>10645</v>
      </c>
      <c r="X808" t="s">
        <v>10646</v>
      </c>
      <c r="Y808" t="s">
        <v>10647</v>
      </c>
      <c r="Z808" t="s">
        <v>10648</v>
      </c>
      <c r="AA808" t="s">
        <v>10649</v>
      </c>
      <c r="AB808" t="s">
        <v>10650</v>
      </c>
    </row>
    <row r="809" spans="1:28" x14ac:dyDescent="0.25">
      <c r="A809" t="s">
        <v>10174</v>
      </c>
      <c r="B809" t="s">
        <v>10175</v>
      </c>
      <c r="C809" t="s">
        <v>10083</v>
      </c>
      <c r="D809" t="s">
        <v>13166</v>
      </c>
      <c r="E809" t="s">
        <v>13290</v>
      </c>
      <c r="F809" t="s">
        <v>13348</v>
      </c>
      <c r="G809" t="s">
        <v>13349</v>
      </c>
      <c r="H809" s="3">
        <v>14400</v>
      </c>
      <c r="I809" s="3" t="str">
        <f>IF(H809&lt;200,"&lt;₹200",IF(OR(H809=200,H809&lt;=500),"₹200-₹500","&gt;₹500"))</f>
        <v>&gt;₹500</v>
      </c>
      <c r="J809" s="3">
        <v>59900</v>
      </c>
      <c r="K809" s="1">
        <v>0.76</v>
      </c>
      <c r="L809" s="1" t="str">
        <f t="shared" si="12"/>
        <v>high discount</v>
      </c>
      <c r="M809" s="1" t="str">
        <f>IF(K809&gt;=50%,"50% or More","&lt;50%")</f>
        <v>50% or More</v>
      </c>
      <c r="N809">
        <v>4.4000000000000004</v>
      </c>
      <c r="O809" s="10">
        <f>N809*R809</f>
        <v>16882.800000000003</v>
      </c>
      <c r="P809" s="9">
        <f>SUM(O808)/SUM(R808)</f>
        <v>3.8</v>
      </c>
      <c r="Q809" s="10">
        <f>P809+(R809/1000)</f>
        <v>7.6370000000000005</v>
      </c>
      <c r="R809" s="2">
        <v>3837</v>
      </c>
      <c r="S809" s="2" t="str">
        <f>IF(R809&lt;1000,R809, "")</f>
        <v/>
      </c>
      <c r="T809" s="4">
        <f>R809*J809</f>
        <v>229836300</v>
      </c>
      <c r="U809" t="s">
        <v>10176</v>
      </c>
      <c r="V809" t="s">
        <v>10177</v>
      </c>
      <c r="W809" t="s">
        <v>10178</v>
      </c>
      <c r="X809" t="s">
        <v>10179</v>
      </c>
      <c r="Y809" t="s">
        <v>10180</v>
      </c>
      <c r="Z809" t="s">
        <v>10181</v>
      </c>
      <c r="AA809" t="s">
        <v>10182</v>
      </c>
      <c r="AB809" t="s">
        <v>10183</v>
      </c>
    </row>
    <row r="810" spans="1:28" x14ac:dyDescent="0.25">
      <c r="A810" t="s">
        <v>3683</v>
      </c>
      <c r="B810" t="s">
        <v>3684</v>
      </c>
      <c r="C810" t="s">
        <v>3151</v>
      </c>
      <c r="D810" t="s">
        <v>13081</v>
      </c>
      <c r="E810" t="s">
        <v>13110</v>
      </c>
      <c r="F810" t="s">
        <v>13111</v>
      </c>
      <c r="G810" t="s">
        <v>13123</v>
      </c>
      <c r="H810" s="3">
        <v>489</v>
      </c>
      <c r="I810" s="3" t="str">
        <f>IF(H810&lt;200,"&lt;₹200",IF(OR(H810=200,H810&lt;=500),"₹200-₹500","&gt;₹500"))</f>
        <v>₹200-₹500</v>
      </c>
      <c r="J810" s="3">
        <v>1999</v>
      </c>
      <c r="K810" s="1">
        <v>0.76</v>
      </c>
      <c r="L810" s="1" t="str">
        <f t="shared" si="12"/>
        <v>high discount</v>
      </c>
      <c r="M810" s="1" t="str">
        <f>IF(K810&gt;=50%,"50% or More","&lt;50%")</f>
        <v>50% or More</v>
      </c>
      <c r="N810">
        <v>4</v>
      </c>
      <c r="O810" s="10">
        <f>N810*R810</f>
        <v>14504</v>
      </c>
      <c r="P810" s="9">
        <f>SUM(O809)/SUM(R809)</f>
        <v>4.4000000000000004</v>
      </c>
      <c r="Q810" s="10">
        <f>P810+(R810/1000)</f>
        <v>8.0259999999999998</v>
      </c>
      <c r="R810" s="2">
        <v>3626</v>
      </c>
      <c r="S810" s="2" t="str">
        <f>IF(R810&lt;1000,R810, "")</f>
        <v/>
      </c>
      <c r="T810" s="4">
        <f>R810*J810</f>
        <v>7248374</v>
      </c>
      <c r="U810" t="s">
        <v>3685</v>
      </c>
      <c r="V810" t="s">
        <v>3686</v>
      </c>
      <c r="W810" t="s">
        <v>3687</v>
      </c>
      <c r="X810" t="s">
        <v>3688</v>
      </c>
      <c r="Y810" t="s">
        <v>3689</v>
      </c>
      <c r="Z810" t="s">
        <v>3690</v>
      </c>
      <c r="AA810" t="s">
        <v>3691</v>
      </c>
      <c r="AB810" t="s">
        <v>3692</v>
      </c>
    </row>
    <row r="811" spans="1:28" x14ac:dyDescent="0.25">
      <c r="A811" t="s">
        <v>4188</v>
      </c>
      <c r="B811" t="s">
        <v>4189</v>
      </c>
      <c r="C811" t="s">
        <v>3162</v>
      </c>
      <c r="D811" t="s">
        <v>13081</v>
      </c>
      <c r="E811" t="s">
        <v>13110</v>
      </c>
      <c r="F811" t="s">
        <v>13111</v>
      </c>
      <c r="G811" t="s">
        <v>13112</v>
      </c>
      <c r="H811" s="3">
        <v>329</v>
      </c>
      <c r="I811" s="3" t="str">
        <f>IF(H811&lt;200,"&lt;₹200",IF(OR(H811=200,H811&lt;=500),"₹200-₹500","&gt;₹500"))</f>
        <v>₹200-₹500</v>
      </c>
      <c r="J811" s="3">
        <v>999</v>
      </c>
      <c r="K811" s="1">
        <v>0.67</v>
      </c>
      <c r="L811" s="1" t="str">
        <f t="shared" si="12"/>
        <v>high discount</v>
      </c>
      <c r="M811" s="1" t="str">
        <f>IF(K811&gt;=50%,"50% or More","&lt;50%")</f>
        <v>50% or More</v>
      </c>
      <c r="N811">
        <v>4.2</v>
      </c>
      <c r="O811" s="10">
        <f>N811*R811</f>
        <v>14666.400000000001</v>
      </c>
      <c r="P811" s="9">
        <f>SUM(O810)/SUM(R810)</f>
        <v>4</v>
      </c>
      <c r="Q811" s="10">
        <f>P811+(R811/1000)</f>
        <v>7.492</v>
      </c>
      <c r="R811" s="2">
        <v>3492</v>
      </c>
      <c r="S811" s="2" t="str">
        <f>IF(R811&lt;1000,R811, "")</f>
        <v/>
      </c>
      <c r="T811" s="4">
        <f>R811*J811</f>
        <v>3488508</v>
      </c>
      <c r="U811" t="s">
        <v>4190</v>
      </c>
      <c r="V811" t="s">
        <v>4191</v>
      </c>
      <c r="W811" t="s">
        <v>4192</v>
      </c>
      <c r="X811" t="s">
        <v>4193</v>
      </c>
      <c r="Y811" t="s">
        <v>4194</v>
      </c>
      <c r="Z811" t="s">
        <v>4195</v>
      </c>
      <c r="AA811" t="s">
        <v>4196</v>
      </c>
      <c r="AB811" t="s">
        <v>4197</v>
      </c>
    </row>
    <row r="812" spans="1:28" x14ac:dyDescent="0.25">
      <c r="A812" t="s">
        <v>8572</v>
      </c>
      <c r="B812" t="s">
        <v>8573</v>
      </c>
      <c r="C812" t="s">
        <v>8574</v>
      </c>
      <c r="D812" t="s">
        <v>13166</v>
      </c>
      <c r="E812" t="s">
        <v>13286</v>
      </c>
      <c r="F812" t="s">
        <v>13294</v>
      </c>
      <c r="G812" t="s">
        <v>13295</v>
      </c>
      <c r="H812" s="3">
        <v>455</v>
      </c>
      <c r="I812" s="3" t="str">
        <f>IF(H812&lt;200,"&lt;₹200",IF(OR(H812=200,H812&lt;=500),"₹200-₹500","&gt;₹500"))</f>
        <v>₹200-₹500</v>
      </c>
      <c r="J812" s="3">
        <v>999</v>
      </c>
      <c r="K812" s="1">
        <v>0.54</v>
      </c>
      <c r="L812" s="1" t="str">
        <f t="shared" si="12"/>
        <v>high discount</v>
      </c>
      <c r="M812" s="1" t="str">
        <f>IF(K812&gt;=50%,"50% or More","&lt;50%")</f>
        <v>50% or More</v>
      </c>
      <c r="N812">
        <v>4.0999999999999996</v>
      </c>
      <c r="O812" s="10">
        <f>N812*R812</f>
        <v>14669.8</v>
      </c>
      <c r="P812" s="9">
        <f>SUM(O811)/SUM(R811)</f>
        <v>4.2</v>
      </c>
      <c r="Q812" s="10">
        <f>P812+(R812/1000)</f>
        <v>7.7780000000000005</v>
      </c>
      <c r="R812" s="2">
        <v>3578</v>
      </c>
      <c r="S812" s="2" t="str">
        <f>IF(R812&lt;1000,R812, "")</f>
        <v/>
      </c>
      <c r="T812" s="4">
        <f>R812*J812</f>
        <v>3574422</v>
      </c>
      <c r="U812" t="s">
        <v>8575</v>
      </c>
      <c r="V812" t="s">
        <v>8576</v>
      </c>
      <c r="W812" t="s">
        <v>8577</v>
      </c>
      <c r="X812" t="s">
        <v>8578</v>
      </c>
      <c r="Y812" t="s">
        <v>8579</v>
      </c>
      <c r="Z812" t="s">
        <v>8580</v>
      </c>
      <c r="AA812" t="s">
        <v>8581</v>
      </c>
      <c r="AB812" t="s">
        <v>8582</v>
      </c>
    </row>
    <row r="813" spans="1:28" x14ac:dyDescent="0.25">
      <c r="A813" t="s">
        <v>8016</v>
      </c>
      <c r="B813" t="s">
        <v>8017</v>
      </c>
      <c r="C813" t="s">
        <v>7286</v>
      </c>
      <c r="D813" t="s">
        <v>13073</v>
      </c>
      <c r="E813" t="s">
        <v>13181</v>
      </c>
      <c r="F813" t="s">
        <v>13255</v>
      </c>
      <c r="H813" s="3">
        <v>5899</v>
      </c>
      <c r="I813" s="3" t="str">
        <f>IF(H813&lt;200,"&lt;₹200",IF(OR(H813=200,H813&lt;=500),"₹200-₹500","&gt;₹500"))</f>
        <v>&gt;₹500</v>
      </c>
      <c r="J813" s="3">
        <v>7005</v>
      </c>
      <c r="K813" s="1">
        <v>0.16</v>
      </c>
      <c r="L813" s="1" t="str">
        <f t="shared" si="12"/>
        <v/>
      </c>
      <c r="M813" s="1" t="str">
        <f>IF(K813&gt;=50%,"50% or More","&lt;50%")</f>
        <v>&lt;50%</v>
      </c>
      <c r="N813">
        <v>3.6</v>
      </c>
      <c r="O813" s="10">
        <f>N813*R813</f>
        <v>15116.4</v>
      </c>
      <c r="P813" s="9">
        <f>SUM(O812)/SUM(R812)</f>
        <v>4.0999999999999996</v>
      </c>
      <c r="Q813" s="10">
        <f>P813+(R813/1000)</f>
        <v>8.2989999999999995</v>
      </c>
      <c r="R813" s="2">
        <v>4199</v>
      </c>
      <c r="S813" s="2" t="str">
        <f>IF(R813&lt;1000,R813, "")</f>
        <v/>
      </c>
      <c r="T813" s="4">
        <f>R813*J813</f>
        <v>29413995</v>
      </c>
      <c r="U813" t="s">
        <v>8018</v>
      </c>
      <c r="V813" t="s">
        <v>8019</v>
      </c>
      <c r="W813" t="s">
        <v>8020</v>
      </c>
      <c r="X813" t="s">
        <v>8021</v>
      </c>
      <c r="Y813" t="s">
        <v>8022</v>
      </c>
      <c r="Z813" t="s">
        <v>8023</v>
      </c>
      <c r="AA813" t="s">
        <v>8024</v>
      </c>
      <c r="AB813" t="s">
        <v>8025</v>
      </c>
    </row>
    <row r="814" spans="1:28" x14ac:dyDescent="0.25">
      <c r="A814" t="s">
        <v>10081</v>
      </c>
      <c r="B814" t="s">
        <v>10082</v>
      </c>
      <c r="C814" t="s">
        <v>10083</v>
      </c>
      <c r="D814" t="s">
        <v>13166</v>
      </c>
      <c r="E814" t="s">
        <v>13290</v>
      </c>
      <c r="F814" t="s">
        <v>13348</v>
      </c>
      <c r="G814" t="s">
        <v>13349</v>
      </c>
      <c r="H814" s="3">
        <v>9970</v>
      </c>
      <c r="I814" s="3" t="str">
        <f>IF(H814&lt;200,"&lt;₹200",IF(OR(H814=200,H814&lt;=500),"₹200-₹500","&gt;₹500"))</f>
        <v>&gt;₹500</v>
      </c>
      <c r="J814" s="3">
        <v>12999</v>
      </c>
      <c r="K814" s="1">
        <v>0.23</v>
      </c>
      <c r="L814" s="1" t="str">
        <f t="shared" si="12"/>
        <v/>
      </c>
      <c r="M814" s="1" t="str">
        <f>IF(K814&gt;=50%,"50% or More","&lt;50%")</f>
        <v>&lt;50%</v>
      </c>
      <c r="N814">
        <v>4.3</v>
      </c>
      <c r="O814" s="10">
        <f>N814*R814</f>
        <v>17410.7</v>
      </c>
      <c r="P814" s="9">
        <f>SUM(O813)/SUM(R813)</f>
        <v>3.6</v>
      </c>
      <c r="Q814" s="10">
        <f>P814+(R814/1000)</f>
        <v>7.6490000000000009</v>
      </c>
      <c r="R814" s="2">
        <v>4049</v>
      </c>
      <c r="S814" s="2" t="str">
        <f>IF(R814&lt;1000,R814, "")</f>
        <v/>
      </c>
      <c r="T814" s="4">
        <f>R814*J814</f>
        <v>52632951</v>
      </c>
      <c r="U814" t="s">
        <v>10084</v>
      </c>
      <c r="V814" t="s">
        <v>10085</v>
      </c>
      <c r="W814" t="s">
        <v>10086</v>
      </c>
      <c r="X814" t="s">
        <v>10087</v>
      </c>
      <c r="Y814" t="s">
        <v>10088</v>
      </c>
      <c r="Z814" t="s">
        <v>10089</v>
      </c>
      <c r="AA814" t="s">
        <v>10090</v>
      </c>
      <c r="AB814" t="s">
        <v>10091</v>
      </c>
    </row>
    <row r="815" spans="1:28" x14ac:dyDescent="0.25">
      <c r="A815" t="s">
        <v>11916</v>
      </c>
      <c r="B815" t="s">
        <v>11917</v>
      </c>
      <c r="C815" t="s">
        <v>9633</v>
      </c>
      <c r="D815" t="s">
        <v>13166</v>
      </c>
      <c r="E815" t="s">
        <v>13286</v>
      </c>
      <c r="F815" t="s">
        <v>13339</v>
      </c>
      <c r="G815" t="s">
        <v>13340</v>
      </c>
      <c r="H815" s="3">
        <v>825</v>
      </c>
      <c r="I815" s="3" t="str">
        <f>IF(H815&lt;200,"&lt;₹200",IF(OR(H815=200,H815&lt;=500),"₹200-₹500","&gt;₹500"))</f>
        <v>&gt;₹500</v>
      </c>
      <c r="J815" s="3">
        <v>825</v>
      </c>
      <c r="K815" s="1">
        <v>0</v>
      </c>
      <c r="L815" s="1" t="str">
        <f t="shared" si="12"/>
        <v/>
      </c>
      <c r="M815" s="1" t="str">
        <f>IF(K815&gt;=50%,"50% or More","&lt;50%")</f>
        <v>&lt;50%</v>
      </c>
      <c r="N815">
        <v>4</v>
      </c>
      <c r="O815" s="10">
        <f>N815*R815</f>
        <v>12984</v>
      </c>
      <c r="P815" s="9">
        <f>SUM(O814)/SUM(R814)</f>
        <v>4.3</v>
      </c>
      <c r="Q815" s="10">
        <f>P815+(R815/1000)</f>
        <v>7.5459999999999994</v>
      </c>
      <c r="R815" s="2">
        <v>3246</v>
      </c>
      <c r="S815" s="2" t="str">
        <f>IF(R815&lt;1000,R815, "")</f>
        <v/>
      </c>
      <c r="T815" s="4">
        <f>R815*J815</f>
        <v>2677950</v>
      </c>
      <c r="U815" t="s">
        <v>11918</v>
      </c>
      <c r="V815" t="s">
        <v>11919</v>
      </c>
      <c r="W815" t="s">
        <v>11920</v>
      </c>
      <c r="X815" t="s">
        <v>11921</v>
      </c>
      <c r="Y815" t="s">
        <v>11922</v>
      </c>
      <c r="Z815" t="s">
        <v>11923</v>
      </c>
      <c r="AA815" t="s">
        <v>11924</v>
      </c>
      <c r="AB815" t="s">
        <v>11925</v>
      </c>
    </row>
    <row r="816" spans="1:28" x14ac:dyDescent="0.25">
      <c r="A816" t="s">
        <v>11505</v>
      </c>
      <c r="B816" t="s">
        <v>11506</v>
      </c>
      <c r="C816" t="s">
        <v>10571</v>
      </c>
      <c r="D816" t="s">
        <v>13166</v>
      </c>
      <c r="E816" t="s">
        <v>13286</v>
      </c>
      <c r="F816" t="s">
        <v>13287</v>
      </c>
      <c r="G816" t="s">
        <v>13360</v>
      </c>
      <c r="H816" s="3">
        <v>499</v>
      </c>
      <c r="I816" s="3" t="str">
        <f>IF(H816&lt;200,"&lt;₹200",IF(OR(H816=200,H816&lt;=500),"₹200-₹500","&gt;₹500"))</f>
        <v>₹200-₹500</v>
      </c>
      <c r="J816" s="3">
        <v>2199</v>
      </c>
      <c r="K816" s="1">
        <v>0.77</v>
      </c>
      <c r="L816" s="1" t="str">
        <f t="shared" si="12"/>
        <v>high discount</v>
      </c>
      <c r="M816" s="1" t="str">
        <f>IF(K816&gt;=50%,"50% or More","&lt;50%")</f>
        <v>50% or More</v>
      </c>
      <c r="N816">
        <v>3.1</v>
      </c>
      <c r="O816" s="10">
        <f>N816*R816</f>
        <v>10933.7</v>
      </c>
      <c r="P816" s="9">
        <f>SUM(O815)/SUM(R815)</f>
        <v>4</v>
      </c>
      <c r="Q816" s="10">
        <f>P816+(R816/1000)</f>
        <v>7.5270000000000001</v>
      </c>
      <c r="R816" s="2">
        <v>3527</v>
      </c>
      <c r="S816" s="2" t="str">
        <f>IF(R816&lt;1000,R816, "")</f>
        <v/>
      </c>
      <c r="T816" s="4">
        <f>R816*J816</f>
        <v>7755873</v>
      </c>
      <c r="U816" t="s">
        <v>11507</v>
      </c>
      <c r="V816" t="s">
        <v>11508</v>
      </c>
      <c r="W816" t="s">
        <v>11509</v>
      </c>
      <c r="X816" t="s">
        <v>11510</v>
      </c>
      <c r="Y816" t="s">
        <v>11511</v>
      </c>
      <c r="Z816" t="s">
        <v>11512</v>
      </c>
      <c r="AA816" t="s">
        <v>11513</v>
      </c>
      <c r="AB816" t="s">
        <v>11514</v>
      </c>
    </row>
    <row r="817" spans="1:28" x14ac:dyDescent="0.25">
      <c r="A817" t="s">
        <v>7972</v>
      </c>
      <c r="B817" t="s">
        <v>7973</v>
      </c>
      <c r="C817" t="s">
        <v>7974</v>
      </c>
      <c r="D817" t="s">
        <v>13159</v>
      </c>
      <c r="E817" t="s">
        <v>13176</v>
      </c>
      <c r="F817" t="s">
        <v>13177</v>
      </c>
      <c r="G817" t="s">
        <v>13274</v>
      </c>
      <c r="H817" s="3">
        <v>535</v>
      </c>
      <c r="I817" s="3" t="str">
        <f>IF(H817&lt;200,"&lt;₹200",IF(OR(H817=200,H817&lt;=500),"₹200-₹500","&gt;₹500"))</f>
        <v>&gt;₹500</v>
      </c>
      <c r="J817" s="3">
        <v>535</v>
      </c>
      <c r="K817" s="1">
        <v>0</v>
      </c>
      <c r="L817" s="1" t="str">
        <f t="shared" si="12"/>
        <v/>
      </c>
      <c r="M817" s="1" t="str">
        <f>IF(K817&gt;=50%,"50% or More","&lt;50%")</f>
        <v>&lt;50%</v>
      </c>
      <c r="N817">
        <v>4.4000000000000004</v>
      </c>
      <c r="O817" s="10">
        <f>N817*R817</f>
        <v>19474.400000000001</v>
      </c>
      <c r="P817" s="9">
        <f>SUM(O816)/SUM(R816)</f>
        <v>3.1</v>
      </c>
      <c r="Q817" s="10">
        <f>P817+(R817/1000)</f>
        <v>7.5259999999999998</v>
      </c>
      <c r="R817" s="2">
        <v>4426</v>
      </c>
      <c r="S817" s="2" t="str">
        <f>IF(R817&lt;1000,R817, "")</f>
        <v/>
      </c>
      <c r="T817" s="4">
        <f>R817*J817</f>
        <v>2367910</v>
      </c>
      <c r="U817" t="s">
        <v>7975</v>
      </c>
      <c r="V817" t="s">
        <v>7976</v>
      </c>
      <c r="W817" t="s">
        <v>7977</v>
      </c>
      <c r="X817" t="s">
        <v>7978</v>
      </c>
      <c r="Y817" t="s">
        <v>7979</v>
      </c>
      <c r="Z817" t="s">
        <v>7980</v>
      </c>
      <c r="AA817" t="s">
        <v>7981</v>
      </c>
      <c r="AB817" t="s">
        <v>7982</v>
      </c>
    </row>
    <row r="818" spans="1:28" x14ac:dyDescent="0.25">
      <c r="A818" t="s">
        <v>2876</v>
      </c>
      <c r="B818" t="s">
        <v>2877</v>
      </c>
      <c r="C818" t="s">
        <v>169</v>
      </c>
      <c r="D818" t="s">
        <v>13081</v>
      </c>
      <c r="E818" t="s">
        <v>13082</v>
      </c>
      <c r="F818" t="s">
        <v>13085</v>
      </c>
      <c r="G818" t="s">
        <v>13086</v>
      </c>
      <c r="H818" s="3">
        <v>24499</v>
      </c>
      <c r="I818" s="3" t="str">
        <f>IF(H818&lt;200,"&lt;₹200",IF(OR(H818=200,H818&lt;=500),"₹200-₹500","&gt;₹500"))</f>
        <v>&gt;₹500</v>
      </c>
      <c r="J818" s="3">
        <v>50000</v>
      </c>
      <c r="K818" s="1">
        <v>0.51</v>
      </c>
      <c r="L818" s="1" t="str">
        <f t="shared" si="12"/>
        <v>high discount</v>
      </c>
      <c r="M818" s="1" t="str">
        <f>IF(K818&gt;=50%,"50% or More","&lt;50%")</f>
        <v>50% or More</v>
      </c>
      <c r="N818">
        <v>3.9</v>
      </c>
      <c r="O818" s="10">
        <f>N818*R818</f>
        <v>13720.199999999999</v>
      </c>
      <c r="P818" s="9">
        <f>SUM(O817)/SUM(R817)</f>
        <v>4.4000000000000004</v>
      </c>
      <c r="Q818" s="10">
        <f>P818+(R818/1000)</f>
        <v>7.9180000000000001</v>
      </c>
      <c r="R818" s="2">
        <v>3518</v>
      </c>
      <c r="S818" s="2" t="str">
        <f>IF(R818&lt;1000,R818, "")</f>
        <v/>
      </c>
      <c r="T818" s="4">
        <f>R818*J818</f>
        <v>175900000</v>
      </c>
      <c r="U818" t="s">
        <v>2878</v>
      </c>
      <c r="V818" t="s">
        <v>2879</v>
      </c>
      <c r="W818" t="s">
        <v>2880</v>
      </c>
      <c r="X818" t="s">
        <v>2881</v>
      </c>
      <c r="Y818" t="s">
        <v>2882</v>
      </c>
      <c r="Z818" t="s">
        <v>2883</v>
      </c>
      <c r="AA818" t="s">
        <v>2884</v>
      </c>
      <c r="AB818" t="s">
        <v>2885</v>
      </c>
    </row>
    <row r="819" spans="1:28" x14ac:dyDescent="0.25">
      <c r="A819" t="s">
        <v>10960</v>
      </c>
      <c r="B819" t="s">
        <v>10961</v>
      </c>
      <c r="C819" t="s">
        <v>10962</v>
      </c>
      <c r="D819" t="s">
        <v>13166</v>
      </c>
      <c r="E819" t="s">
        <v>13286</v>
      </c>
      <c r="F819" t="s">
        <v>13334</v>
      </c>
      <c r="G819" t="s">
        <v>13366</v>
      </c>
      <c r="H819" s="3">
        <v>4799</v>
      </c>
      <c r="I819" s="3" t="str">
        <f>IF(H819&lt;200,"&lt;₹200",IF(OR(H819=200,H819&lt;=500),"₹200-₹500","&gt;₹500"))</f>
        <v>&gt;₹500</v>
      </c>
      <c r="J819" s="3">
        <v>5795</v>
      </c>
      <c r="K819" s="1">
        <v>0.17</v>
      </c>
      <c r="L819" s="1" t="str">
        <f t="shared" si="12"/>
        <v/>
      </c>
      <c r="M819" s="1" t="str">
        <f>IF(K819&gt;=50%,"50% or More","&lt;50%")</f>
        <v>&lt;50%</v>
      </c>
      <c r="N819">
        <v>3.9</v>
      </c>
      <c r="O819" s="10">
        <f>N819*R819</f>
        <v>14878.5</v>
      </c>
      <c r="P819" s="9">
        <f>SUM(O818)/SUM(R818)</f>
        <v>3.9</v>
      </c>
      <c r="Q819" s="10">
        <f>P819+(R819/1000)</f>
        <v>7.7149999999999999</v>
      </c>
      <c r="R819" s="2">
        <v>3815</v>
      </c>
      <c r="S819" s="2" t="str">
        <f>IF(R819&lt;1000,R819, "")</f>
        <v/>
      </c>
      <c r="T819" s="4">
        <f>R819*J819</f>
        <v>22107925</v>
      </c>
      <c r="U819" t="s">
        <v>10963</v>
      </c>
      <c r="V819" t="s">
        <v>10964</v>
      </c>
      <c r="W819" t="s">
        <v>10965</v>
      </c>
      <c r="X819" t="s">
        <v>10966</v>
      </c>
      <c r="Y819" t="s">
        <v>10967</v>
      </c>
      <c r="Z819" t="s">
        <v>10968</v>
      </c>
      <c r="AA819" t="s">
        <v>10969</v>
      </c>
      <c r="AB819" t="s">
        <v>10970</v>
      </c>
    </row>
    <row r="820" spans="1:28" x14ac:dyDescent="0.25">
      <c r="A820" t="s">
        <v>9498</v>
      </c>
      <c r="B820" t="s">
        <v>9499</v>
      </c>
      <c r="C820" t="s">
        <v>8886</v>
      </c>
      <c r="D820" t="s">
        <v>13166</v>
      </c>
      <c r="E820" t="s">
        <v>13314</v>
      </c>
      <c r="F820" t="s">
        <v>13315</v>
      </c>
      <c r="G820" t="s">
        <v>13316</v>
      </c>
      <c r="H820" s="3">
        <v>177</v>
      </c>
      <c r="I820" s="3" t="str">
        <f>IF(H820&lt;200,"&lt;₹200",IF(OR(H820=200,H820&lt;=500),"₹200-₹500","&gt;₹500"))</f>
        <v>&lt;₹200</v>
      </c>
      <c r="J820" s="3">
        <v>199</v>
      </c>
      <c r="K820" s="1">
        <v>0.11</v>
      </c>
      <c r="L820" s="1" t="str">
        <f t="shared" si="12"/>
        <v/>
      </c>
      <c r="M820" s="1" t="str">
        <f>IF(K820&gt;=50%,"50% or More","&lt;50%")</f>
        <v>&lt;50%</v>
      </c>
      <c r="N820">
        <v>4.0999999999999996</v>
      </c>
      <c r="O820" s="10">
        <f>N820*R820</f>
        <v>15120.8</v>
      </c>
      <c r="P820" s="9">
        <f>SUM(O819)/SUM(R819)</f>
        <v>3.9</v>
      </c>
      <c r="Q820" s="10">
        <f>P820+(R820/1000)</f>
        <v>7.5880000000000001</v>
      </c>
      <c r="R820" s="2">
        <v>3688</v>
      </c>
      <c r="S820" s="2" t="str">
        <f>IF(R820&lt;1000,R820, "")</f>
        <v/>
      </c>
      <c r="T820" s="4">
        <f>R820*J820</f>
        <v>733912</v>
      </c>
      <c r="U820" t="s">
        <v>9500</v>
      </c>
      <c r="V820" t="s">
        <v>9501</v>
      </c>
      <c r="W820" t="s">
        <v>9502</v>
      </c>
      <c r="X820" t="s">
        <v>9503</v>
      </c>
      <c r="Y820" t="s">
        <v>9504</v>
      </c>
      <c r="Z820" t="s">
        <v>9505</v>
      </c>
      <c r="AA820" t="s">
        <v>9506</v>
      </c>
      <c r="AB820" t="s">
        <v>9507</v>
      </c>
    </row>
    <row r="821" spans="1:28" x14ac:dyDescent="0.25">
      <c r="A821" t="s">
        <v>7680</v>
      </c>
      <c r="B821" t="s">
        <v>7681</v>
      </c>
      <c r="C821" t="s">
        <v>7089</v>
      </c>
      <c r="D821" t="s">
        <v>13159</v>
      </c>
      <c r="E821" t="s">
        <v>13160</v>
      </c>
      <c r="F821" t="s">
        <v>13161</v>
      </c>
      <c r="G821" t="s">
        <v>13162</v>
      </c>
      <c r="H821" s="3">
        <v>272</v>
      </c>
      <c r="I821" s="3" t="str">
        <f>IF(H821&lt;200,"&lt;₹200",IF(OR(H821=200,H821&lt;=500),"₹200-₹500","&gt;₹500"))</f>
        <v>₹200-₹500</v>
      </c>
      <c r="J821" s="3">
        <v>320</v>
      </c>
      <c r="K821" s="1">
        <v>0.15</v>
      </c>
      <c r="L821" s="1" t="str">
        <f t="shared" si="12"/>
        <v/>
      </c>
      <c r="M821" s="1" t="str">
        <f>IF(K821&gt;=50%,"50% or More","&lt;50%")</f>
        <v>&lt;50%</v>
      </c>
      <c r="N821">
        <v>4</v>
      </c>
      <c r="O821" s="10">
        <f>N821*R821</f>
        <v>14744</v>
      </c>
      <c r="P821" s="9">
        <f>SUM(O820)/SUM(R820)</f>
        <v>4.0999999999999996</v>
      </c>
      <c r="Q821" s="10">
        <f>P821+(R821/1000)</f>
        <v>7.7859999999999996</v>
      </c>
      <c r="R821" s="2">
        <v>3686</v>
      </c>
      <c r="S821" s="2" t="str">
        <f>IF(R821&lt;1000,R821, "")</f>
        <v/>
      </c>
      <c r="T821" s="4">
        <f>R821*J821</f>
        <v>1179520</v>
      </c>
      <c r="U821" t="s">
        <v>7682</v>
      </c>
      <c r="V821" t="s">
        <v>7683</v>
      </c>
      <c r="W821" t="s">
        <v>7684</v>
      </c>
      <c r="X821" t="s">
        <v>7685</v>
      </c>
      <c r="Y821" t="s">
        <v>7686</v>
      </c>
      <c r="Z821" t="s">
        <v>7687</v>
      </c>
      <c r="AA821" t="s">
        <v>7688</v>
      </c>
      <c r="AB821" t="s">
        <v>7689</v>
      </c>
    </row>
    <row r="822" spans="1:28" x14ac:dyDescent="0.25">
      <c r="A822" t="s">
        <v>1237</v>
      </c>
      <c r="B822" t="s">
        <v>1238</v>
      </c>
      <c r="C822" t="s">
        <v>129</v>
      </c>
      <c r="D822" t="s">
        <v>13081</v>
      </c>
      <c r="E822" t="s">
        <v>13082</v>
      </c>
      <c r="F822" t="s">
        <v>13083</v>
      </c>
      <c r="G822" t="s">
        <v>13076</v>
      </c>
      <c r="H822" s="3">
        <v>999</v>
      </c>
      <c r="I822" s="3" t="str">
        <f>IF(H822&lt;200,"&lt;₹200",IF(OR(H822=200,H822&lt;=500),"₹200-₹500","&gt;₹500"))</f>
        <v>&gt;₹500</v>
      </c>
      <c r="J822" s="3">
        <v>2399</v>
      </c>
      <c r="K822" s="1">
        <v>0.57999999999999996</v>
      </c>
      <c r="L822" s="1" t="str">
        <f t="shared" si="12"/>
        <v>high discount</v>
      </c>
      <c r="M822" s="1" t="str">
        <f>IF(K822&gt;=50%,"50% or More","&lt;50%")</f>
        <v>50% or More</v>
      </c>
      <c r="N822">
        <v>4.5999999999999996</v>
      </c>
      <c r="O822" s="10">
        <f>N822*R822</f>
        <v>16854.399999999998</v>
      </c>
      <c r="P822" s="9">
        <f>SUM(O821)/SUM(R821)</f>
        <v>4</v>
      </c>
      <c r="Q822" s="10">
        <f>P822+(R822/1000)</f>
        <v>7.6639999999999997</v>
      </c>
      <c r="R822" s="2">
        <v>3664</v>
      </c>
      <c r="S822" s="2" t="str">
        <f>IF(R822&lt;1000,R822, "")</f>
        <v/>
      </c>
      <c r="T822" s="4">
        <f>R822*J822</f>
        <v>8789936</v>
      </c>
      <c r="U822" t="s">
        <v>1239</v>
      </c>
      <c r="V822" t="s">
        <v>1240</v>
      </c>
      <c r="W822" t="s">
        <v>1241</v>
      </c>
      <c r="X822" t="s">
        <v>1242</v>
      </c>
      <c r="Y822" t="s">
        <v>1243</v>
      </c>
      <c r="Z822" t="s">
        <v>1244</v>
      </c>
      <c r="AA822" t="s">
        <v>1245</v>
      </c>
      <c r="AB822" t="s">
        <v>1246</v>
      </c>
    </row>
    <row r="823" spans="1:28" x14ac:dyDescent="0.25">
      <c r="A823" t="s">
        <v>12431</v>
      </c>
      <c r="B823" t="s">
        <v>12432</v>
      </c>
      <c r="C823" t="s">
        <v>8762</v>
      </c>
      <c r="D823" t="s">
        <v>13166</v>
      </c>
      <c r="E823" t="s">
        <v>13286</v>
      </c>
      <c r="F823" t="s">
        <v>13287</v>
      </c>
      <c r="G823" t="s">
        <v>13288</v>
      </c>
      <c r="H823" s="3">
        <v>1199</v>
      </c>
      <c r="I823" s="3" t="str">
        <f>IF(H823&lt;200,"&lt;₹200",IF(OR(H823=200,H823&lt;=500),"₹200-₹500","&gt;₹500"))</f>
        <v>&gt;₹500</v>
      </c>
      <c r="J823" s="3">
        <v>1899</v>
      </c>
      <c r="K823" s="1">
        <v>0.37</v>
      </c>
      <c r="L823" s="1" t="str">
        <f t="shared" si="12"/>
        <v/>
      </c>
      <c r="M823" s="1" t="str">
        <f>IF(K823&gt;=50%,"50% or More","&lt;50%")</f>
        <v>&lt;50%</v>
      </c>
      <c r="N823">
        <v>4.2</v>
      </c>
      <c r="O823" s="10">
        <f>N823*R823</f>
        <v>16203.6</v>
      </c>
      <c r="P823" s="9">
        <f>SUM(O822)/SUM(R822)</f>
        <v>4.5999999999999996</v>
      </c>
      <c r="Q823" s="10">
        <f>P823+(R823/1000)</f>
        <v>8.4580000000000002</v>
      </c>
      <c r="R823" s="2">
        <v>3858</v>
      </c>
      <c r="S823" s="2" t="str">
        <f>IF(R823&lt;1000,R823, "")</f>
        <v/>
      </c>
      <c r="T823" s="4">
        <f>R823*J823</f>
        <v>7326342</v>
      </c>
      <c r="U823" t="s">
        <v>12433</v>
      </c>
      <c r="V823" t="s">
        <v>12434</v>
      </c>
      <c r="W823" t="s">
        <v>12435</v>
      </c>
      <c r="X823" t="s">
        <v>12436</v>
      </c>
      <c r="Y823" t="s">
        <v>12437</v>
      </c>
      <c r="Z823" t="s">
        <v>12438</v>
      </c>
      <c r="AA823" t="s">
        <v>12439</v>
      </c>
      <c r="AB823" t="s">
        <v>12440</v>
      </c>
    </row>
    <row r="824" spans="1:28" x14ac:dyDescent="0.25">
      <c r="A824" t="s">
        <v>10850</v>
      </c>
      <c r="B824" t="s">
        <v>10851</v>
      </c>
      <c r="C824" t="s">
        <v>9944</v>
      </c>
      <c r="D824" t="s">
        <v>13166</v>
      </c>
      <c r="E824" t="s">
        <v>13286</v>
      </c>
      <c r="F824" t="s">
        <v>13294</v>
      </c>
      <c r="G824" t="s">
        <v>13319</v>
      </c>
      <c r="H824" s="3">
        <v>6236</v>
      </c>
      <c r="I824" s="3" t="str">
        <f>IF(H824&lt;200,"&lt;₹200",IF(OR(H824=200,H824&lt;=500),"₹200-₹500","&gt;₹500"))</f>
        <v>&gt;₹500</v>
      </c>
      <c r="J824" s="3">
        <v>9999</v>
      </c>
      <c r="K824" s="1">
        <v>0.38</v>
      </c>
      <c r="L824" s="1" t="str">
        <f t="shared" si="12"/>
        <v/>
      </c>
      <c r="M824" s="1" t="str">
        <f>IF(K824&gt;=50%,"50% or More","&lt;50%")</f>
        <v>&lt;50%</v>
      </c>
      <c r="N824">
        <v>4.0999999999999996</v>
      </c>
      <c r="O824" s="10">
        <f>N824*R824</f>
        <v>14563.199999999999</v>
      </c>
      <c r="P824" s="9">
        <f>SUM(O823)/SUM(R823)</f>
        <v>4.2</v>
      </c>
      <c r="Q824" s="10">
        <f>P824+(R824/1000)</f>
        <v>7.7520000000000007</v>
      </c>
      <c r="R824" s="2">
        <v>3552</v>
      </c>
      <c r="S824" s="2" t="str">
        <f>IF(R824&lt;1000,R824, "")</f>
        <v/>
      </c>
      <c r="T824" s="4">
        <f>R824*J824</f>
        <v>35516448</v>
      </c>
      <c r="U824" t="s">
        <v>10852</v>
      </c>
      <c r="V824" t="s">
        <v>10853</v>
      </c>
      <c r="W824" t="s">
        <v>10854</v>
      </c>
      <c r="X824" t="s">
        <v>10855</v>
      </c>
      <c r="Y824" t="s">
        <v>10856</v>
      </c>
      <c r="Z824" t="s">
        <v>10857</v>
      </c>
      <c r="AA824" t="s">
        <v>10858</v>
      </c>
      <c r="AB824" t="s">
        <v>10859</v>
      </c>
    </row>
    <row r="825" spans="1:28" x14ac:dyDescent="0.25">
      <c r="A825" t="s">
        <v>12481</v>
      </c>
      <c r="B825" t="s">
        <v>12482</v>
      </c>
      <c r="C825" t="s">
        <v>8585</v>
      </c>
      <c r="D825" t="s">
        <v>13166</v>
      </c>
      <c r="E825" t="s">
        <v>13286</v>
      </c>
      <c r="F825" t="s">
        <v>13287</v>
      </c>
      <c r="G825" t="s">
        <v>13297</v>
      </c>
      <c r="H825" s="3">
        <v>379</v>
      </c>
      <c r="I825" s="3" t="str">
        <f>IF(H825&lt;200,"&lt;₹200",IF(OR(H825=200,H825&lt;=500),"₹200-₹500","&gt;₹500"))</f>
        <v>₹200-₹500</v>
      </c>
      <c r="J825" s="3">
        <v>389</v>
      </c>
      <c r="K825" s="1">
        <v>0.03</v>
      </c>
      <c r="L825" s="1" t="str">
        <f t="shared" si="12"/>
        <v/>
      </c>
      <c r="M825" s="1" t="str">
        <f>IF(K825&gt;=50%,"50% or More","&lt;50%")</f>
        <v>&lt;50%</v>
      </c>
      <c r="N825">
        <v>4.2</v>
      </c>
      <c r="O825" s="10">
        <f>N825*R825</f>
        <v>15703.800000000001</v>
      </c>
      <c r="P825" s="9">
        <f>SUM(O824)/SUM(R824)</f>
        <v>4.0999999999999996</v>
      </c>
      <c r="Q825" s="10">
        <f>P825+(R825/1000)</f>
        <v>7.8389999999999995</v>
      </c>
      <c r="R825" s="2">
        <v>3739</v>
      </c>
      <c r="S825" s="2" t="str">
        <f>IF(R825&lt;1000,R825, "")</f>
        <v/>
      </c>
      <c r="T825" s="4">
        <f>R825*J825</f>
        <v>1454471</v>
      </c>
      <c r="U825" t="s">
        <v>12483</v>
      </c>
      <c r="V825" t="s">
        <v>12484</v>
      </c>
      <c r="W825" t="s">
        <v>12485</v>
      </c>
      <c r="X825" t="s">
        <v>12486</v>
      </c>
      <c r="Y825" t="s">
        <v>12487</v>
      </c>
      <c r="Z825" t="s">
        <v>12488</v>
      </c>
      <c r="AA825" t="s">
        <v>12489</v>
      </c>
      <c r="AB825" t="s">
        <v>12490</v>
      </c>
    </row>
    <row r="826" spans="1:28" x14ac:dyDescent="0.25">
      <c r="A826" t="s">
        <v>11655</v>
      </c>
      <c r="B826" t="s">
        <v>11656</v>
      </c>
      <c r="C826" t="s">
        <v>11064</v>
      </c>
      <c r="D826" t="s">
        <v>13166</v>
      </c>
      <c r="E826" t="s">
        <v>13286</v>
      </c>
      <c r="F826" t="s">
        <v>13334</v>
      </c>
      <c r="G826" t="s">
        <v>13368</v>
      </c>
      <c r="H826" s="3">
        <v>1099</v>
      </c>
      <c r="I826" s="3" t="str">
        <f>IF(H826&lt;200,"&lt;₹200",IF(OR(H826=200,H826&lt;=500),"₹200-₹500","&gt;₹500"))</f>
        <v>&gt;₹500</v>
      </c>
      <c r="J826" s="3">
        <v>1499</v>
      </c>
      <c r="K826" s="1">
        <v>0.27</v>
      </c>
      <c r="L826" s="1" t="str">
        <f t="shared" si="12"/>
        <v/>
      </c>
      <c r="M826" s="1" t="str">
        <f>IF(K826&gt;=50%,"50% or More","&lt;50%")</f>
        <v>&lt;50%</v>
      </c>
      <c r="N826">
        <v>4.0999999999999996</v>
      </c>
      <c r="O826" s="10">
        <f>N826*R826</f>
        <v>18044.099999999999</v>
      </c>
      <c r="P826" s="9">
        <f>SUM(O825)/SUM(R825)</f>
        <v>4.2</v>
      </c>
      <c r="Q826" s="10">
        <f>P826+(R826/1000)</f>
        <v>8.6009999999999991</v>
      </c>
      <c r="R826" s="2">
        <v>4401</v>
      </c>
      <c r="S826" s="2" t="str">
        <f>IF(R826&lt;1000,R826, "")</f>
        <v/>
      </c>
      <c r="T826" s="4">
        <f>R826*J826</f>
        <v>6597099</v>
      </c>
      <c r="U826" t="s">
        <v>11657</v>
      </c>
      <c r="V826" t="s">
        <v>11658</v>
      </c>
      <c r="W826" t="s">
        <v>11659</v>
      </c>
      <c r="X826" t="s">
        <v>11660</v>
      </c>
      <c r="Y826" t="s">
        <v>11661</v>
      </c>
      <c r="Z826" t="s">
        <v>11662</v>
      </c>
      <c r="AA826" t="s">
        <v>11663</v>
      </c>
      <c r="AB826" t="s">
        <v>11664</v>
      </c>
    </row>
    <row r="827" spans="1:28" x14ac:dyDescent="0.25">
      <c r="A827" t="s">
        <v>2407</v>
      </c>
      <c r="B827" t="s">
        <v>2408</v>
      </c>
      <c r="C827" t="s">
        <v>1985</v>
      </c>
      <c r="D827" t="s">
        <v>13081</v>
      </c>
      <c r="E827" t="s">
        <v>13082</v>
      </c>
      <c r="F827" t="s">
        <v>13098</v>
      </c>
      <c r="G827" t="s">
        <v>13099</v>
      </c>
      <c r="H827" s="3">
        <v>917</v>
      </c>
      <c r="I827" s="3" t="str">
        <f>IF(H827&lt;200,"&lt;₹200",IF(OR(H827=200,H827&lt;=500),"₹200-₹500","&gt;₹500"))</f>
        <v>&gt;₹500</v>
      </c>
      <c r="J827" s="3">
        <v>2299</v>
      </c>
      <c r="K827" s="1">
        <v>0.6</v>
      </c>
      <c r="L827" s="1" t="str">
        <f t="shared" si="12"/>
        <v>high discount</v>
      </c>
      <c r="M827" s="1" t="str">
        <f>IF(K827&gt;=50%,"50% or More","&lt;50%")</f>
        <v>50% or More</v>
      </c>
      <c r="N827">
        <v>4.2</v>
      </c>
      <c r="O827" s="10">
        <f>N827*R827</f>
        <v>13860</v>
      </c>
      <c r="P827" s="9">
        <f>SUM(O826)/SUM(R826)</f>
        <v>4.0999999999999996</v>
      </c>
      <c r="Q827" s="10">
        <f>P827+(R827/1000)</f>
        <v>7.3999999999999995</v>
      </c>
      <c r="R827" s="2">
        <v>3300</v>
      </c>
      <c r="S827" s="2" t="str">
        <f>IF(R827&lt;1000,R827, "")</f>
        <v/>
      </c>
      <c r="T827" s="4">
        <f>R827*J827</f>
        <v>7586700</v>
      </c>
      <c r="U827" t="s">
        <v>2409</v>
      </c>
      <c r="V827" t="s">
        <v>2410</v>
      </c>
      <c r="W827" t="s">
        <v>2411</v>
      </c>
      <c r="X827" t="s">
        <v>2412</v>
      </c>
      <c r="Y827" t="s">
        <v>2413</v>
      </c>
      <c r="Z827" t="s">
        <v>2414</v>
      </c>
      <c r="AA827" t="s">
        <v>2415</v>
      </c>
      <c r="AB827" t="s">
        <v>2416</v>
      </c>
    </row>
    <row r="828" spans="1:28" x14ac:dyDescent="0.25">
      <c r="A828" t="s">
        <v>6117</v>
      </c>
      <c r="B828" t="s">
        <v>6118</v>
      </c>
      <c r="C828" t="s">
        <v>3066</v>
      </c>
      <c r="D828" t="s">
        <v>13081</v>
      </c>
      <c r="E828" t="s">
        <v>13119</v>
      </c>
      <c r="F828" t="s">
        <v>13120</v>
      </c>
      <c r="G828" t="s">
        <v>13121</v>
      </c>
      <c r="H828" s="3">
        <v>399</v>
      </c>
      <c r="I828" s="3" t="str">
        <f>IF(H828&lt;200,"&lt;₹200",IF(OR(H828=200,H828&lt;=500),"₹200-₹500","&gt;₹500"))</f>
        <v>₹200-₹500</v>
      </c>
      <c r="J828" s="3">
        <v>699</v>
      </c>
      <c r="K828" s="1">
        <v>0.43</v>
      </c>
      <c r="L828" s="1" t="str">
        <f t="shared" si="12"/>
        <v/>
      </c>
      <c r="M828" s="1" t="str">
        <f>IF(K828&gt;=50%,"50% or More","&lt;50%")</f>
        <v>&lt;50%</v>
      </c>
      <c r="N828">
        <v>3.4</v>
      </c>
      <c r="O828" s="10">
        <f>N828*R828</f>
        <v>11743.6</v>
      </c>
      <c r="P828" s="9">
        <f>SUM(O827)/SUM(R827)</f>
        <v>4.2</v>
      </c>
      <c r="Q828" s="10">
        <f>P828+(R828/1000)</f>
        <v>7.6539999999999999</v>
      </c>
      <c r="R828" s="2">
        <v>3454</v>
      </c>
      <c r="S828" s="2" t="str">
        <f>IF(R828&lt;1000,R828, "")</f>
        <v/>
      </c>
      <c r="T828" s="4">
        <f>R828*J828</f>
        <v>2414346</v>
      </c>
      <c r="U828" t="s">
        <v>6119</v>
      </c>
      <c r="V828" t="s">
        <v>6120</v>
      </c>
      <c r="W828" t="s">
        <v>6121</v>
      </c>
      <c r="X828" t="s">
        <v>6122</v>
      </c>
      <c r="Y828" t="s">
        <v>6123</v>
      </c>
      <c r="Z828" t="s">
        <v>6124</v>
      </c>
      <c r="AA828" t="s">
        <v>6125</v>
      </c>
      <c r="AB828" t="s">
        <v>6126</v>
      </c>
    </row>
    <row r="829" spans="1:28" x14ac:dyDescent="0.25">
      <c r="A829" t="s">
        <v>1804</v>
      </c>
      <c r="B829" t="s">
        <v>1805</v>
      </c>
      <c r="C829" t="s">
        <v>18</v>
      </c>
      <c r="D829" t="s">
        <v>13073</v>
      </c>
      <c r="E829" t="s">
        <v>13074</v>
      </c>
      <c r="F829" t="s">
        <v>13075</v>
      </c>
      <c r="G829" t="s">
        <v>13076</v>
      </c>
      <c r="H829" s="3">
        <v>449</v>
      </c>
      <c r="I829" s="3" t="str">
        <f>IF(H829&lt;200,"&lt;₹200",IF(OR(H829=200,H829&lt;=500),"₹200-₹500","&gt;₹500"))</f>
        <v>₹200-₹500</v>
      </c>
      <c r="J829" s="3">
        <v>599</v>
      </c>
      <c r="K829" s="1">
        <v>0.25</v>
      </c>
      <c r="L829" s="1" t="str">
        <f t="shared" si="12"/>
        <v/>
      </c>
      <c r="M829" s="1" t="str">
        <f>IF(K829&gt;=50%,"50% or More","&lt;50%")</f>
        <v>&lt;50%</v>
      </c>
      <c r="N829">
        <v>4</v>
      </c>
      <c r="O829" s="10">
        <f>N829*R829</f>
        <v>12924</v>
      </c>
      <c r="P829" s="9">
        <f>SUM(O828)/SUM(R828)</f>
        <v>3.4</v>
      </c>
      <c r="Q829" s="10">
        <f>P829+(R829/1000)</f>
        <v>6.6310000000000002</v>
      </c>
      <c r="R829" s="2">
        <v>3231</v>
      </c>
      <c r="S829" s="2" t="str">
        <f>IF(R829&lt;1000,R829, "")</f>
        <v/>
      </c>
      <c r="T829" s="4">
        <f>R829*J829</f>
        <v>1935369</v>
      </c>
      <c r="U829" t="s">
        <v>1806</v>
      </c>
      <c r="V829" t="s">
        <v>1807</v>
      </c>
      <c r="W829" t="s">
        <v>1808</v>
      </c>
      <c r="X829" t="s">
        <v>1809</v>
      </c>
      <c r="Y829" t="s">
        <v>1810</v>
      </c>
      <c r="Z829" t="s">
        <v>1811</v>
      </c>
      <c r="AA829" t="s">
        <v>1812</v>
      </c>
      <c r="AB829" t="s">
        <v>1813</v>
      </c>
    </row>
    <row r="830" spans="1:28" x14ac:dyDescent="0.25">
      <c r="A830" t="s">
        <v>7087</v>
      </c>
      <c r="B830" t="s">
        <v>7088</v>
      </c>
      <c r="C830" t="s">
        <v>7089</v>
      </c>
      <c r="D830" t="s">
        <v>13159</v>
      </c>
      <c r="E830" t="s">
        <v>13160</v>
      </c>
      <c r="F830" t="s">
        <v>13161</v>
      </c>
      <c r="G830" t="s">
        <v>13162</v>
      </c>
      <c r="H830" s="3">
        <v>120</v>
      </c>
      <c r="I830" s="3" t="str">
        <f>IF(H830&lt;200,"&lt;₹200",IF(OR(H830=200,H830&lt;=500),"₹200-₹500","&gt;₹500"))</f>
        <v>&lt;₹200</v>
      </c>
      <c r="J830" s="3">
        <v>120</v>
      </c>
      <c r="K830" s="1">
        <v>0</v>
      </c>
      <c r="L830" s="1" t="str">
        <f t="shared" si="12"/>
        <v/>
      </c>
      <c r="M830" s="1" t="str">
        <f>IF(K830&gt;=50%,"50% or More","&lt;50%")</f>
        <v>&lt;50%</v>
      </c>
      <c r="N830">
        <v>4.0999999999999996</v>
      </c>
      <c r="O830" s="10">
        <f>N830*R830</f>
        <v>17662.8</v>
      </c>
      <c r="P830" s="9">
        <f>SUM(O829)/SUM(R829)</f>
        <v>4</v>
      </c>
      <c r="Q830" s="10">
        <f>P830+(R830/1000)</f>
        <v>8.3079999999999998</v>
      </c>
      <c r="R830" s="2">
        <v>4308</v>
      </c>
      <c r="S830" s="2" t="str">
        <f>IF(R830&lt;1000,R830, "")</f>
        <v/>
      </c>
      <c r="T830" s="4">
        <f>R830*J830</f>
        <v>516960</v>
      </c>
      <c r="U830" t="s">
        <v>7090</v>
      </c>
      <c r="V830" t="s">
        <v>7091</v>
      </c>
      <c r="W830" t="s">
        <v>7092</v>
      </c>
      <c r="X830" t="s">
        <v>7093</v>
      </c>
      <c r="Y830" t="s">
        <v>7094</v>
      </c>
      <c r="Z830" t="s">
        <v>7095</v>
      </c>
      <c r="AA830" t="s">
        <v>7096</v>
      </c>
      <c r="AB830" t="s">
        <v>7097</v>
      </c>
    </row>
    <row r="831" spans="1:28" x14ac:dyDescent="0.25">
      <c r="A831" t="s">
        <v>5378</v>
      </c>
      <c r="B831" t="s">
        <v>5379</v>
      </c>
      <c r="C831" t="s">
        <v>3066</v>
      </c>
      <c r="D831" t="s">
        <v>13081</v>
      </c>
      <c r="E831" t="s">
        <v>13119</v>
      </c>
      <c r="F831" t="s">
        <v>13120</v>
      </c>
      <c r="G831" t="s">
        <v>13121</v>
      </c>
      <c r="H831" s="3">
        <v>999</v>
      </c>
      <c r="I831" s="3" t="str">
        <f>IF(H831&lt;200,"&lt;₹200",IF(OR(H831=200,H831&lt;=500),"₹200-₹500","&gt;₹500"))</f>
        <v>&gt;₹500</v>
      </c>
      <c r="J831" s="3">
        <v>4499</v>
      </c>
      <c r="K831" s="1">
        <v>0.78</v>
      </c>
      <c r="L831" s="1" t="str">
        <f t="shared" si="12"/>
        <v>high discount</v>
      </c>
      <c r="M831" s="1" t="str">
        <f>IF(K831&gt;=50%,"50% or More","&lt;50%")</f>
        <v>50% or More</v>
      </c>
      <c r="N831">
        <v>3.8</v>
      </c>
      <c r="O831" s="10">
        <f>N831*R831</f>
        <v>12882</v>
      </c>
      <c r="P831" s="9">
        <f>SUM(O830)/SUM(R830)</f>
        <v>4.0999999999999996</v>
      </c>
      <c r="Q831" s="10">
        <f>P831+(R831/1000)</f>
        <v>7.49</v>
      </c>
      <c r="R831" s="2">
        <v>3390</v>
      </c>
      <c r="S831" s="2" t="str">
        <f>IF(R831&lt;1000,R831, "")</f>
        <v/>
      </c>
      <c r="T831" s="4">
        <f>R831*J831</f>
        <v>15251610</v>
      </c>
      <c r="U831" t="s">
        <v>5380</v>
      </c>
      <c r="V831" t="s">
        <v>5381</v>
      </c>
      <c r="W831" t="s">
        <v>5382</v>
      </c>
      <c r="X831" t="s">
        <v>5383</v>
      </c>
      <c r="Y831" t="s">
        <v>5384</v>
      </c>
      <c r="Z831" t="s">
        <v>5385</v>
      </c>
      <c r="AA831" t="s">
        <v>5386</v>
      </c>
      <c r="AB831" t="s">
        <v>5387</v>
      </c>
    </row>
    <row r="832" spans="1:28" x14ac:dyDescent="0.25">
      <c r="A832" t="s">
        <v>2256</v>
      </c>
      <c r="B832" t="s">
        <v>2257</v>
      </c>
      <c r="C832" t="s">
        <v>169</v>
      </c>
      <c r="D832" t="s">
        <v>13081</v>
      </c>
      <c r="E832" t="s">
        <v>13082</v>
      </c>
      <c r="F832" t="s">
        <v>13085</v>
      </c>
      <c r="G832" t="s">
        <v>13086</v>
      </c>
      <c r="H832" s="3">
        <v>54990</v>
      </c>
      <c r="I832" s="3" t="str">
        <f>IF(H832&lt;200,"&lt;₹200",IF(OR(H832=200,H832&lt;=500),"₹200-₹500","&gt;₹500"))</f>
        <v>&gt;₹500</v>
      </c>
      <c r="J832" s="3">
        <v>85000</v>
      </c>
      <c r="K832" s="1">
        <v>0.35</v>
      </c>
      <c r="L832" s="1" t="str">
        <f t="shared" si="12"/>
        <v/>
      </c>
      <c r="M832" s="1" t="str">
        <f>IF(K832&gt;=50%,"50% or More","&lt;50%")</f>
        <v>&lt;50%</v>
      </c>
      <c r="N832">
        <v>4.3</v>
      </c>
      <c r="O832" s="10">
        <f>N832*R832</f>
        <v>15424.099999999999</v>
      </c>
      <c r="P832" s="9">
        <f>SUM(O831)/SUM(R831)</f>
        <v>3.8</v>
      </c>
      <c r="Q832" s="10">
        <f>P832+(R832/1000)</f>
        <v>7.3870000000000005</v>
      </c>
      <c r="R832" s="2">
        <v>3587</v>
      </c>
      <c r="S832" s="2" t="str">
        <f>IF(R832&lt;1000,R832, "")</f>
        <v/>
      </c>
      <c r="T832" s="4">
        <f>R832*J832</f>
        <v>304895000</v>
      </c>
      <c r="U832" t="s">
        <v>987</v>
      </c>
      <c r="V832" t="s">
        <v>988</v>
      </c>
      <c r="W832" t="s">
        <v>989</v>
      </c>
      <c r="X832" t="s">
        <v>990</v>
      </c>
      <c r="Y832" t="s">
        <v>991</v>
      </c>
      <c r="Z832" t="s">
        <v>992</v>
      </c>
      <c r="AA832" t="s">
        <v>2258</v>
      </c>
      <c r="AB832" t="s">
        <v>2259</v>
      </c>
    </row>
    <row r="833" spans="1:28" x14ac:dyDescent="0.25">
      <c r="A833" t="s">
        <v>11775</v>
      </c>
      <c r="B833" t="s">
        <v>11776</v>
      </c>
      <c r="C833" t="s">
        <v>8721</v>
      </c>
      <c r="D833" t="s">
        <v>13166</v>
      </c>
      <c r="E833" t="s">
        <v>13290</v>
      </c>
      <c r="F833" t="s">
        <v>13307</v>
      </c>
      <c r="G833" t="s">
        <v>13308</v>
      </c>
      <c r="H833" s="3">
        <v>5365</v>
      </c>
      <c r="I833" s="3" t="str">
        <f>IF(H833&lt;200,"&lt;₹200",IF(OR(H833=200,H833&lt;=500),"₹200-₹500","&gt;₹500"))</f>
        <v>&gt;₹500</v>
      </c>
      <c r="J833" s="3">
        <v>7445</v>
      </c>
      <c r="K833" s="1">
        <v>0.28000000000000003</v>
      </c>
      <c r="L833" s="1" t="str">
        <f t="shared" si="12"/>
        <v/>
      </c>
      <c r="M833" s="1" t="str">
        <f>IF(K833&gt;=50%,"50% or More","&lt;50%")</f>
        <v>&lt;50%</v>
      </c>
      <c r="N833">
        <v>3.9</v>
      </c>
      <c r="O833" s="10">
        <f>N833*R833</f>
        <v>13977.6</v>
      </c>
      <c r="P833" s="9">
        <f>SUM(O832)/SUM(R832)</f>
        <v>4.3</v>
      </c>
      <c r="Q833" s="10">
        <f>P833+(R833/1000)</f>
        <v>7.8840000000000003</v>
      </c>
      <c r="R833" s="2">
        <v>3584</v>
      </c>
      <c r="S833" s="2" t="str">
        <f>IF(R833&lt;1000,R833, "")</f>
        <v/>
      </c>
      <c r="T833" s="4">
        <f>R833*J833</f>
        <v>26682880</v>
      </c>
      <c r="U833" t="s">
        <v>11777</v>
      </c>
      <c r="V833" t="s">
        <v>11778</v>
      </c>
      <c r="W833" t="s">
        <v>11779</v>
      </c>
      <c r="X833" t="s">
        <v>11780</v>
      </c>
      <c r="Y833" t="s">
        <v>11781</v>
      </c>
      <c r="Z833" t="s">
        <v>11782</v>
      </c>
      <c r="AA833" t="s">
        <v>11783</v>
      </c>
      <c r="AB833" t="s">
        <v>11784</v>
      </c>
    </row>
    <row r="834" spans="1:28" x14ac:dyDescent="0.25">
      <c r="A834" t="s">
        <v>11875</v>
      </c>
      <c r="B834" t="s">
        <v>11876</v>
      </c>
      <c r="C834" t="s">
        <v>8699</v>
      </c>
      <c r="D834" t="s">
        <v>13166</v>
      </c>
      <c r="E834" t="s">
        <v>13286</v>
      </c>
      <c r="F834" t="s">
        <v>13294</v>
      </c>
      <c r="G834" t="s">
        <v>13295</v>
      </c>
      <c r="H834" s="3">
        <v>645</v>
      </c>
      <c r="I834" s="3" t="str">
        <f>IF(H834&lt;200,"&lt;₹200",IF(OR(H834=200,H834&lt;=500),"₹200-₹500","&gt;₹500"))</f>
        <v>&gt;₹500</v>
      </c>
      <c r="J834" s="3">
        <v>1100</v>
      </c>
      <c r="K834" s="1">
        <v>0.41</v>
      </c>
      <c r="L834" s="1" t="str">
        <f t="shared" si="12"/>
        <v/>
      </c>
      <c r="M834" s="1" t="str">
        <f>IF(K834&gt;=50%,"50% or More","&lt;50%")</f>
        <v>&lt;50%</v>
      </c>
      <c r="N834">
        <v>4</v>
      </c>
      <c r="O834" s="10">
        <f>N834*R834</f>
        <v>13084</v>
      </c>
      <c r="P834" s="9">
        <f>SUM(O833)/SUM(R833)</f>
        <v>3.9</v>
      </c>
      <c r="Q834" s="10">
        <f>P834+(R834/1000)</f>
        <v>7.1709999999999994</v>
      </c>
      <c r="R834" s="2">
        <v>3271</v>
      </c>
      <c r="S834" s="2" t="str">
        <f>IF(R834&lt;1000,R834, "")</f>
        <v/>
      </c>
      <c r="T834" s="4">
        <f>R834*J834</f>
        <v>3598100</v>
      </c>
      <c r="U834" t="s">
        <v>11877</v>
      </c>
      <c r="V834" t="s">
        <v>11878</v>
      </c>
      <c r="W834" t="s">
        <v>11879</v>
      </c>
      <c r="X834" t="s">
        <v>11880</v>
      </c>
      <c r="Y834" t="s">
        <v>11881</v>
      </c>
      <c r="Z834" t="s">
        <v>11882</v>
      </c>
      <c r="AA834" t="s">
        <v>11883</v>
      </c>
      <c r="AB834" t="s">
        <v>11884</v>
      </c>
    </row>
    <row r="835" spans="1:28" x14ac:dyDescent="0.25">
      <c r="A835" t="s">
        <v>11645</v>
      </c>
      <c r="B835" t="s">
        <v>11646</v>
      </c>
      <c r="C835" t="s">
        <v>9695</v>
      </c>
      <c r="D835" t="s">
        <v>13166</v>
      </c>
      <c r="E835" t="s">
        <v>13286</v>
      </c>
      <c r="F835" t="s">
        <v>13287</v>
      </c>
      <c r="G835" t="s">
        <v>13342</v>
      </c>
      <c r="H835" s="3">
        <v>2976</v>
      </c>
      <c r="I835" s="3" t="str">
        <f>IF(H835&lt;200,"&lt;₹200",IF(OR(H835=200,H835&lt;=500),"₹200-₹500","&gt;₹500"))</f>
        <v>&gt;₹500</v>
      </c>
      <c r="J835" s="3">
        <v>3945</v>
      </c>
      <c r="K835" s="1">
        <v>0.25</v>
      </c>
      <c r="L835" s="1" t="str">
        <f t="shared" ref="L835:L898" si="13">IF(K835&gt;=50%, "high discount","")</f>
        <v/>
      </c>
      <c r="M835" s="1" t="str">
        <f>IF(K835&gt;=50%,"50% or More","&lt;50%")</f>
        <v>&lt;50%</v>
      </c>
      <c r="N835">
        <v>4.2</v>
      </c>
      <c r="O835" s="10">
        <f>N835*R835</f>
        <v>15708</v>
      </c>
      <c r="P835" s="9">
        <f>SUM(O834)/SUM(R834)</f>
        <v>4</v>
      </c>
      <c r="Q835" s="10">
        <f>P835+(R835/1000)</f>
        <v>7.74</v>
      </c>
      <c r="R835" s="2">
        <v>3740</v>
      </c>
      <c r="S835" s="2" t="str">
        <f>IF(R835&lt;1000,R835, "")</f>
        <v/>
      </c>
      <c r="T835" s="4">
        <f>R835*J835</f>
        <v>14754300</v>
      </c>
      <c r="U835" t="s">
        <v>11647</v>
      </c>
      <c r="V835" t="s">
        <v>11648</v>
      </c>
      <c r="W835" t="s">
        <v>11649</v>
      </c>
      <c r="X835" t="s">
        <v>11650</v>
      </c>
      <c r="Y835" t="s">
        <v>11651</v>
      </c>
      <c r="Z835" t="s">
        <v>11652</v>
      </c>
      <c r="AA835" t="s">
        <v>11653</v>
      </c>
      <c r="AB835" t="s">
        <v>11654</v>
      </c>
    </row>
    <row r="836" spans="1:28" x14ac:dyDescent="0.25">
      <c r="A836" t="s">
        <v>7930</v>
      </c>
      <c r="B836" t="s">
        <v>7931</v>
      </c>
      <c r="C836" t="s">
        <v>7932</v>
      </c>
      <c r="D836" t="s">
        <v>13159</v>
      </c>
      <c r="E836" t="s">
        <v>13160</v>
      </c>
      <c r="F836" t="s">
        <v>13161</v>
      </c>
      <c r="G836" t="s">
        <v>13162</v>
      </c>
      <c r="H836" s="3">
        <v>1399</v>
      </c>
      <c r="I836" s="3" t="str">
        <f>IF(H836&lt;200,"&lt;₹200",IF(OR(H836=200,H836&lt;=500),"₹200-₹500","&gt;₹500"))</f>
        <v>&gt;₹500</v>
      </c>
      <c r="J836" s="3">
        <v>2999</v>
      </c>
      <c r="K836" s="1">
        <v>0.53</v>
      </c>
      <c r="L836" s="1" t="str">
        <f t="shared" si="13"/>
        <v>high discount</v>
      </c>
      <c r="M836" s="1" t="str">
        <f>IF(K836&gt;=50%,"50% or More","&lt;50%")</f>
        <v>50% or More</v>
      </c>
      <c r="N836">
        <v>4.3</v>
      </c>
      <c r="O836" s="10">
        <f>N836*R836</f>
        <v>15179</v>
      </c>
      <c r="P836" s="9">
        <f>SUM(O835)/SUM(R835)</f>
        <v>4.2</v>
      </c>
      <c r="Q836" s="10">
        <f>P836+(R836/1000)</f>
        <v>7.73</v>
      </c>
      <c r="R836" s="2">
        <v>3530</v>
      </c>
      <c r="S836" s="2" t="str">
        <f>IF(R836&lt;1000,R836, "")</f>
        <v/>
      </c>
      <c r="T836" s="4">
        <f>R836*J836</f>
        <v>10586470</v>
      </c>
      <c r="U836" t="s">
        <v>7933</v>
      </c>
      <c r="V836" t="s">
        <v>7934</v>
      </c>
      <c r="W836" t="s">
        <v>7935</v>
      </c>
      <c r="X836" t="s">
        <v>7936</v>
      </c>
      <c r="Y836" t="s">
        <v>7937</v>
      </c>
      <c r="Z836" t="s">
        <v>7938</v>
      </c>
      <c r="AA836" t="s">
        <v>7939</v>
      </c>
      <c r="AB836" t="s">
        <v>7940</v>
      </c>
    </row>
    <row r="837" spans="1:28" x14ac:dyDescent="0.25">
      <c r="A837" t="s">
        <v>5973</v>
      </c>
      <c r="B837" t="s">
        <v>5974</v>
      </c>
      <c r="C837" t="s">
        <v>3066</v>
      </c>
      <c r="D837" t="s">
        <v>13081</v>
      </c>
      <c r="E837" t="s">
        <v>13119</v>
      </c>
      <c r="F837" t="s">
        <v>13120</v>
      </c>
      <c r="G837" t="s">
        <v>13121</v>
      </c>
      <c r="H837" s="3">
        <v>1799</v>
      </c>
      <c r="I837" s="3" t="str">
        <f>IF(H837&lt;200,"&lt;₹200",IF(OR(H837=200,H837&lt;=500),"₹200-₹500","&gt;₹500"))</f>
        <v>&gt;₹500</v>
      </c>
      <c r="J837" s="3">
        <v>3999</v>
      </c>
      <c r="K837" s="1">
        <v>0.55000000000000004</v>
      </c>
      <c r="L837" s="1" t="str">
        <f t="shared" si="13"/>
        <v>high discount</v>
      </c>
      <c r="M837" s="1" t="str">
        <f>IF(K837&gt;=50%,"50% or More","&lt;50%")</f>
        <v>50% or More</v>
      </c>
      <c r="N837">
        <v>3.9</v>
      </c>
      <c r="O837" s="10">
        <f>N837*R837</f>
        <v>13716.3</v>
      </c>
      <c r="P837" s="9">
        <f>SUM(O836)/SUM(R836)</f>
        <v>4.3</v>
      </c>
      <c r="Q837" s="10">
        <f>P837+(R837/1000)</f>
        <v>7.8170000000000002</v>
      </c>
      <c r="R837" s="2">
        <v>3517</v>
      </c>
      <c r="S837" s="2" t="str">
        <f>IF(R837&lt;1000,R837, "")</f>
        <v/>
      </c>
      <c r="T837" s="4">
        <f>R837*J837</f>
        <v>14064483</v>
      </c>
      <c r="U837" t="s">
        <v>5975</v>
      </c>
      <c r="V837" t="s">
        <v>5976</v>
      </c>
      <c r="W837" t="s">
        <v>5977</v>
      </c>
      <c r="X837" t="s">
        <v>5978</v>
      </c>
      <c r="Y837" t="s">
        <v>5979</v>
      </c>
      <c r="Z837" t="s">
        <v>5980</v>
      </c>
      <c r="AA837" t="s">
        <v>5981</v>
      </c>
      <c r="AB837" t="s">
        <v>5982</v>
      </c>
    </row>
    <row r="838" spans="1:28" x14ac:dyDescent="0.25">
      <c r="A838" t="s">
        <v>7529</v>
      </c>
      <c r="B838" t="s">
        <v>7530</v>
      </c>
      <c r="C838" t="s">
        <v>5904</v>
      </c>
      <c r="D838" t="s">
        <v>13081</v>
      </c>
      <c r="E838" t="s">
        <v>13172</v>
      </c>
      <c r="F838" t="s">
        <v>13210</v>
      </c>
      <c r="G838" t="s">
        <v>13211</v>
      </c>
      <c r="H838" s="3">
        <v>2490</v>
      </c>
      <c r="I838" s="3" t="str">
        <f>IF(H838&lt;200,"&lt;₹200",IF(OR(H838=200,H838&lt;=500),"₹200-₹500","&gt;₹500"))</f>
        <v>&gt;₹500</v>
      </c>
      <c r="J838" s="3">
        <v>3990</v>
      </c>
      <c r="K838" s="1">
        <v>0.38</v>
      </c>
      <c r="L838" s="1" t="str">
        <f t="shared" si="13"/>
        <v/>
      </c>
      <c r="M838" s="1" t="str">
        <f>IF(K838&gt;=50%,"50% or More","&lt;50%")</f>
        <v>&lt;50%</v>
      </c>
      <c r="N838">
        <v>4.0999999999999996</v>
      </c>
      <c r="O838" s="10">
        <f>N838*R838</f>
        <v>14784.599999999999</v>
      </c>
      <c r="P838" s="9">
        <f>SUM(O837)/SUM(R837)</f>
        <v>3.9</v>
      </c>
      <c r="Q838" s="10">
        <f>P838+(R838/1000)</f>
        <v>7.5060000000000002</v>
      </c>
      <c r="R838" s="2">
        <v>3606</v>
      </c>
      <c r="S838" s="2" t="str">
        <f>IF(R838&lt;1000,R838, "")</f>
        <v/>
      </c>
      <c r="T838" s="4">
        <f>R838*J838</f>
        <v>14387940</v>
      </c>
      <c r="U838" t="s">
        <v>7531</v>
      </c>
      <c r="V838" t="s">
        <v>7532</v>
      </c>
      <c r="W838" t="s">
        <v>7533</v>
      </c>
      <c r="X838" t="s">
        <v>7534</v>
      </c>
      <c r="Y838" t="s">
        <v>7535</v>
      </c>
      <c r="Z838" t="s">
        <v>7536</v>
      </c>
      <c r="AA838" t="s">
        <v>7537</v>
      </c>
      <c r="AB838" t="s">
        <v>7538</v>
      </c>
    </row>
    <row r="839" spans="1:28" x14ac:dyDescent="0.25">
      <c r="A839" t="s">
        <v>12038</v>
      </c>
      <c r="B839" t="s">
        <v>12039</v>
      </c>
      <c r="C839" t="s">
        <v>8844</v>
      </c>
      <c r="D839" t="s">
        <v>13166</v>
      </c>
      <c r="E839" t="s">
        <v>13290</v>
      </c>
      <c r="F839" t="s">
        <v>13307</v>
      </c>
      <c r="G839" t="s">
        <v>13311</v>
      </c>
      <c r="H839" s="3">
        <v>335</v>
      </c>
      <c r="I839" s="3" t="str">
        <f>IF(H839&lt;200,"&lt;₹200",IF(OR(H839=200,H839&lt;=500),"₹200-₹500","&gt;₹500"))</f>
        <v>₹200-₹500</v>
      </c>
      <c r="J839" s="3">
        <v>510</v>
      </c>
      <c r="K839" s="1">
        <v>0.34</v>
      </c>
      <c r="L839" s="1" t="str">
        <f t="shared" si="13"/>
        <v/>
      </c>
      <c r="M839" s="1" t="str">
        <f>IF(K839&gt;=50%,"50% or More","&lt;50%")</f>
        <v>&lt;50%</v>
      </c>
      <c r="N839">
        <v>3.8</v>
      </c>
      <c r="O839" s="10">
        <f>N839*R839</f>
        <v>12141</v>
      </c>
      <c r="P839" s="9">
        <f>SUM(O838)/SUM(R838)</f>
        <v>4.0999999999999996</v>
      </c>
      <c r="Q839" s="10">
        <f>P839+(R839/1000)</f>
        <v>7.2949999999999999</v>
      </c>
      <c r="R839" s="2">
        <v>3195</v>
      </c>
      <c r="S839" s="2" t="str">
        <f>IF(R839&lt;1000,R839, "")</f>
        <v/>
      </c>
      <c r="T839" s="4">
        <f>R839*J839</f>
        <v>1629450</v>
      </c>
      <c r="U839" t="s">
        <v>12040</v>
      </c>
      <c r="V839" t="s">
        <v>12041</v>
      </c>
      <c r="W839" t="s">
        <v>12042</v>
      </c>
      <c r="X839" t="s">
        <v>12043</v>
      </c>
      <c r="Y839" t="s">
        <v>12044</v>
      </c>
      <c r="Z839" t="s">
        <v>12045</v>
      </c>
      <c r="AA839" t="s">
        <v>12046</v>
      </c>
      <c r="AB839" t="s">
        <v>12047</v>
      </c>
    </row>
    <row r="840" spans="1:28" x14ac:dyDescent="0.25">
      <c r="A840" t="s">
        <v>8284</v>
      </c>
      <c r="B840" t="s">
        <v>8285</v>
      </c>
      <c r="C840" t="s">
        <v>4845</v>
      </c>
      <c r="D840" t="s">
        <v>13073</v>
      </c>
      <c r="E840" t="s">
        <v>13074</v>
      </c>
      <c r="F840" t="s">
        <v>13148</v>
      </c>
      <c r="G840" t="s">
        <v>13149</v>
      </c>
      <c r="H840" s="3">
        <v>579</v>
      </c>
      <c r="I840" s="3" t="str">
        <f>IF(H840&lt;200,"&lt;₹200",IF(OR(H840=200,H840&lt;=500),"₹200-₹500","&gt;₹500"))</f>
        <v>&gt;₹500</v>
      </c>
      <c r="J840" s="3">
        <v>1090</v>
      </c>
      <c r="K840" s="1">
        <v>0.47</v>
      </c>
      <c r="L840" s="1" t="str">
        <f t="shared" si="13"/>
        <v/>
      </c>
      <c r="M840" s="1" t="str">
        <f>IF(K840&gt;=50%,"50% or More","&lt;50%")</f>
        <v>&lt;50%</v>
      </c>
      <c r="N840">
        <v>4.4000000000000004</v>
      </c>
      <c r="O840" s="10">
        <f>N840*R840</f>
        <v>15320.800000000001</v>
      </c>
      <c r="P840" s="9">
        <f>SUM(O839)/SUM(R839)</f>
        <v>3.8</v>
      </c>
      <c r="Q840" s="10">
        <f>P840+(R840/1000)</f>
        <v>7.282</v>
      </c>
      <c r="R840" s="2">
        <v>3482</v>
      </c>
      <c r="S840" s="2" t="str">
        <f>IF(R840&lt;1000,R840, "")</f>
        <v/>
      </c>
      <c r="T840" s="4">
        <f>R840*J840</f>
        <v>3795380</v>
      </c>
      <c r="U840" t="s">
        <v>8286</v>
      </c>
      <c r="V840" t="s">
        <v>8287</v>
      </c>
      <c r="W840" t="s">
        <v>8288</v>
      </c>
      <c r="X840" t="s">
        <v>8289</v>
      </c>
      <c r="Y840" t="s">
        <v>8290</v>
      </c>
      <c r="Z840" t="s">
        <v>8291</v>
      </c>
      <c r="AA840" t="s">
        <v>8292</v>
      </c>
      <c r="AB840" t="s">
        <v>8293</v>
      </c>
    </row>
    <row r="841" spans="1:28" x14ac:dyDescent="0.25">
      <c r="A841" t="s">
        <v>9375</v>
      </c>
      <c r="B841" t="s">
        <v>9376</v>
      </c>
      <c r="C841" t="s">
        <v>8844</v>
      </c>
      <c r="D841" t="s">
        <v>13166</v>
      </c>
      <c r="E841" t="s">
        <v>13290</v>
      </c>
      <c r="F841" t="s">
        <v>13307</v>
      </c>
      <c r="G841" t="s">
        <v>13311</v>
      </c>
      <c r="H841" s="3">
        <v>653</v>
      </c>
      <c r="I841" s="3" t="str">
        <f>IF(H841&lt;200,"&lt;₹200",IF(OR(H841=200,H841&lt;=500),"₹200-₹500","&gt;₹500"))</f>
        <v>&gt;₹500</v>
      </c>
      <c r="J841" s="3">
        <v>1020</v>
      </c>
      <c r="K841" s="1">
        <v>0.36</v>
      </c>
      <c r="L841" s="1" t="str">
        <f t="shared" si="13"/>
        <v/>
      </c>
      <c r="M841" s="1" t="str">
        <f>IF(K841&gt;=50%,"50% or More","&lt;50%")</f>
        <v>&lt;50%</v>
      </c>
      <c r="N841">
        <v>4.0999999999999996</v>
      </c>
      <c r="O841" s="10">
        <f>N841*R841</f>
        <v>13800.599999999999</v>
      </c>
      <c r="P841" s="9">
        <f>SUM(O840)/SUM(R840)</f>
        <v>4.4000000000000004</v>
      </c>
      <c r="Q841" s="10">
        <f>P841+(R841/1000)</f>
        <v>7.766</v>
      </c>
      <c r="R841" s="2">
        <v>3366</v>
      </c>
      <c r="S841" s="2" t="str">
        <f>IF(R841&lt;1000,R841, "")</f>
        <v/>
      </c>
      <c r="T841" s="4">
        <f>R841*J841</f>
        <v>3433320</v>
      </c>
      <c r="U841" t="s">
        <v>9377</v>
      </c>
      <c r="V841" t="s">
        <v>9378</v>
      </c>
      <c r="W841" t="s">
        <v>9379</v>
      </c>
      <c r="X841" t="s">
        <v>9380</v>
      </c>
      <c r="Y841" t="s">
        <v>9381</v>
      </c>
      <c r="Z841" t="s">
        <v>13063</v>
      </c>
      <c r="AA841" t="s">
        <v>9382</v>
      </c>
      <c r="AB841" t="s">
        <v>9383</v>
      </c>
    </row>
    <row r="842" spans="1:28" x14ac:dyDescent="0.25">
      <c r="A842" t="s">
        <v>1433</v>
      </c>
      <c r="B842" t="s">
        <v>1434</v>
      </c>
      <c r="C842" t="s">
        <v>1333</v>
      </c>
      <c r="D842" t="s">
        <v>13081</v>
      </c>
      <c r="E842" t="s">
        <v>13082</v>
      </c>
      <c r="F842" t="s">
        <v>13083</v>
      </c>
      <c r="G842" t="s">
        <v>13076</v>
      </c>
      <c r="H842" s="3">
        <v>1089</v>
      </c>
      <c r="I842" s="3" t="str">
        <f>IF(H842&lt;200,"&lt;₹200",IF(OR(H842=200,H842&lt;=500),"₹200-₹500","&gt;₹500"))</f>
        <v>&gt;₹500</v>
      </c>
      <c r="J842" s="3">
        <v>1600</v>
      </c>
      <c r="K842" s="1">
        <v>0.32</v>
      </c>
      <c r="L842" s="1" t="str">
        <f t="shared" si="13"/>
        <v/>
      </c>
      <c r="M842" s="1" t="str">
        <f>IF(K842&gt;=50%,"50% or More","&lt;50%")</f>
        <v>&lt;50%</v>
      </c>
      <c r="N842">
        <v>4</v>
      </c>
      <c r="O842" s="10">
        <f>N842*R842</f>
        <v>14260</v>
      </c>
      <c r="P842" s="9">
        <f>SUM(O841)/SUM(R841)</f>
        <v>4.0999999999999996</v>
      </c>
      <c r="Q842" s="10">
        <f>P842+(R842/1000)</f>
        <v>7.6649999999999991</v>
      </c>
      <c r="R842" s="2">
        <v>3565</v>
      </c>
      <c r="S842" s="2" t="str">
        <f>IF(R842&lt;1000,R842, "")</f>
        <v/>
      </c>
      <c r="T842" s="4">
        <f>R842*J842</f>
        <v>5704000</v>
      </c>
      <c r="U842" t="s">
        <v>1435</v>
      </c>
      <c r="V842" t="s">
        <v>1436</v>
      </c>
      <c r="W842" t="s">
        <v>1437</v>
      </c>
      <c r="X842" t="s">
        <v>1438</v>
      </c>
      <c r="Y842" t="s">
        <v>1439</v>
      </c>
      <c r="Z842" t="s">
        <v>1440</v>
      </c>
      <c r="AA842" t="s">
        <v>1441</v>
      </c>
      <c r="AB842" t="s">
        <v>1442</v>
      </c>
    </row>
    <row r="843" spans="1:28" x14ac:dyDescent="0.25">
      <c r="A843" t="s">
        <v>11334</v>
      </c>
      <c r="B843" t="s">
        <v>11335</v>
      </c>
      <c r="C843" t="s">
        <v>9944</v>
      </c>
      <c r="D843" t="s">
        <v>13166</v>
      </c>
      <c r="E843" t="s">
        <v>13286</v>
      </c>
      <c r="F843" t="s">
        <v>13294</v>
      </c>
      <c r="G843" t="s">
        <v>13319</v>
      </c>
      <c r="H843" s="3">
        <v>8886</v>
      </c>
      <c r="I843" s="3" t="str">
        <f>IF(H843&lt;200,"&lt;₹200",IF(OR(H843=200,H843&lt;=500),"₹200-₹500","&gt;₹500"))</f>
        <v>&gt;₹500</v>
      </c>
      <c r="J843" s="3">
        <v>11850</v>
      </c>
      <c r="K843" s="1">
        <v>0.25</v>
      </c>
      <c r="L843" s="1" t="str">
        <f t="shared" si="13"/>
        <v/>
      </c>
      <c r="M843" s="1" t="str">
        <f>IF(K843&gt;=50%,"50% or More","&lt;50%")</f>
        <v>&lt;50%</v>
      </c>
      <c r="N843">
        <v>4.2</v>
      </c>
      <c r="O843" s="10">
        <f>N843*R843</f>
        <v>12873</v>
      </c>
      <c r="P843" s="9">
        <f>SUM(O842)/SUM(R842)</f>
        <v>4</v>
      </c>
      <c r="Q843" s="10">
        <f>P843+(R843/1000)</f>
        <v>7.0649999999999995</v>
      </c>
      <c r="R843" s="2">
        <v>3065</v>
      </c>
      <c r="S843" s="2" t="str">
        <f>IF(R843&lt;1000,R843, "")</f>
        <v/>
      </c>
      <c r="T843" s="4">
        <f>R843*J843</f>
        <v>36320250</v>
      </c>
      <c r="U843" t="s">
        <v>11336</v>
      </c>
      <c r="V843" t="s">
        <v>11337</v>
      </c>
      <c r="W843" t="s">
        <v>11338</v>
      </c>
      <c r="X843" t="s">
        <v>11339</v>
      </c>
      <c r="Y843" t="s">
        <v>11340</v>
      </c>
      <c r="Z843" t="s">
        <v>11341</v>
      </c>
      <c r="AA843" t="s">
        <v>11342</v>
      </c>
      <c r="AB843" t="s">
        <v>11343</v>
      </c>
    </row>
    <row r="844" spans="1:28" x14ac:dyDescent="0.25">
      <c r="A844" t="s">
        <v>9028</v>
      </c>
      <c r="B844" t="s">
        <v>9029</v>
      </c>
      <c r="C844" t="s">
        <v>9030</v>
      </c>
      <c r="D844" t="s">
        <v>13166</v>
      </c>
      <c r="E844" t="s">
        <v>13286</v>
      </c>
      <c r="F844" t="s">
        <v>13287</v>
      </c>
      <c r="G844" t="s">
        <v>13322</v>
      </c>
      <c r="H844" s="3">
        <v>379</v>
      </c>
      <c r="I844" s="3" t="str">
        <f>IF(H844&lt;200,"&lt;₹200",IF(OR(H844=200,H844&lt;=500),"₹200-₹500","&gt;₹500"))</f>
        <v>₹200-₹500</v>
      </c>
      <c r="J844" s="3">
        <v>999</v>
      </c>
      <c r="K844" s="1">
        <v>0.62</v>
      </c>
      <c r="L844" s="1" t="str">
        <f t="shared" si="13"/>
        <v>high discount</v>
      </c>
      <c r="M844" s="1" t="str">
        <f>IF(K844&gt;=50%,"50% or More","&lt;50%")</f>
        <v>50% or More</v>
      </c>
      <c r="N844">
        <v>4.3</v>
      </c>
      <c r="O844" s="10">
        <f>N844*R844</f>
        <v>13312.8</v>
      </c>
      <c r="P844" s="9">
        <f>SUM(O843)/SUM(R843)</f>
        <v>4.2</v>
      </c>
      <c r="Q844" s="10">
        <f>P844+(R844/1000)</f>
        <v>7.2960000000000003</v>
      </c>
      <c r="R844" s="2">
        <v>3096</v>
      </c>
      <c r="S844" s="2" t="str">
        <f>IF(R844&lt;1000,R844, "")</f>
        <v/>
      </c>
      <c r="T844" s="4">
        <f>R844*J844</f>
        <v>3092904</v>
      </c>
      <c r="U844" t="s">
        <v>9031</v>
      </c>
      <c r="V844" t="s">
        <v>9032</v>
      </c>
      <c r="W844" t="s">
        <v>9033</v>
      </c>
      <c r="X844" t="s">
        <v>9034</v>
      </c>
      <c r="Y844" t="s">
        <v>9035</v>
      </c>
      <c r="Z844" t="s">
        <v>9036</v>
      </c>
      <c r="AA844" t="s">
        <v>9037</v>
      </c>
      <c r="AB844" t="s">
        <v>9038</v>
      </c>
    </row>
    <row r="845" spans="1:28" x14ac:dyDescent="0.25">
      <c r="A845" t="s">
        <v>1191</v>
      </c>
      <c r="B845" t="s">
        <v>1192</v>
      </c>
      <c r="C845" t="s">
        <v>1193</v>
      </c>
      <c r="D845" t="s">
        <v>13081</v>
      </c>
      <c r="E845" t="s">
        <v>13092</v>
      </c>
      <c r="F845" t="s">
        <v>13083</v>
      </c>
      <c r="G845" t="s">
        <v>13093</v>
      </c>
      <c r="H845" s="3">
        <v>349</v>
      </c>
      <c r="I845" s="3" t="str">
        <f>IF(H845&lt;200,"&lt;₹200",IF(OR(H845=200,H845&lt;=500),"₹200-₹500","&gt;₹500"))</f>
        <v>₹200-₹500</v>
      </c>
      <c r="J845" s="3">
        <v>1299</v>
      </c>
      <c r="K845" s="1">
        <v>0.73</v>
      </c>
      <c r="L845" s="1" t="str">
        <f t="shared" si="13"/>
        <v>high discount</v>
      </c>
      <c r="M845" s="1" t="str">
        <f>IF(K845&gt;=50%,"50% or More","&lt;50%")</f>
        <v>50% or More</v>
      </c>
      <c r="N845">
        <v>4</v>
      </c>
      <c r="O845" s="10">
        <f>N845*R845</f>
        <v>13180</v>
      </c>
      <c r="P845" s="9">
        <f>SUM(O844)/SUM(R844)</f>
        <v>4.3</v>
      </c>
      <c r="Q845" s="10">
        <f>P845+(R845/1000)</f>
        <v>7.5949999999999998</v>
      </c>
      <c r="R845" s="2">
        <v>3295</v>
      </c>
      <c r="S845" s="2" t="str">
        <f>IF(R845&lt;1000,R845, "")</f>
        <v/>
      </c>
      <c r="T845" s="4">
        <f>R845*J845</f>
        <v>4280205</v>
      </c>
      <c r="U845" t="s">
        <v>1194</v>
      </c>
      <c r="V845" t="s">
        <v>1195</v>
      </c>
      <c r="W845" t="s">
        <v>1196</v>
      </c>
      <c r="X845" t="s">
        <v>1197</v>
      </c>
      <c r="Y845" t="s">
        <v>1198</v>
      </c>
      <c r="Z845" t="s">
        <v>1199</v>
      </c>
      <c r="AA845" t="s">
        <v>1200</v>
      </c>
      <c r="AB845" t="s">
        <v>1201</v>
      </c>
    </row>
    <row r="846" spans="1:28" x14ac:dyDescent="0.25">
      <c r="A846" t="s">
        <v>985</v>
      </c>
      <c r="B846" t="s">
        <v>986</v>
      </c>
      <c r="C846" t="s">
        <v>169</v>
      </c>
      <c r="D846" t="s">
        <v>13081</v>
      </c>
      <c r="E846" t="s">
        <v>13082</v>
      </c>
      <c r="F846" t="s">
        <v>13085</v>
      </c>
      <c r="G846" t="s">
        <v>13086</v>
      </c>
      <c r="H846" s="3">
        <v>37999</v>
      </c>
      <c r="I846" s="3" t="str">
        <f>IF(H846&lt;200,"&lt;₹200",IF(OR(H846=200,H846&lt;=500),"₹200-₹500","&gt;₹500"))</f>
        <v>&gt;₹500</v>
      </c>
      <c r="J846" s="3">
        <v>65000</v>
      </c>
      <c r="K846" s="1">
        <v>0.42</v>
      </c>
      <c r="L846" s="1" t="str">
        <f t="shared" si="13"/>
        <v/>
      </c>
      <c r="M846" s="1" t="str">
        <f>IF(K846&gt;=50%,"50% or More","&lt;50%")</f>
        <v>&lt;50%</v>
      </c>
      <c r="N846">
        <v>4.3</v>
      </c>
      <c r="O846" s="10">
        <f>N846*R846</f>
        <v>15424.099999999999</v>
      </c>
      <c r="P846" s="9">
        <f>SUM(O845)/SUM(R845)</f>
        <v>4</v>
      </c>
      <c r="Q846" s="10">
        <f>P846+(R846/1000)</f>
        <v>7.5869999999999997</v>
      </c>
      <c r="R846" s="2">
        <v>3587</v>
      </c>
      <c r="S846" s="2" t="str">
        <f>IF(R846&lt;1000,R846, "")</f>
        <v/>
      </c>
      <c r="T846" s="4">
        <f>R846*J846</f>
        <v>233155000</v>
      </c>
      <c r="U846" t="s">
        <v>987</v>
      </c>
      <c r="V846" t="s">
        <v>988</v>
      </c>
      <c r="W846" t="s">
        <v>989</v>
      </c>
      <c r="X846" t="s">
        <v>990</v>
      </c>
      <c r="Y846" t="s">
        <v>991</v>
      </c>
      <c r="Z846" t="s">
        <v>992</v>
      </c>
      <c r="AA846" t="s">
        <v>993</v>
      </c>
      <c r="AB846" t="s">
        <v>994</v>
      </c>
    </row>
    <row r="847" spans="1:28" x14ac:dyDescent="0.25">
      <c r="A847" t="s">
        <v>12792</v>
      </c>
      <c r="B847" t="s">
        <v>12793</v>
      </c>
      <c r="C847" t="s">
        <v>9295</v>
      </c>
      <c r="D847" t="s">
        <v>13166</v>
      </c>
      <c r="E847" t="s">
        <v>13290</v>
      </c>
      <c r="F847" t="s">
        <v>13327</v>
      </c>
      <c r="G847" t="s">
        <v>13328</v>
      </c>
      <c r="H847" s="3">
        <v>2199</v>
      </c>
      <c r="I847" s="3" t="str">
        <f>IF(H847&lt;200,"&lt;₹200",IF(OR(H847=200,H847&lt;=500),"₹200-₹500","&gt;₹500"))</f>
        <v>&gt;₹500</v>
      </c>
      <c r="J847" s="3">
        <v>3045</v>
      </c>
      <c r="K847" s="1">
        <v>0.28000000000000003</v>
      </c>
      <c r="L847" s="1" t="str">
        <f t="shared" si="13"/>
        <v/>
      </c>
      <c r="M847" s="1" t="str">
        <f>IF(K847&gt;=50%,"50% or More","&lt;50%")</f>
        <v>&lt;50%</v>
      </c>
      <c r="N847">
        <v>4.2</v>
      </c>
      <c r="O847" s="10">
        <f>N847*R847</f>
        <v>11281.2</v>
      </c>
      <c r="P847" s="9">
        <f>SUM(O846)/SUM(R846)</f>
        <v>4.3</v>
      </c>
      <c r="Q847" s="10">
        <f>P847+(R847/1000)</f>
        <v>6.9859999999999998</v>
      </c>
      <c r="R847" s="2">
        <v>2686</v>
      </c>
      <c r="S847" s="2" t="str">
        <f>IF(R847&lt;1000,R847, "")</f>
        <v/>
      </c>
      <c r="T847" s="4">
        <f>R847*J847</f>
        <v>8178870</v>
      </c>
      <c r="U847" t="s">
        <v>12794</v>
      </c>
      <c r="V847" t="s">
        <v>12795</v>
      </c>
      <c r="W847" t="s">
        <v>12796</v>
      </c>
      <c r="X847" t="s">
        <v>12797</v>
      </c>
      <c r="Y847" t="s">
        <v>12798</v>
      </c>
      <c r="Z847" t="s">
        <v>12799</v>
      </c>
      <c r="AA847" t="s">
        <v>12800</v>
      </c>
      <c r="AB847" t="s">
        <v>12801</v>
      </c>
    </row>
    <row r="848" spans="1:28" x14ac:dyDescent="0.25">
      <c r="A848" t="s">
        <v>3431</v>
      </c>
      <c r="B848" t="s">
        <v>3432</v>
      </c>
      <c r="C848" t="s">
        <v>3433</v>
      </c>
      <c r="D848" t="s">
        <v>13081</v>
      </c>
      <c r="E848" t="s">
        <v>13110</v>
      </c>
      <c r="F848" t="s">
        <v>13111</v>
      </c>
      <c r="G848" t="s">
        <v>13128</v>
      </c>
      <c r="H848" s="3">
        <v>399</v>
      </c>
      <c r="I848" s="3" t="str">
        <f>IF(H848&lt;200,"&lt;₹200",IF(OR(H848=200,H848&lt;=500),"₹200-₹500","&gt;₹500"))</f>
        <v>₹200-₹500</v>
      </c>
      <c r="J848" s="3">
        <v>1999</v>
      </c>
      <c r="K848" s="1">
        <v>0.8</v>
      </c>
      <c r="L848" s="1" t="str">
        <f t="shared" si="13"/>
        <v>high discount</v>
      </c>
      <c r="M848" s="1" t="str">
        <f>IF(K848&gt;=50%,"50% or More","&lt;50%")</f>
        <v>50% or More</v>
      </c>
      <c r="N848">
        <v>4</v>
      </c>
      <c r="O848" s="10">
        <f>N848*R848</f>
        <v>13528</v>
      </c>
      <c r="P848" s="9">
        <f>SUM(O847)/SUM(R847)</f>
        <v>4.2</v>
      </c>
      <c r="Q848" s="10">
        <f>P848+(R848/1000)</f>
        <v>7.5820000000000007</v>
      </c>
      <c r="R848" s="2">
        <v>3382</v>
      </c>
      <c r="S848" s="2" t="str">
        <f>IF(R848&lt;1000,R848, "")</f>
        <v/>
      </c>
      <c r="T848" s="4">
        <f>R848*J848</f>
        <v>6760618</v>
      </c>
      <c r="U848" t="s">
        <v>3434</v>
      </c>
      <c r="V848" t="s">
        <v>3435</v>
      </c>
      <c r="W848" t="s">
        <v>3436</v>
      </c>
      <c r="X848" t="s">
        <v>3437</v>
      </c>
      <c r="Y848" t="s">
        <v>3438</v>
      </c>
      <c r="Z848" t="s">
        <v>13035</v>
      </c>
      <c r="AA848" t="s">
        <v>3439</v>
      </c>
      <c r="AB848" t="s">
        <v>3440</v>
      </c>
    </row>
    <row r="849" spans="1:28" x14ac:dyDescent="0.25">
      <c r="A849" t="s">
        <v>3431</v>
      </c>
      <c r="B849" t="s">
        <v>3432</v>
      </c>
      <c r="C849" t="s">
        <v>3433</v>
      </c>
      <c r="D849" t="s">
        <v>13081</v>
      </c>
      <c r="E849" t="s">
        <v>13110</v>
      </c>
      <c r="F849" t="s">
        <v>13111</v>
      </c>
      <c r="G849" t="s">
        <v>13128</v>
      </c>
      <c r="H849" s="3">
        <v>399</v>
      </c>
      <c r="I849" s="3" t="str">
        <f>IF(H849&lt;200,"&lt;₹200",IF(OR(H849=200,H849&lt;=500),"₹200-₹500","&gt;₹500"))</f>
        <v>₹200-₹500</v>
      </c>
      <c r="J849" s="3">
        <v>1999</v>
      </c>
      <c r="K849" s="1">
        <v>0.8</v>
      </c>
      <c r="L849" s="1" t="str">
        <f t="shared" si="13"/>
        <v>high discount</v>
      </c>
      <c r="M849" s="1" t="str">
        <f>IF(K849&gt;=50%,"50% or More","&lt;50%")</f>
        <v>50% or More</v>
      </c>
      <c r="N849">
        <v>4</v>
      </c>
      <c r="O849" s="10">
        <f>N849*R849</f>
        <v>13528</v>
      </c>
      <c r="P849" s="9">
        <f>SUM(O848)/SUM(R848)</f>
        <v>4</v>
      </c>
      <c r="Q849" s="10">
        <f>P849+(R849/1000)</f>
        <v>7.3819999999999997</v>
      </c>
      <c r="R849" s="2">
        <v>3382</v>
      </c>
      <c r="S849" s="2" t="str">
        <f>IF(R849&lt;1000,R849, "")</f>
        <v/>
      </c>
      <c r="T849" s="4">
        <f>R849*J849</f>
        <v>6760618</v>
      </c>
      <c r="U849" t="s">
        <v>3434</v>
      </c>
      <c r="V849" t="s">
        <v>3435</v>
      </c>
      <c r="W849" t="s">
        <v>3436</v>
      </c>
      <c r="X849" t="s">
        <v>3437</v>
      </c>
      <c r="Y849" t="s">
        <v>3438</v>
      </c>
      <c r="Z849" t="s">
        <v>13035</v>
      </c>
      <c r="AA849" t="s">
        <v>5199</v>
      </c>
      <c r="AB849" t="s">
        <v>5200</v>
      </c>
    </row>
    <row r="850" spans="1:28" x14ac:dyDescent="0.25">
      <c r="A850" t="s">
        <v>6535</v>
      </c>
      <c r="B850" t="s">
        <v>6536</v>
      </c>
      <c r="C850" t="s">
        <v>6273</v>
      </c>
      <c r="D850" t="s">
        <v>13159</v>
      </c>
      <c r="E850" t="s">
        <v>13160</v>
      </c>
      <c r="F850" t="s">
        <v>13161</v>
      </c>
      <c r="G850" t="s">
        <v>13162</v>
      </c>
      <c r="H850" s="3">
        <v>561</v>
      </c>
      <c r="I850" s="3" t="str">
        <f>IF(H850&lt;200,"&lt;₹200",IF(OR(H850=200,H850&lt;=500),"₹200-₹500","&gt;₹500"))</f>
        <v>&gt;₹500</v>
      </c>
      <c r="J850" s="3">
        <v>720</v>
      </c>
      <c r="K850" s="1">
        <v>0.22</v>
      </c>
      <c r="L850" s="1" t="str">
        <f t="shared" si="13"/>
        <v/>
      </c>
      <c r="M850" s="1" t="str">
        <f>IF(K850&gt;=50%,"50% or More","&lt;50%")</f>
        <v>&lt;50%</v>
      </c>
      <c r="N850">
        <v>4.4000000000000004</v>
      </c>
      <c r="O850" s="10">
        <f>N850*R850</f>
        <v>14000.800000000001</v>
      </c>
      <c r="P850" s="9">
        <f>SUM(O849)/SUM(R849)</f>
        <v>4</v>
      </c>
      <c r="Q850" s="10">
        <f>P850+(R850/1000)</f>
        <v>7.1820000000000004</v>
      </c>
      <c r="R850" s="2">
        <v>3182</v>
      </c>
      <c r="S850" s="2" t="str">
        <f>IF(R850&lt;1000,R850, "")</f>
        <v/>
      </c>
      <c r="T850" s="4">
        <f>R850*J850</f>
        <v>2291040</v>
      </c>
      <c r="U850" t="s">
        <v>6537</v>
      </c>
      <c r="V850" t="s">
        <v>6538</v>
      </c>
      <c r="W850" t="s">
        <v>6539</v>
      </c>
      <c r="X850" t="s">
        <v>6540</v>
      </c>
      <c r="Y850" t="s">
        <v>6541</v>
      </c>
      <c r="Z850" t="s">
        <v>6542</v>
      </c>
      <c r="AA850" t="s">
        <v>6543</v>
      </c>
      <c r="AB850" t="s">
        <v>6544</v>
      </c>
    </row>
    <row r="851" spans="1:28" x14ac:dyDescent="0.25">
      <c r="A851" t="s">
        <v>9436</v>
      </c>
      <c r="B851" t="s">
        <v>9437</v>
      </c>
      <c r="C851" t="s">
        <v>8875</v>
      </c>
      <c r="D851" t="s">
        <v>13166</v>
      </c>
      <c r="E851" t="s">
        <v>13286</v>
      </c>
      <c r="F851" t="s">
        <v>13287</v>
      </c>
      <c r="G851" t="s">
        <v>13312</v>
      </c>
      <c r="H851" s="3">
        <v>8799</v>
      </c>
      <c r="I851" s="3" t="str">
        <f>IF(H851&lt;200,"&lt;₹200",IF(OR(H851=200,H851&lt;=500),"₹200-₹500","&gt;₹500"))</f>
        <v>&gt;₹500</v>
      </c>
      <c r="J851" s="3">
        <v>11595</v>
      </c>
      <c r="K851" s="1">
        <v>0.24</v>
      </c>
      <c r="L851" s="1" t="str">
        <f t="shared" si="13"/>
        <v/>
      </c>
      <c r="M851" s="1" t="str">
        <f>IF(K851&gt;=50%,"50% or More","&lt;50%")</f>
        <v>&lt;50%</v>
      </c>
      <c r="N851">
        <v>4.4000000000000004</v>
      </c>
      <c r="O851" s="10">
        <f>N851*R851</f>
        <v>13116.400000000001</v>
      </c>
      <c r="P851" s="9">
        <f>SUM(O850)/SUM(R850)</f>
        <v>4.4000000000000004</v>
      </c>
      <c r="Q851" s="10">
        <f>P851+(R851/1000)</f>
        <v>7.3810000000000002</v>
      </c>
      <c r="R851" s="2">
        <v>2981</v>
      </c>
      <c r="S851" s="2" t="str">
        <f>IF(R851&lt;1000,R851, "")</f>
        <v/>
      </c>
      <c r="T851" s="4">
        <f>R851*J851</f>
        <v>34564695</v>
      </c>
      <c r="U851" t="s">
        <v>9438</v>
      </c>
      <c r="V851" t="s">
        <v>9439</v>
      </c>
      <c r="W851" t="s">
        <v>9440</v>
      </c>
      <c r="X851" t="s">
        <v>9441</v>
      </c>
      <c r="Y851" t="s">
        <v>9442</v>
      </c>
      <c r="Z851" t="s">
        <v>9443</v>
      </c>
      <c r="AA851" t="s">
        <v>9444</v>
      </c>
      <c r="AB851" t="s">
        <v>9445</v>
      </c>
    </row>
    <row r="852" spans="1:28" x14ac:dyDescent="0.25">
      <c r="A852" t="s">
        <v>4393</v>
      </c>
      <c r="B852" t="s">
        <v>4394</v>
      </c>
      <c r="C852" t="s">
        <v>2990</v>
      </c>
      <c r="D852" t="s">
        <v>13081</v>
      </c>
      <c r="E852" t="s">
        <v>13110</v>
      </c>
      <c r="F852" t="s">
        <v>13114</v>
      </c>
      <c r="G852" t="s">
        <v>13115</v>
      </c>
      <c r="H852" s="3">
        <v>44999</v>
      </c>
      <c r="I852" s="3" t="str">
        <f>IF(H852&lt;200,"&lt;₹200",IF(OR(H852=200,H852&lt;=500),"₹200-₹500","&gt;₹500"))</f>
        <v>&gt;₹500</v>
      </c>
      <c r="J852" s="3">
        <v>49999</v>
      </c>
      <c r="K852" s="1">
        <v>0.1</v>
      </c>
      <c r="L852" s="1" t="str">
        <f t="shared" si="13"/>
        <v/>
      </c>
      <c r="M852" s="1" t="str">
        <f>IF(K852&gt;=50%,"50% or More","&lt;50%")</f>
        <v>&lt;50%</v>
      </c>
      <c r="N852">
        <v>4.3</v>
      </c>
      <c r="O852" s="10">
        <f>N852*R852</f>
        <v>13222.5</v>
      </c>
      <c r="P852" s="9">
        <f>SUM(O851)/SUM(R851)</f>
        <v>4.4000000000000004</v>
      </c>
      <c r="Q852" s="10">
        <f>P852+(R852/1000)</f>
        <v>7.4750000000000005</v>
      </c>
      <c r="R852" s="2">
        <v>3075</v>
      </c>
      <c r="S852" s="2" t="str">
        <f>IF(R852&lt;1000,R852, "")</f>
        <v/>
      </c>
      <c r="T852" s="4">
        <f>R852*J852</f>
        <v>153746925</v>
      </c>
      <c r="U852" t="s">
        <v>4395</v>
      </c>
      <c r="V852" t="s">
        <v>4396</v>
      </c>
      <c r="W852" t="s">
        <v>4397</v>
      </c>
      <c r="X852" t="s">
        <v>4398</v>
      </c>
      <c r="Y852" t="s">
        <v>4399</v>
      </c>
      <c r="Z852" t="s">
        <v>4400</v>
      </c>
      <c r="AA852" t="s">
        <v>4401</v>
      </c>
      <c r="AB852" t="s">
        <v>4402</v>
      </c>
    </row>
    <row r="853" spans="1:28" x14ac:dyDescent="0.25">
      <c r="A853" t="s">
        <v>5131</v>
      </c>
      <c r="B853" t="s">
        <v>5132</v>
      </c>
      <c r="C853" t="s">
        <v>5133</v>
      </c>
      <c r="D853" t="s">
        <v>13081</v>
      </c>
      <c r="E853" t="s">
        <v>13172</v>
      </c>
      <c r="F853" t="s">
        <v>13173</v>
      </c>
      <c r="H853" s="3">
        <v>499</v>
      </c>
      <c r="I853" s="3" t="str">
        <f>IF(H853&lt;200,"&lt;₹200",IF(OR(H853=200,H853&lt;=500),"₹200-₹500","&gt;₹500"))</f>
        <v>₹200-₹500</v>
      </c>
      <c r="J853" s="3">
        <v>1999</v>
      </c>
      <c r="K853" s="1">
        <v>0.75</v>
      </c>
      <c r="L853" s="1" t="str">
        <f t="shared" si="13"/>
        <v>high discount</v>
      </c>
      <c r="M853" s="1" t="str">
        <f>IF(K853&gt;=50%,"50% or More","&lt;50%")</f>
        <v>50% or More</v>
      </c>
      <c r="N853">
        <v>3.7</v>
      </c>
      <c r="O853" s="10">
        <f>N853*R853</f>
        <v>12465.300000000001</v>
      </c>
      <c r="P853" s="9">
        <f>SUM(O852)/SUM(R852)</f>
        <v>4.3</v>
      </c>
      <c r="Q853" s="10">
        <f>P853+(R853/1000)</f>
        <v>7.6690000000000005</v>
      </c>
      <c r="R853" s="2">
        <v>3369</v>
      </c>
      <c r="S853" s="2" t="str">
        <f>IF(R853&lt;1000,R853, "")</f>
        <v/>
      </c>
      <c r="T853" s="4">
        <f>R853*J853</f>
        <v>6734631</v>
      </c>
      <c r="U853" t="s">
        <v>5134</v>
      </c>
      <c r="V853" t="s">
        <v>5135</v>
      </c>
      <c r="W853" t="s">
        <v>5136</v>
      </c>
      <c r="X853" t="s">
        <v>5137</v>
      </c>
      <c r="Y853" t="s">
        <v>5138</v>
      </c>
      <c r="Z853" t="s">
        <v>5139</v>
      </c>
      <c r="AA853" t="s">
        <v>5140</v>
      </c>
      <c r="AB853" t="s">
        <v>5141</v>
      </c>
    </row>
    <row r="854" spans="1:28" x14ac:dyDescent="0.25">
      <c r="A854" t="s">
        <v>6282</v>
      </c>
      <c r="B854" t="s">
        <v>6283</v>
      </c>
      <c r="C854" t="s">
        <v>5047</v>
      </c>
      <c r="D854" t="s">
        <v>13081</v>
      </c>
      <c r="E854" t="s">
        <v>13157</v>
      </c>
      <c r="F854" t="s">
        <v>13158</v>
      </c>
      <c r="H854" s="3">
        <v>190</v>
      </c>
      <c r="I854" s="3" t="str">
        <f>IF(H854&lt;200,"&lt;₹200",IF(OR(H854=200,H854&lt;=500),"₹200-₹500","&gt;₹500"))</f>
        <v>&lt;₹200</v>
      </c>
      <c r="J854" s="3">
        <v>220</v>
      </c>
      <c r="K854" s="1">
        <v>0.14000000000000001</v>
      </c>
      <c r="L854" s="1" t="str">
        <f t="shared" si="13"/>
        <v/>
      </c>
      <c r="M854" s="1" t="str">
        <f>IF(K854&gt;=50%,"50% or More","&lt;50%")</f>
        <v>&lt;50%</v>
      </c>
      <c r="N854">
        <v>4.4000000000000004</v>
      </c>
      <c r="O854" s="10">
        <f>N854*R854</f>
        <v>12610.400000000001</v>
      </c>
      <c r="P854" s="9">
        <f>SUM(O853)/SUM(R853)</f>
        <v>3.7</v>
      </c>
      <c r="Q854" s="10">
        <f>P854+(R854/1000)</f>
        <v>6.5660000000000007</v>
      </c>
      <c r="R854" s="2">
        <v>2866</v>
      </c>
      <c r="S854" s="2" t="str">
        <f>IF(R854&lt;1000,R854, "")</f>
        <v/>
      </c>
      <c r="T854" s="4">
        <f>R854*J854</f>
        <v>630520</v>
      </c>
      <c r="U854" t="s">
        <v>6284</v>
      </c>
      <c r="V854" t="s">
        <v>6285</v>
      </c>
      <c r="W854" t="s">
        <v>6286</v>
      </c>
      <c r="X854" t="s">
        <v>6287</v>
      </c>
      <c r="Y854" t="s">
        <v>6288</v>
      </c>
      <c r="Z854" t="s">
        <v>6289</v>
      </c>
      <c r="AA854" t="s">
        <v>6290</v>
      </c>
      <c r="AB854" t="s">
        <v>6291</v>
      </c>
    </row>
    <row r="855" spans="1:28" x14ac:dyDescent="0.25">
      <c r="A855" t="s">
        <v>8947</v>
      </c>
      <c r="B855" t="s">
        <v>8948</v>
      </c>
      <c r="C855" t="s">
        <v>8574</v>
      </c>
      <c r="D855" t="s">
        <v>13166</v>
      </c>
      <c r="E855" t="s">
        <v>13286</v>
      </c>
      <c r="F855" t="s">
        <v>13294</v>
      </c>
      <c r="G855" t="s">
        <v>13295</v>
      </c>
      <c r="H855" s="3">
        <v>1490</v>
      </c>
      <c r="I855" s="3" t="str">
        <f>IF(H855&lt;200,"&lt;₹200",IF(OR(H855=200,H855&lt;=500),"₹200-₹500","&gt;₹500"))</f>
        <v>&gt;₹500</v>
      </c>
      <c r="J855" s="3">
        <v>1695</v>
      </c>
      <c r="K855" s="1">
        <v>0.12</v>
      </c>
      <c r="L855" s="1" t="str">
        <f t="shared" si="13"/>
        <v/>
      </c>
      <c r="M855" s="1" t="str">
        <f>IF(K855&gt;=50%,"50% or More","&lt;50%")</f>
        <v>&lt;50%</v>
      </c>
      <c r="N855">
        <v>4.4000000000000004</v>
      </c>
      <c r="O855" s="10">
        <f>N855*R855</f>
        <v>15589.2</v>
      </c>
      <c r="P855" s="9">
        <f>SUM(O854)/SUM(R854)</f>
        <v>4.4000000000000004</v>
      </c>
      <c r="Q855" s="10">
        <f>P855+(R855/1000)</f>
        <v>7.9430000000000005</v>
      </c>
      <c r="R855" s="2">
        <v>3543</v>
      </c>
      <c r="S855" s="2" t="str">
        <f>IF(R855&lt;1000,R855, "")</f>
        <v/>
      </c>
      <c r="T855" s="4">
        <f>R855*J855</f>
        <v>6005385</v>
      </c>
      <c r="U855" t="s">
        <v>8949</v>
      </c>
      <c r="V855" t="s">
        <v>8950</v>
      </c>
      <c r="W855" t="s">
        <v>8951</v>
      </c>
      <c r="X855" t="s">
        <v>8952</v>
      </c>
      <c r="Y855" t="s">
        <v>8953</v>
      </c>
      <c r="Z855" t="s">
        <v>8954</v>
      </c>
      <c r="AA855" t="s">
        <v>8955</v>
      </c>
      <c r="AB855" t="s">
        <v>8956</v>
      </c>
    </row>
    <row r="856" spans="1:28" x14ac:dyDescent="0.25">
      <c r="A856" t="s">
        <v>10031</v>
      </c>
      <c r="B856" t="s">
        <v>10032</v>
      </c>
      <c r="C856" t="s">
        <v>9944</v>
      </c>
      <c r="D856" t="s">
        <v>13166</v>
      </c>
      <c r="E856" t="s">
        <v>13286</v>
      </c>
      <c r="F856" t="s">
        <v>13294</v>
      </c>
      <c r="G856" t="s">
        <v>13319</v>
      </c>
      <c r="H856" s="3">
        <v>3199</v>
      </c>
      <c r="I856" s="3" t="str">
        <f>IF(H856&lt;200,"&lt;₹200",IF(OR(H856=200,H856&lt;=500),"₹200-₹500","&gt;₹500"))</f>
        <v>&gt;₹500</v>
      </c>
      <c r="J856" s="3">
        <v>5999</v>
      </c>
      <c r="K856" s="1">
        <v>0.47</v>
      </c>
      <c r="L856" s="1" t="str">
        <f t="shared" si="13"/>
        <v/>
      </c>
      <c r="M856" s="1" t="str">
        <f>IF(K856&gt;=50%,"50% or More","&lt;50%")</f>
        <v>&lt;50%</v>
      </c>
      <c r="N856">
        <v>4</v>
      </c>
      <c r="O856" s="10">
        <f>N856*R856</f>
        <v>12968</v>
      </c>
      <c r="P856" s="9">
        <f>SUM(O855)/SUM(R855)</f>
        <v>4.4000000000000004</v>
      </c>
      <c r="Q856" s="10">
        <f>P856+(R856/1000)</f>
        <v>7.6420000000000003</v>
      </c>
      <c r="R856" s="2">
        <v>3242</v>
      </c>
      <c r="S856" s="2" t="str">
        <f>IF(R856&lt;1000,R856, "")</f>
        <v/>
      </c>
      <c r="T856" s="4">
        <f>R856*J856</f>
        <v>19448758</v>
      </c>
      <c r="U856" t="s">
        <v>10033</v>
      </c>
      <c r="V856" t="s">
        <v>10034</v>
      </c>
      <c r="W856" t="s">
        <v>10035</v>
      </c>
      <c r="X856" t="s">
        <v>10036</v>
      </c>
      <c r="Y856" t="s">
        <v>10037</v>
      </c>
      <c r="Z856" t="s">
        <v>10038</v>
      </c>
      <c r="AA856" t="s">
        <v>10039</v>
      </c>
      <c r="AB856" t="s">
        <v>10040</v>
      </c>
    </row>
    <row r="857" spans="1:28" x14ac:dyDescent="0.25">
      <c r="A857" t="s">
        <v>3938</v>
      </c>
      <c r="B857" t="s">
        <v>3939</v>
      </c>
      <c r="C857" t="s">
        <v>3940</v>
      </c>
      <c r="D857" t="s">
        <v>13081</v>
      </c>
      <c r="E857" t="s">
        <v>13110</v>
      </c>
      <c r="F857" t="s">
        <v>13111</v>
      </c>
      <c r="G857" t="s">
        <v>13094</v>
      </c>
      <c r="H857" s="3">
        <v>251</v>
      </c>
      <c r="I857" s="3" t="str">
        <f>IF(H857&lt;200,"&lt;₹200",IF(OR(H857=200,H857&lt;=500),"₹200-₹500","&gt;₹500"))</f>
        <v>₹200-₹500</v>
      </c>
      <c r="J857" s="3">
        <v>999</v>
      </c>
      <c r="K857" s="1">
        <v>0.75</v>
      </c>
      <c r="L857" s="1" t="str">
        <f t="shared" si="13"/>
        <v>high discount</v>
      </c>
      <c r="M857" s="1" t="str">
        <f>IF(K857&gt;=50%,"50% or More","&lt;50%")</f>
        <v>50% or More</v>
      </c>
      <c r="N857">
        <v>3.7</v>
      </c>
      <c r="O857" s="10">
        <f>N857*R857</f>
        <v>11965.800000000001</v>
      </c>
      <c r="P857" s="9">
        <f>SUM(O856)/SUM(R856)</f>
        <v>4</v>
      </c>
      <c r="Q857" s="10">
        <f>P857+(R857/1000)</f>
        <v>7.234</v>
      </c>
      <c r="R857" s="2">
        <v>3234</v>
      </c>
      <c r="S857" s="2" t="str">
        <f>IF(R857&lt;1000,R857, "")</f>
        <v/>
      </c>
      <c r="T857" s="4">
        <f>R857*J857</f>
        <v>3230766</v>
      </c>
      <c r="U857" t="s">
        <v>3941</v>
      </c>
      <c r="V857" t="s">
        <v>3942</v>
      </c>
      <c r="W857" t="s">
        <v>3943</v>
      </c>
      <c r="X857" t="s">
        <v>3944</v>
      </c>
      <c r="Y857" t="s">
        <v>3945</v>
      </c>
      <c r="Z857" t="s">
        <v>3946</v>
      </c>
      <c r="AA857" t="s">
        <v>3947</v>
      </c>
      <c r="AB857" t="s">
        <v>3948</v>
      </c>
    </row>
    <row r="858" spans="1:28" x14ac:dyDescent="0.25">
      <c r="A858" t="s">
        <v>9120</v>
      </c>
      <c r="B858" t="s">
        <v>9121</v>
      </c>
      <c r="C858" t="s">
        <v>8773</v>
      </c>
      <c r="D858" t="s">
        <v>13166</v>
      </c>
      <c r="E858" t="s">
        <v>13290</v>
      </c>
      <c r="F858" t="s">
        <v>13307</v>
      </c>
      <c r="G858" t="s">
        <v>13310</v>
      </c>
      <c r="H858" s="3">
        <v>6299</v>
      </c>
      <c r="I858" s="3" t="str">
        <f>IF(H858&lt;200,"&lt;₹200",IF(OR(H858=200,H858&lt;=500),"₹200-₹500","&gt;₹500"))</f>
        <v>&gt;₹500</v>
      </c>
      <c r="J858" s="3">
        <v>15270</v>
      </c>
      <c r="K858" s="1">
        <v>0.59</v>
      </c>
      <c r="L858" s="1" t="str">
        <f t="shared" si="13"/>
        <v>high discount</v>
      </c>
      <c r="M858" s="1" t="str">
        <f>IF(K858&gt;=50%,"50% or More","&lt;50%")</f>
        <v>50% or More</v>
      </c>
      <c r="N858">
        <v>4.0999999999999996</v>
      </c>
      <c r="O858" s="10">
        <f>N858*R858</f>
        <v>13255.3</v>
      </c>
      <c r="P858" s="9">
        <f>SUM(O857)/SUM(R857)</f>
        <v>3.7</v>
      </c>
      <c r="Q858" s="10">
        <f>P858+(R858/1000)</f>
        <v>6.9329999999999998</v>
      </c>
      <c r="R858" s="2">
        <v>3233</v>
      </c>
      <c r="S858" s="2" t="str">
        <f>IF(R858&lt;1000,R858, "")</f>
        <v/>
      </c>
      <c r="T858" s="4">
        <f>R858*J858</f>
        <v>49367910</v>
      </c>
      <c r="U858" t="s">
        <v>9122</v>
      </c>
      <c r="V858" t="s">
        <v>9123</v>
      </c>
      <c r="W858" t="s">
        <v>9124</v>
      </c>
      <c r="X858" t="s">
        <v>9125</v>
      </c>
      <c r="Y858" t="s">
        <v>9126</v>
      </c>
      <c r="Z858" t="s">
        <v>9127</v>
      </c>
      <c r="AA858" t="s">
        <v>9128</v>
      </c>
      <c r="AB858" t="s">
        <v>9129</v>
      </c>
    </row>
    <row r="859" spans="1:28" x14ac:dyDescent="0.25">
      <c r="A859" t="s">
        <v>11905</v>
      </c>
      <c r="B859" t="s">
        <v>11906</v>
      </c>
      <c r="C859" t="s">
        <v>11907</v>
      </c>
      <c r="D859" t="s">
        <v>13166</v>
      </c>
      <c r="E859" t="s">
        <v>13290</v>
      </c>
      <c r="F859" t="s">
        <v>13375</v>
      </c>
      <c r="G859" t="s">
        <v>13376</v>
      </c>
      <c r="H859" s="3">
        <v>42990</v>
      </c>
      <c r="I859" s="3" t="str">
        <f>IF(H859&lt;200,"&lt;₹200",IF(OR(H859=200,H859&lt;=500),"₹200-₹500","&gt;₹500"))</f>
        <v>&gt;₹500</v>
      </c>
      <c r="J859" s="3">
        <v>75990</v>
      </c>
      <c r="K859" s="1">
        <v>0.43</v>
      </c>
      <c r="L859" s="1" t="str">
        <f t="shared" si="13"/>
        <v/>
      </c>
      <c r="M859" s="1" t="str">
        <f>IF(K859&gt;=50%,"50% or More","&lt;50%")</f>
        <v>&lt;50%</v>
      </c>
      <c r="N859">
        <v>4.3</v>
      </c>
      <c r="O859" s="10">
        <f>N859*R859</f>
        <v>13893.3</v>
      </c>
      <c r="P859" s="9">
        <f>SUM(O858)/SUM(R858)</f>
        <v>4.0999999999999996</v>
      </c>
      <c r="Q859" s="10">
        <f>P859+(R859/1000)</f>
        <v>7.3309999999999995</v>
      </c>
      <c r="R859" s="2">
        <v>3231</v>
      </c>
      <c r="S859" s="2" t="str">
        <f>IF(R859&lt;1000,R859, "")</f>
        <v/>
      </c>
      <c r="T859" s="4">
        <f>R859*J859</f>
        <v>245523690</v>
      </c>
      <c r="U859" t="s">
        <v>11908</v>
      </c>
      <c r="V859" t="s">
        <v>11909</v>
      </c>
      <c r="W859" t="s">
        <v>11910</v>
      </c>
      <c r="X859" t="s">
        <v>11911</v>
      </c>
      <c r="Y859" t="s">
        <v>11912</v>
      </c>
      <c r="Z859" t="s">
        <v>11913</v>
      </c>
      <c r="AA859" t="s">
        <v>11914</v>
      </c>
      <c r="AB859" t="s">
        <v>11915</v>
      </c>
    </row>
    <row r="860" spans="1:28" x14ac:dyDescent="0.25">
      <c r="A860" t="s">
        <v>7712</v>
      </c>
      <c r="B860" t="s">
        <v>7713</v>
      </c>
      <c r="C860" t="s">
        <v>5818</v>
      </c>
      <c r="D860" t="s">
        <v>13073</v>
      </c>
      <c r="E860" t="s">
        <v>13205</v>
      </c>
      <c r="H860" s="3">
        <v>10099</v>
      </c>
      <c r="I860" s="3" t="str">
        <f>IF(H860&lt;200,"&lt;₹200",IF(OR(H860=200,H860&lt;=500),"₹200-₹500","&gt;₹500"))</f>
        <v>&gt;₹500</v>
      </c>
      <c r="J860" s="3">
        <v>19110</v>
      </c>
      <c r="K860" s="1">
        <v>0.47</v>
      </c>
      <c r="L860" s="1" t="str">
        <f t="shared" si="13"/>
        <v/>
      </c>
      <c r="M860" s="1" t="str">
        <f>IF(K860&gt;=50%,"50% or More","&lt;50%")</f>
        <v>&lt;50%</v>
      </c>
      <c r="N860">
        <v>4.3</v>
      </c>
      <c r="O860" s="10">
        <f>N860*R860</f>
        <v>11278.9</v>
      </c>
      <c r="P860" s="9">
        <f>SUM(O859)/SUM(R859)</f>
        <v>4.3</v>
      </c>
      <c r="Q860" s="10">
        <f>P860+(R860/1000)</f>
        <v>6.923</v>
      </c>
      <c r="R860" s="2">
        <v>2623</v>
      </c>
      <c r="S860" s="2" t="str">
        <f>IF(R860&lt;1000,R860, "")</f>
        <v/>
      </c>
      <c r="T860" s="4">
        <f>R860*J860</f>
        <v>50125530</v>
      </c>
      <c r="U860" t="s">
        <v>7714</v>
      </c>
      <c r="V860" t="s">
        <v>7715</v>
      </c>
      <c r="W860" t="s">
        <v>7716</v>
      </c>
      <c r="X860" t="s">
        <v>7717</v>
      </c>
      <c r="Y860" t="s">
        <v>7718</v>
      </c>
      <c r="Z860" t="s">
        <v>7719</v>
      </c>
      <c r="AA860" t="s">
        <v>7720</v>
      </c>
      <c r="AB860" t="s">
        <v>7721</v>
      </c>
    </row>
    <row r="861" spans="1:28" x14ac:dyDescent="0.25">
      <c r="A861" t="s">
        <v>506</v>
      </c>
      <c r="B861" t="s">
        <v>507</v>
      </c>
      <c r="C861" t="s">
        <v>508</v>
      </c>
      <c r="D861" t="s">
        <v>13081</v>
      </c>
      <c r="E861" t="s">
        <v>13082</v>
      </c>
      <c r="F861" t="s">
        <v>13085</v>
      </c>
      <c r="G861" t="s">
        <v>13088</v>
      </c>
      <c r="H861" s="3">
        <v>6999</v>
      </c>
      <c r="I861" s="3" t="str">
        <f>IF(H861&lt;200,"&lt;₹200",IF(OR(H861=200,H861&lt;=500),"₹200-₹500","&gt;₹500"))</f>
        <v>&gt;₹500</v>
      </c>
      <c r="J861" s="3">
        <v>12999</v>
      </c>
      <c r="K861" s="1">
        <v>0.46</v>
      </c>
      <c r="L861" s="1" t="str">
        <f t="shared" si="13"/>
        <v/>
      </c>
      <c r="M861" s="1" t="str">
        <f>IF(K861&gt;=50%,"50% or More","&lt;50%")</f>
        <v>&lt;50%</v>
      </c>
      <c r="N861">
        <v>4.2</v>
      </c>
      <c r="O861" s="10">
        <f>N861*R861</f>
        <v>16812.600000000002</v>
      </c>
      <c r="P861" s="9">
        <f>SUM(O860)/SUM(R860)</f>
        <v>4.3</v>
      </c>
      <c r="Q861" s="10">
        <f>P861+(R861/1000)</f>
        <v>8.3030000000000008</v>
      </c>
      <c r="R861" s="2">
        <v>4003</v>
      </c>
      <c r="S861" s="2" t="str">
        <f>IF(R861&lt;1000,R861, "")</f>
        <v/>
      </c>
      <c r="T861" s="4">
        <f>R861*J861</f>
        <v>52034997</v>
      </c>
      <c r="U861" t="s">
        <v>509</v>
      </c>
      <c r="V861" t="s">
        <v>510</v>
      </c>
      <c r="W861" t="s">
        <v>511</v>
      </c>
      <c r="X861" t="s">
        <v>512</v>
      </c>
      <c r="Y861" t="s">
        <v>513</v>
      </c>
      <c r="Z861" t="s">
        <v>13027</v>
      </c>
      <c r="AA861" t="s">
        <v>514</v>
      </c>
      <c r="AB861" t="s">
        <v>515</v>
      </c>
    </row>
    <row r="862" spans="1:28" x14ac:dyDescent="0.25">
      <c r="A862" t="s">
        <v>1576</v>
      </c>
      <c r="B862" t="s">
        <v>1577</v>
      </c>
      <c r="C862" t="s">
        <v>18</v>
      </c>
      <c r="D862" t="s">
        <v>13073</v>
      </c>
      <c r="E862" t="s">
        <v>13074</v>
      </c>
      <c r="F862" t="s">
        <v>13075</v>
      </c>
      <c r="G862" t="s">
        <v>13076</v>
      </c>
      <c r="H862" s="3">
        <v>399</v>
      </c>
      <c r="I862" s="3" t="str">
        <f>IF(H862&lt;200,"&lt;₹200",IF(OR(H862=200,H862&lt;=500),"₹200-₹500","&gt;₹500"))</f>
        <v>₹200-₹500</v>
      </c>
      <c r="J862" s="3">
        <v>1099</v>
      </c>
      <c r="K862" s="1">
        <v>0.64</v>
      </c>
      <c r="L862" s="1" t="str">
        <f t="shared" si="13"/>
        <v>high discount</v>
      </c>
      <c r="M862" s="1" t="str">
        <f>IF(K862&gt;=50%,"50% or More","&lt;50%")</f>
        <v>50% or More</v>
      </c>
      <c r="N862">
        <v>4.0999999999999996</v>
      </c>
      <c r="O862" s="10">
        <f>N862*R862</f>
        <v>11008.499999999998</v>
      </c>
      <c r="P862" s="9">
        <f>SUM(O861)/SUM(R861)</f>
        <v>4.2</v>
      </c>
      <c r="Q862" s="10">
        <f>P862+(R862/1000)</f>
        <v>6.8849999999999998</v>
      </c>
      <c r="R862" s="2">
        <v>2685</v>
      </c>
      <c r="S862" s="2" t="str">
        <f>IF(R862&lt;1000,R862, "")</f>
        <v/>
      </c>
      <c r="T862" s="4">
        <f>R862*J862</f>
        <v>2950815</v>
      </c>
      <c r="U862" t="s">
        <v>1578</v>
      </c>
      <c r="V862" t="s">
        <v>1265</v>
      </c>
      <c r="W862" t="s">
        <v>1266</v>
      </c>
      <c r="X862" t="s">
        <v>1267</v>
      </c>
      <c r="Y862" t="s">
        <v>1268</v>
      </c>
      <c r="Z862" t="s">
        <v>1269</v>
      </c>
      <c r="AA862" t="s">
        <v>1579</v>
      </c>
      <c r="AB862" t="s">
        <v>1580</v>
      </c>
    </row>
    <row r="863" spans="1:28" x14ac:dyDescent="0.25">
      <c r="A863" t="s">
        <v>8431</v>
      </c>
      <c r="B863" t="s">
        <v>8432</v>
      </c>
      <c r="C863" t="s">
        <v>7703</v>
      </c>
      <c r="D863" t="s">
        <v>13073</v>
      </c>
      <c r="E863" t="s">
        <v>13181</v>
      </c>
      <c r="F863" t="s">
        <v>13255</v>
      </c>
      <c r="G863" t="s">
        <v>13262</v>
      </c>
      <c r="H863" s="3">
        <v>8349</v>
      </c>
      <c r="I863" s="3" t="str">
        <f>IF(H863&lt;200,"&lt;₹200",IF(OR(H863=200,H863&lt;=500),"₹200-₹500","&gt;₹500"))</f>
        <v>&gt;₹500</v>
      </c>
      <c r="J863" s="3">
        <v>9625</v>
      </c>
      <c r="K863" s="1">
        <v>0.13</v>
      </c>
      <c r="L863" s="1" t="str">
        <f t="shared" si="13"/>
        <v/>
      </c>
      <c r="M863" s="1" t="str">
        <f>IF(K863&gt;=50%,"50% or More","&lt;50%")</f>
        <v>&lt;50%</v>
      </c>
      <c r="N863">
        <v>3.8</v>
      </c>
      <c r="O863" s="10">
        <f>N863*R863</f>
        <v>13877.599999999999</v>
      </c>
      <c r="P863" s="9">
        <f>SUM(O862)/SUM(R862)</f>
        <v>4.0999999999999996</v>
      </c>
      <c r="Q863" s="10">
        <f>P863+(R863/1000)</f>
        <v>7.7519999999999998</v>
      </c>
      <c r="R863" s="2">
        <v>3652</v>
      </c>
      <c r="S863" s="2" t="str">
        <f>IF(R863&lt;1000,R863, "")</f>
        <v/>
      </c>
      <c r="T863" s="4">
        <f>R863*J863</f>
        <v>35150500</v>
      </c>
      <c r="U863" t="s">
        <v>8433</v>
      </c>
      <c r="V863" t="s">
        <v>8434</v>
      </c>
      <c r="W863" t="s">
        <v>8435</v>
      </c>
      <c r="X863" t="s">
        <v>8436</v>
      </c>
      <c r="Y863" t="s">
        <v>8437</v>
      </c>
      <c r="Z863" t="s">
        <v>8438</v>
      </c>
      <c r="AA863" t="s">
        <v>8439</v>
      </c>
      <c r="AB863" t="s">
        <v>8440</v>
      </c>
    </row>
    <row r="864" spans="1:28" x14ac:dyDescent="0.25">
      <c r="A864" t="s">
        <v>2851</v>
      </c>
      <c r="B864" t="s">
        <v>2852</v>
      </c>
      <c r="C864" t="s">
        <v>169</v>
      </c>
      <c r="D864" t="s">
        <v>13081</v>
      </c>
      <c r="E864" t="s">
        <v>13082</v>
      </c>
      <c r="F864" t="s">
        <v>13085</v>
      </c>
      <c r="G864" t="s">
        <v>13086</v>
      </c>
      <c r="H864" s="3">
        <v>24990</v>
      </c>
      <c r="I864" s="3" t="str">
        <f>IF(H864&lt;200,"&lt;₹200",IF(OR(H864=200,H864&lt;=500),"₹200-₹500","&gt;₹500"))</f>
        <v>&gt;₹500</v>
      </c>
      <c r="J864" s="3">
        <v>51990</v>
      </c>
      <c r="K864" s="1">
        <v>0.52</v>
      </c>
      <c r="L864" s="1" t="str">
        <f t="shared" si="13"/>
        <v>high discount</v>
      </c>
      <c r="M864" s="1" t="str">
        <f>IF(K864&gt;=50%,"50% or More","&lt;50%")</f>
        <v>50% or More</v>
      </c>
      <c r="N864">
        <v>4.2</v>
      </c>
      <c r="O864" s="10">
        <f>N864*R864</f>
        <v>12394.2</v>
      </c>
      <c r="P864" s="9">
        <f>SUM(O863)/SUM(R863)</f>
        <v>3.8</v>
      </c>
      <c r="Q864" s="10">
        <f>P864+(R864/1000)</f>
        <v>6.7509999999999994</v>
      </c>
      <c r="R864" s="2">
        <v>2951</v>
      </c>
      <c r="S864" s="2" t="str">
        <f>IF(R864&lt;1000,R864, "")</f>
        <v/>
      </c>
      <c r="T864" s="4">
        <f>R864*J864</f>
        <v>153422490</v>
      </c>
      <c r="U864" t="s">
        <v>2853</v>
      </c>
      <c r="V864" t="s">
        <v>2854</v>
      </c>
      <c r="W864" t="s">
        <v>2855</v>
      </c>
      <c r="X864" t="s">
        <v>2856</v>
      </c>
      <c r="Y864" t="s">
        <v>2857</v>
      </c>
      <c r="Z864" t="s">
        <v>2858</v>
      </c>
      <c r="AA864" t="s">
        <v>2859</v>
      </c>
      <c r="AB864" t="s">
        <v>2860</v>
      </c>
    </row>
    <row r="865" spans="1:28" x14ac:dyDescent="0.25">
      <c r="A865" t="s">
        <v>3992</v>
      </c>
      <c r="B865" t="s">
        <v>3993</v>
      </c>
      <c r="C865" t="s">
        <v>2990</v>
      </c>
      <c r="D865" t="s">
        <v>13081</v>
      </c>
      <c r="E865" t="s">
        <v>13110</v>
      </c>
      <c r="F865" t="s">
        <v>13114</v>
      </c>
      <c r="G865" t="s">
        <v>13115</v>
      </c>
      <c r="H865" s="3">
        <v>8999</v>
      </c>
      <c r="I865" s="3" t="str">
        <f>IF(H865&lt;200,"&lt;₹200",IF(OR(H865=200,H865&lt;=500),"₹200-₹500","&gt;₹500"))</f>
        <v>&gt;₹500</v>
      </c>
      <c r="J865" s="3">
        <v>13499</v>
      </c>
      <c r="K865" s="1">
        <v>0.33</v>
      </c>
      <c r="L865" s="1" t="str">
        <f t="shared" si="13"/>
        <v/>
      </c>
      <c r="M865" s="1" t="str">
        <f>IF(K865&gt;=50%,"50% or More","&lt;50%")</f>
        <v>&lt;50%</v>
      </c>
      <c r="N865">
        <v>3.8</v>
      </c>
      <c r="O865" s="10">
        <f>N865*R865</f>
        <v>11951</v>
      </c>
      <c r="P865" s="9">
        <f>SUM(O864)/SUM(R864)</f>
        <v>4.2</v>
      </c>
      <c r="Q865" s="10">
        <f>P865+(R865/1000)</f>
        <v>7.3450000000000006</v>
      </c>
      <c r="R865" s="2">
        <v>3145</v>
      </c>
      <c r="S865" s="2" t="str">
        <f>IF(R865&lt;1000,R865, "")</f>
        <v/>
      </c>
      <c r="T865" s="4">
        <f>R865*J865</f>
        <v>42454355</v>
      </c>
      <c r="U865" t="s">
        <v>3994</v>
      </c>
      <c r="V865" t="s">
        <v>3995</v>
      </c>
      <c r="W865" t="s">
        <v>3996</v>
      </c>
      <c r="X865" t="s">
        <v>3997</v>
      </c>
      <c r="Y865" t="s">
        <v>3998</v>
      </c>
      <c r="Z865" t="s">
        <v>3999</v>
      </c>
      <c r="AA865" t="s">
        <v>4000</v>
      </c>
      <c r="AB865" t="s">
        <v>4001</v>
      </c>
    </row>
    <row r="866" spans="1:28" x14ac:dyDescent="0.25">
      <c r="A866" t="s">
        <v>7449</v>
      </c>
      <c r="B866" t="s">
        <v>7450</v>
      </c>
      <c r="C866" t="s">
        <v>6733</v>
      </c>
      <c r="D866" t="s">
        <v>13073</v>
      </c>
      <c r="E866" t="s">
        <v>13226</v>
      </c>
      <c r="F866" t="s">
        <v>13241</v>
      </c>
      <c r="H866" s="3">
        <v>1709</v>
      </c>
      <c r="I866" s="3" t="str">
        <f>IF(H866&lt;200,"&lt;₹200",IF(OR(H866=200,H866&lt;=500),"₹200-₹500","&gt;₹500"))</f>
        <v>&gt;₹500</v>
      </c>
      <c r="J866" s="3">
        <v>4000</v>
      </c>
      <c r="K866" s="1">
        <v>0.56999999999999995</v>
      </c>
      <c r="L866" s="1" t="str">
        <f t="shared" si="13"/>
        <v>high discount</v>
      </c>
      <c r="M866" s="1" t="str">
        <f>IF(K866&gt;=50%,"50% or More","&lt;50%")</f>
        <v>50% or More</v>
      </c>
      <c r="N866">
        <v>4.4000000000000004</v>
      </c>
      <c r="O866" s="10">
        <f>N866*R866</f>
        <v>13327.6</v>
      </c>
      <c r="P866" s="9">
        <f>SUM(O865)/SUM(R865)</f>
        <v>3.8</v>
      </c>
      <c r="Q866" s="10">
        <f>P866+(R866/1000)</f>
        <v>6.8289999999999997</v>
      </c>
      <c r="R866" s="2">
        <v>3029</v>
      </c>
      <c r="S866" s="2" t="str">
        <f>IF(R866&lt;1000,R866, "")</f>
        <v/>
      </c>
      <c r="T866" s="4">
        <f>R866*J866</f>
        <v>12116000</v>
      </c>
      <c r="U866" t="s">
        <v>7451</v>
      </c>
      <c r="V866" t="s">
        <v>7452</v>
      </c>
      <c r="W866" t="s">
        <v>7453</v>
      </c>
      <c r="X866" t="s">
        <v>7454</v>
      </c>
      <c r="Y866" t="s">
        <v>7455</v>
      </c>
      <c r="Z866" t="s">
        <v>7456</v>
      </c>
      <c r="AA866" t="s">
        <v>7457</v>
      </c>
      <c r="AB866" t="s">
        <v>7458</v>
      </c>
    </row>
    <row r="867" spans="1:28" x14ac:dyDescent="0.25">
      <c r="A867" t="s">
        <v>12592</v>
      </c>
      <c r="B867" t="s">
        <v>12593</v>
      </c>
      <c r="C867" t="s">
        <v>12594</v>
      </c>
      <c r="D867" t="s">
        <v>13166</v>
      </c>
      <c r="E867" t="s">
        <v>13290</v>
      </c>
      <c r="F867" t="s">
        <v>13383</v>
      </c>
      <c r="G867" t="s">
        <v>13384</v>
      </c>
      <c r="H867" s="3">
        <v>699</v>
      </c>
      <c r="I867" s="3" t="str">
        <f>IF(H867&lt;200,"&lt;₹200",IF(OR(H867=200,H867&lt;=500),"₹200-₹500","&gt;₹500"))</f>
        <v>&gt;₹500</v>
      </c>
      <c r="J867" s="3">
        <v>1690</v>
      </c>
      <c r="K867" s="1">
        <v>0.59</v>
      </c>
      <c r="L867" s="1" t="str">
        <f t="shared" si="13"/>
        <v>high discount</v>
      </c>
      <c r="M867" s="1" t="str">
        <f>IF(K867&gt;=50%,"50% or More","&lt;50%")</f>
        <v>50% or More</v>
      </c>
      <c r="N867">
        <v>4.0999999999999996</v>
      </c>
      <c r="O867" s="10">
        <f>N867*R867</f>
        <v>14448.4</v>
      </c>
      <c r="P867" s="9">
        <f>SUM(O866)/SUM(R866)</f>
        <v>4.4000000000000004</v>
      </c>
      <c r="Q867" s="10">
        <f>P867+(R867/1000)</f>
        <v>7.9240000000000004</v>
      </c>
      <c r="R867" s="2">
        <v>3524</v>
      </c>
      <c r="S867" s="2" t="str">
        <f>IF(R867&lt;1000,R867, "")</f>
        <v/>
      </c>
      <c r="T867" s="4">
        <f>R867*J867</f>
        <v>5955560</v>
      </c>
      <c r="U867" t="s">
        <v>12595</v>
      </c>
      <c r="V867" t="s">
        <v>12596</v>
      </c>
      <c r="W867" t="s">
        <v>12597</v>
      </c>
      <c r="X867" t="s">
        <v>12598</v>
      </c>
      <c r="Y867" t="s">
        <v>12599</v>
      </c>
      <c r="Z867" t="s">
        <v>12600</v>
      </c>
      <c r="AA867" t="s">
        <v>12601</v>
      </c>
      <c r="AB867" t="s">
        <v>12602</v>
      </c>
    </row>
    <row r="868" spans="1:28" x14ac:dyDescent="0.25">
      <c r="A868" t="s">
        <v>2526</v>
      </c>
      <c r="B868" t="s">
        <v>2527</v>
      </c>
      <c r="C868" t="s">
        <v>508</v>
      </c>
      <c r="D868" t="s">
        <v>13081</v>
      </c>
      <c r="E868" t="s">
        <v>13082</v>
      </c>
      <c r="F868" t="s">
        <v>13085</v>
      </c>
      <c r="G868" t="s">
        <v>13088</v>
      </c>
      <c r="H868" s="3">
        <v>7999</v>
      </c>
      <c r="I868" s="3" t="str">
        <f>IF(H868&lt;200,"&lt;₹200",IF(OR(H868=200,H868&lt;=500),"₹200-₹500","&gt;₹500"))</f>
        <v>&gt;₹500</v>
      </c>
      <c r="J868" s="3">
        <v>15999</v>
      </c>
      <c r="K868" s="1">
        <v>0.5</v>
      </c>
      <c r="L868" s="1" t="str">
        <f t="shared" si="13"/>
        <v>high discount</v>
      </c>
      <c r="M868" s="1" t="str">
        <f>IF(K868&gt;=50%,"50% or More","&lt;50%")</f>
        <v>50% or More</v>
      </c>
      <c r="N868">
        <v>3.8</v>
      </c>
      <c r="O868" s="10">
        <f>N868*R868</f>
        <v>11483.6</v>
      </c>
      <c r="P868" s="9">
        <f>SUM(O867)/SUM(R867)</f>
        <v>4.0999999999999996</v>
      </c>
      <c r="Q868" s="10">
        <f>P868+(R868/1000)</f>
        <v>7.1219999999999999</v>
      </c>
      <c r="R868" s="2">
        <v>3022</v>
      </c>
      <c r="S868" s="2" t="str">
        <f>IF(R868&lt;1000,R868, "")</f>
        <v/>
      </c>
      <c r="T868" s="4">
        <f>R868*J868</f>
        <v>48348978</v>
      </c>
      <c r="U868" t="s">
        <v>2528</v>
      </c>
      <c r="V868" t="s">
        <v>2529</v>
      </c>
      <c r="W868" t="s">
        <v>2530</v>
      </c>
      <c r="X868" t="s">
        <v>2531</v>
      </c>
      <c r="Y868" t="s">
        <v>2532</v>
      </c>
      <c r="Z868" t="s">
        <v>2533</v>
      </c>
      <c r="AA868" t="s">
        <v>2534</v>
      </c>
      <c r="AB868" t="s">
        <v>2535</v>
      </c>
    </row>
    <row r="869" spans="1:28" x14ac:dyDescent="0.25">
      <c r="A869" t="s">
        <v>8356</v>
      </c>
      <c r="B869" t="s">
        <v>8357</v>
      </c>
      <c r="C869" t="s">
        <v>5515</v>
      </c>
      <c r="D869" t="s">
        <v>13081</v>
      </c>
      <c r="E869" t="s">
        <v>13092</v>
      </c>
      <c r="F869" t="s">
        <v>13105</v>
      </c>
      <c r="G869" t="s">
        <v>13196</v>
      </c>
      <c r="H869" s="3">
        <v>1199</v>
      </c>
      <c r="I869" s="3" t="str">
        <f>IF(H869&lt;200,"&lt;₹200",IF(OR(H869=200,H869&lt;=500),"₹200-₹500","&gt;₹500"))</f>
        <v>&gt;₹500</v>
      </c>
      <c r="J869" s="3">
        <v>3990</v>
      </c>
      <c r="K869" s="1">
        <v>0.7</v>
      </c>
      <c r="L869" s="1" t="str">
        <f t="shared" si="13"/>
        <v>high discount</v>
      </c>
      <c r="M869" s="1" t="str">
        <f>IF(K869&gt;=50%,"50% or More","&lt;50%")</f>
        <v>50% or More</v>
      </c>
      <c r="N869">
        <v>4.2</v>
      </c>
      <c r="O869" s="10">
        <f>N869*R869</f>
        <v>12213.6</v>
      </c>
      <c r="P869" s="9">
        <f>SUM(O868)/SUM(R868)</f>
        <v>3.8000000000000003</v>
      </c>
      <c r="Q869" s="10">
        <f>P869+(R869/1000)</f>
        <v>6.7080000000000002</v>
      </c>
      <c r="R869" s="2">
        <v>2908</v>
      </c>
      <c r="S869" s="2" t="str">
        <f>IF(R869&lt;1000,R869, "")</f>
        <v/>
      </c>
      <c r="T869" s="4">
        <f>R869*J869</f>
        <v>11602920</v>
      </c>
      <c r="U869" t="s">
        <v>8358</v>
      </c>
      <c r="V869" t="s">
        <v>8359</v>
      </c>
      <c r="W869" t="s">
        <v>8360</v>
      </c>
      <c r="X869" t="s">
        <v>8361</v>
      </c>
      <c r="Y869" t="s">
        <v>8362</v>
      </c>
      <c r="Z869" t="s">
        <v>8363</v>
      </c>
      <c r="AA869" t="s">
        <v>8364</v>
      </c>
      <c r="AB869" t="s">
        <v>8365</v>
      </c>
    </row>
    <row r="870" spans="1:28" x14ac:dyDescent="0.25">
      <c r="A870" t="s">
        <v>4112</v>
      </c>
      <c r="B870" t="s">
        <v>4113</v>
      </c>
      <c r="C870" t="s">
        <v>3162</v>
      </c>
      <c r="D870" t="s">
        <v>13081</v>
      </c>
      <c r="E870" t="s">
        <v>13110</v>
      </c>
      <c r="F870" t="s">
        <v>13111</v>
      </c>
      <c r="G870" t="s">
        <v>13112</v>
      </c>
      <c r="H870" s="3">
        <v>199</v>
      </c>
      <c r="I870" s="3" t="str">
        <f>IF(H870&lt;200,"&lt;₹200",IF(OR(H870=200,H870&lt;=500),"₹200-₹500","&gt;₹500"))</f>
        <v>&lt;₹200</v>
      </c>
      <c r="J870" s="3">
        <v>1099</v>
      </c>
      <c r="K870" s="1">
        <v>0.82</v>
      </c>
      <c r="L870" s="1" t="str">
        <f t="shared" si="13"/>
        <v>high discount</v>
      </c>
      <c r="M870" s="1" t="str">
        <f>IF(K870&gt;=50%,"50% or More","&lt;50%")</f>
        <v>50% or More</v>
      </c>
      <c r="N870">
        <v>4</v>
      </c>
      <c r="O870" s="10">
        <f>N870*R870</f>
        <v>12788</v>
      </c>
      <c r="P870" s="9">
        <f>SUM(O869)/SUM(R869)</f>
        <v>4.2</v>
      </c>
      <c r="Q870" s="10">
        <f>P870+(R870/1000)</f>
        <v>7.3970000000000002</v>
      </c>
      <c r="R870" s="2">
        <v>3197</v>
      </c>
      <c r="S870" s="2" t="str">
        <f>IF(R870&lt;1000,R870, "")</f>
        <v/>
      </c>
      <c r="T870" s="4">
        <f>R870*J870</f>
        <v>3513503</v>
      </c>
      <c r="U870" t="s">
        <v>4114</v>
      </c>
      <c r="V870" t="s">
        <v>4115</v>
      </c>
      <c r="W870" t="s">
        <v>4116</v>
      </c>
      <c r="X870" t="s">
        <v>4117</v>
      </c>
      <c r="Y870" t="s">
        <v>4118</v>
      </c>
      <c r="Z870" t="s">
        <v>4119</v>
      </c>
      <c r="AA870" t="s">
        <v>4120</v>
      </c>
      <c r="AB870" t="s">
        <v>4121</v>
      </c>
    </row>
    <row r="871" spans="1:28" x14ac:dyDescent="0.25">
      <c r="A871" t="s">
        <v>7910</v>
      </c>
      <c r="B871" t="s">
        <v>7911</v>
      </c>
      <c r="C871" t="s">
        <v>6200</v>
      </c>
      <c r="D871" t="s">
        <v>13073</v>
      </c>
      <c r="E871" t="s">
        <v>13074</v>
      </c>
      <c r="F871" t="s">
        <v>13142</v>
      </c>
      <c r="G871" t="s">
        <v>13219</v>
      </c>
      <c r="H871" s="3">
        <v>299</v>
      </c>
      <c r="I871" s="3" t="str">
        <f>IF(H871&lt;200,"&lt;₹200",IF(OR(H871=200,H871&lt;=500),"₹200-₹500","&gt;₹500"))</f>
        <v>₹200-₹500</v>
      </c>
      <c r="J871" s="3">
        <v>1499</v>
      </c>
      <c r="K871" s="1">
        <v>0.8</v>
      </c>
      <c r="L871" s="1" t="str">
        <f t="shared" si="13"/>
        <v>high discount</v>
      </c>
      <c r="M871" s="1" t="str">
        <f>IF(K871&gt;=50%,"50% or More","&lt;50%")</f>
        <v>50% or More</v>
      </c>
      <c r="N871">
        <v>4.2</v>
      </c>
      <c r="O871" s="10">
        <f>N871*R871</f>
        <v>12045.6</v>
      </c>
      <c r="P871" s="9">
        <f>SUM(O870)/SUM(R870)</f>
        <v>4</v>
      </c>
      <c r="Q871" s="10">
        <f>P871+(R871/1000)</f>
        <v>6.8680000000000003</v>
      </c>
      <c r="R871" s="2">
        <v>2868</v>
      </c>
      <c r="S871" s="2" t="str">
        <f>IF(R871&lt;1000,R871, "")</f>
        <v/>
      </c>
      <c r="T871" s="4">
        <f>R871*J871</f>
        <v>4299132</v>
      </c>
      <c r="U871" t="s">
        <v>7912</v>
      </c>
      <c r="V871" t="s">
        <v>7913</v>
      </c>
      <c r="W871" t="s">
        <v>7914</v>
      </c>
      <c r="X871" t="s">
        <v>7915</v>
      </c>
      <c r="Y871" t="s">
        <v>7916</v>
      </c>
      <c r="Z871" t="s">
        <v>7917</v>
      </c>
      <c r="AA871" t="s">
        <v>7918</v>
      </c>
      <c r="AB871" t="s">
        <v>7919</v>
      </c>
    </row>
    <row r="872" spans="1:28" x14ac:dyDescent="0.25">
      <c r="A872" t="s">
        <v>8730</v>
      </c>
      <c r="B872" t="s">
        <v>8731</v>
      </c>
      <c r="C872" t="s">
        <v>8732</v>
      </c>
      <c r="D872" t="s">
        <v>13166</v>
      </c>
      <c r="E872" t="s">
        <v>13290</v>
      </c>
      <c r="F872" t="s">
        <v>13291</v>
      </c>
      <c r="H872" s="3">
        <v>6549</v>
      </c>
      <c r="I872" s="3" t="str">
        <f>IF(H872&lt;200,"&lt;₹200",IF(OR(H872=200,H872&lt;=500),"₹200-₹500","&gt;₹500"))</f>
        <v>&gt;₹500</v>
      </c>
      <c r="J872" s="3">
        <v>13999</v>
      </c>
      <c r="K872" s="1">
        <v>0.53</v>
      </c>
      <c r="L872" s="1" t="str">
        <f t="shared" si="13"/>
        <v>high discount</v>
      </c>
      <c r="M872" s="1" t="str">
        <f>IF(K872&gt;=50%,"50% or More","&lt;50%")</f>
        <v>50% or More</v>
      </c>
      <c r="N872">
        <v>4</v>
      </c>
      <c r="O872" s="10">
        <f>N872*R872</f>
        <v>11844</v>
      </c>
      <c r="P872" s="9">
        <f>SUM(O871)/SUM(R871)</f>
        <v>4.2</v>
      </c>
      <c r="Q872" s="10">
        <f>P872+(R872/1000)</f>
        <v>7.1609999999999996</v>
      </c>
      <c r="R872" s="2">
        <v>2961</v>
      </c>
      <c r="S872" s="2" t="str">
        <f>IF(R872&lt;1000,R872, "")</f>
        <v/>
      </c>
      <c r="T872" s="4">
        <f>R872*J872</f>
        <v>41451039</v>
      </c>
      <c r="U872" t="s">
        <v>8733</v>
      </c>
      <c r="V872" t="s">
        <v>8734</v>
      </c>
      <c r="W872" t="s">
        <v>8735</v>
      </c>
      <c r="X872" t="s">
        <v>8736</v>
      </c>
      <c r="Y872" t="s">
        <v>8737</v>
      </c>
      <c r="Z872" t="s">
        <v>8738</v>
      </c>
      <c r="AA872" t="s">
        <v>8739</v>
      </c>
      <c r="AB872" t="s">
        <v>8740</v>
      </c>
    </row>
    <row r="873" spans="1:28" x14ac:dyDescent="0.25">
      <c r="A873" t="s">
        <v>10092</v>
      </c>
      <c r="B873" t="s">
        <v>10093</v>
      </c>
      <c r="C873" t="s">
        <v>10094</v>
      </c>
      <c r="D873" t="s">
        <v>13166</v>
      </c>
      <c r="E873" t="s">
        <v>13286</v>
      </c>
      <c r="F873" t="s">
        <v>13339</v>
      </c>
      <c r="G873" t="s">
        <v>13350</v>
      </c>
      <c r="H873" s="3">
        <v>698</v>
      </c>
      <c r="I873" s="3" t="str">
        <f>IF(H873&lt;200,"&lt;₹200",IF(OR(H873=200,H873&lt;=500),"₹200-₹500","&gt;₹500"))</f>
        <v>&gt;₹500</v>
      </c>
      <c r="J873" s="3">
        <v>699</v>
      </c>
      <c r="K873" s="1">
        <v>0</v>
      </c>
      <c r="L873" s="1" t="str">
        <f t="shared" si="13"/>
        <v/>
      </c>
      <c r="M873" s="1" t="str">
        <f>IF(K873&gt;=50%,"50% or More","&lt;50%")</f>
        <v>&lt;50%</v>
      </c>
      <c r="N873">
        <v>4.2</v>
      </c>
      <c r="O873" s="10">
        <f>N873*R873</f>
        <v>13272</v>
      </c>
      <c r="P873" s="9">
        <f>SUM(O872)/SUM(R872)</f>
        <v>4</v>
      </c>
      <c r="Q873" s="10">
        <f>P873+(R873/1000)</f>
        <v>7.16</v>
      </c>
      <c r="R873" s="2">
        <v>3160</v>
      </c>
      <c r="S873" s="2" t="str">
        <f>IF(R873&lt;1000,R873, "")</f>
        <v/>
      </c>
      <c r="T873" s="4">
        <f>R873*J873</f>
        <v>2208840</v>
      </c>
      <c r="U873" t="s">
        <v>10095</v>
      </c>
      <c r="V873" t="s">
        <v>10096</v>
      </c>
      <c r="W873" t="s">
        <v>10097</v>
      </c>
      <c r="X873" t="s">
        <v>10098</v>
      </c>
      <c r="Y873" t="s">
        <v>10099</v>
      </c>
      <c r="Z873" t="s">
        <v>10100</v>
      </c>
      <c r="AA873" t="s">
        <v>10101</v>
      </c>
      <c r="AB873" t="s">
        <v>10102</v>
      </c>
    </row>
    <row r="874" spans="1:28" x14ac:dyDescent="0.25">
      <c r="A874" t="s">
        <v>10740</v>
      </c>
      <c r="B874" t="s">
        <v>10741</v>
      </c>
      <c r="C874" t="s">
        <v>8897</v>
      </c>
      <c r="D874" t="s">
        <v>13166</v>
      </c>
      <c r="E874" t="s">
        <v>13286</v>
      </c>
      <c r="F874" t="s">
        <v>13294</v>
      </c>
      <c r="G874" t="s">
        <v>13295</v>
      </c>
      <c r="H874" s="3">
        <v>7799</v>
      </c>
      <c r="I874" s="3" t="str">
        <f>IF(H874&lt;200,"&lt;₹200",IF(OR(H874=200,H874&lt;=500),"₹200-₹500","&gt;₹500"))</f>
        <v>&gt;₹500</v>
      </c>
      <c r="J874" s="3">
        <v>8995</v>
      </c>
      <c r="K874" s="1">
        <v>0.13</v>
      </c>
      <c r="L874" s="1" t="str">
        <f t="shared" si="13"/>
        <v/>
      </c>
      <c r="M874" s="1" t="str">
        <f>IF(K874&gt;=50%,"50% or More","&lt;50%")</f>
        <v>&lt;50%</v>
      </c>
      <c r="N874">
        <v>4</v>
      </c>
      <c r="O874" s="10">
        <f>N874*R874</f>
        <v>12640</v>
      </c>
      <c r="P874" s="9">
        <f>SUM(O873)/SUM(R873)</f>
        <v>4.2</v>
      </c>
      <c r="Q874" s="10">
        <f>P874+(R874/1000)</f>
        <v>7.36</v>
      </c>
      <c r="R874" s="2">
        <v>3160</v>
      </c>
      <c r="S874" s="2" t="str">
        <f>IF(R874&lt;1000,R874, "")</f>
        <v/>
      </c>
      <c r="T874" s="4">
        <f>R874*J874</f>
        <v>28424200</v>
      </c>
      <c r="U874" t="s">
        <v>10742</v>
      </c>
      <c r="V874" t="s">
        <v>10743</v>
      </c>
      <c r="W874" t="s">
        <v>10744</v>
      </c>
      <c r="X874" t="s">
        <v>10745</v>
      </c>
      <c r="Y874" t="s">
        <v>10746</v>
      </c>
      <c r="Z874" t="s">
        <v>10747</v>
      </c>
      <c r="AA874" t="s">
        <v>10748</v>
      </c>
      <c r="AB874" t="s">
        <v>10749</v>
      </c>
    </row>
    <row r="875" spans="1:28" x14ac:dyDescent="0.25">
      <c r="A875" t="s">
        <v>4755</v>
      </c>
      <c r="B875" t="s">
        <v>4756</v>
      </c>
      <c r="C875" t="s">
        <v>2979</v>
      </c>
      <c r="D875" t="s">
        <v>13081</v>
      </c>
      <c r="E875" t="s">
        <v>13110</v>
      </c>
      <c r="F875" t="s">
        <v>13111</v>
      </c>
      <c r="G875" t="s">
        <v>13112</v>
      </c>
      <c r="H875" s="3">
        <v>2499</v>
      </c>
      <c r="I875" s="3" t="str">
        <f>IF(H875&lt;200,"&lt;₹200",IF(OR(H875=200,H875&lt;=500),"₹200-₹500","&gt;₹500"))</f>
        <v>&gt;₹500</v>
      </c>
      <c r="J875" s="3">
        <v>2999</v>
      </c>
      <c r="K875" s="1">
        <v>0.17</v>
      </c>
      <c r="L875" s="1" t="str">
        <f t="shared" si="13"/>
        <v/>
      </c>
      <c r="M875" s="1" t="str">
        <f>IF(K875&gt;=50%,"50% or More","&lt;50%")</f>
        <v>&lt;50%</v>
      </c>
      <c r="N875">
        <v>4.0999999999999996</v>
      </c>
      <c r="O875" s="10">
        <f>N875*R875</f>
        <v>12939.599999999999</v>
      </c>
      <c r="P875" s="9">
        <f>SUM(O874)/SUM(R874)</f>
        <v>4</v>
      </c>
      <c r="Q875" s="10">
        <f>P875+(R875/1000)</f>
        <v>7.1560000000000006</v>
      </c>
      <c r="R875" s="2">
        <v>3156</v>
      </c>
      <c r="S875" s="2" t="str">
        <f>IF(R875&lt;1000,R875, "")</f>
        <v/>
      </c>
      <c r="T875" s="4">
        <f>R875*J875</f>
        <v>9464844</v>
      </c>
      <c r="U875" t="s">
        <v>4757</v>
      </c>
      <c r="V875" t="s">
        <v>4758</v>
      </c>
      <c r="W875" t="s">
        <v>4759</v>
      </c>
      <c r="X875" t="s">
        <v>4760</v>
      </c>
      <c r="Y875" t="s">
        <v>4761</v>
      </c>
      <c r="Z875" t="s">
        <v>4762</v>
      </c>
      <c r="AA875" t="s">
        <v>4763</v>
      </c>
      <c r="AB875" t="s">
        <v>4764</v>
      </c>
    </row>
    <row r="876" spans="1:28" x14ac:dyDescent="0.25">
      <c r="A876" t="s">
        <v>2716</v>
      </c>
      <c r="B876" t="s">
        <v>2717</v>
      </c>
      <c r="C876" t="s">
        <v>18</v>
      </c>
      <c r="D876" t="s">
        <v>13073</v>
      </c>
      <c r="E876" t="s">
        <v>13074</v>
      </c>
      <c r="F876" t="s">
        <v>13075</v>
      </c>
      <c r="G876" t="s">
        <v>13076</v>
      </c>
      <c r="H876" s="3">
        <v>379</v>
      </c>
      <c r="I876" s="3" t="str">
        <f>IF(H876&lt;200,"&lt;₹200",IF(OR(H876=200,H876&lt;=500),"₹200-₹500","&gt;₹500"))</f>
        <v>₹200-₹500</v>
      </c>
      <c r="J876" s="3">
        <v>1099</v>
      </c>
      <c r="K876" s="1">
        <v>0.66</v>
      </c>
      <c r="L876" s="1" t="str">
        <f t="shared" si="13"/>
        <v>high discount</v>
      </c>
      <c r="M876" s="1" t="str">
        <f>IF(K876&gt;=50%,"50% or More","&lt;50%")</f>
        <v>50% or More</v>
      </c>
      <c r="N876">
        <v>4.3</v>
      </c>
      <c r="O876" s="10">
        <f>N876*R876</f>
        <v>13110.699999999999</v>
      </c>
      <c r="P876" s="9">
        <f>SUM(O875)/SUM(R875)</f>
        <v>4.0999999999999996</v>
      </c>
      <c r="Q876" s="10">
        <f>P876+(R876/1000)</f>
        <v>7.1489999999999991</v>
      </c>
      <c r="R876" s="2">
        <v>3049</v>
      </c>
      <c r="S876" s="2" t="str">
        <f>IF(R876&lt;1000,R876, "")</f>
        <v/>
      </c>
      <c r="T876" s="4">
        <f>R876*J876</f>
        <v>3350851</v>
      </c>
      <c r="U876" t="s">
        <v>2718</v>
      </c>
      <c r="V876" t="s">
        <v>2719</v>
      </c>
      <c r="W876" t="s">
        <v>2720</v>
      </c>
      <c r="X876" t="s">
        <v>2721</v>
      </c>
      <c r="Y876" t="s">
        <v>2722</v>
      </c>
      <c r="Z876" t="s">
        <v>2723</v>
      </c>
      <c r="AA876" t="s">
        <v>2724</v>
      </c>
      <c r="AB876" t="s">
        <v>2725</v>
      </c>
    </row>
    <row r="877" spans="1:28" x14ac:dyDescent="0.25">
      <c r="A877" t="s">
        <v>8153</v>
      </c>
      <c r="B877" t="s">
        <v>8154</v>
      </c>
      <c r="C877" t="s">
        <v>5829</v>
      </c>
      <c r="D877" t="s">
        <v>13073</v>
      </c>
      <c r="E877" t="s">
        <v>13074</v>
      </c>
      <c r="F877" t="s">
        <v>13206</v>
      </c>
      <c r="G877" t="s">
        <v>13207</v>
      </c>
      <c r="H877" s="3">
        <v>39</v>
      </c>
      <c r="I877" s="3" t="str">
        <f>IF(H877&lt;200,"&lt;₹200",IF(OR(H877=200,H877&lt;=500),"₹200-₹500","&gt;₹500"))</f>
        <v>&lt;₹200</v>
      </c>
      <c r="J877" s="3">
        <v>39</v>
      </c>
      <c r="K877" s="1">
        <v>0</v>
      </c>
      <c r="L877" s="1" t="str">
        <f t="shared" si="13"/>
        <v/>
      </c>
      <c r="M877" s="1" t="str">
        <f>IF(K877&gt;=50%,"50% or More","&lt;50%")</f>
        <v>&lt;50%</v>
      </c>
      <c r="N877">
        <v>3.8</v>
      </c>
      <c r="O877" s="10">
        <f>N877*R877</f>
        <v>12707.199999999999</v>
      </c>
      <c r="P877" s="9">
        <f>SUM(O876)/SUM(R876)</f>
        <v>4.3</v>
      </c>
      <c r="Q877" s="10">
        <f>P877+(R877/1000)</f>
        <v>7.6440000000000001</v>
      </c>
      <c r="R877" s="2">
        <v>3344</v>
      </c>
      <c r="S877" s="2" t="str">
        <f>IF(R877&lt;1000,R877, "")</f>
        <v/>
      </c>
      <c r="T877" s="4">
        <f>R877*J877</f>
        <v>130416</v>
      </c>
      <c r="U877" t="s">
        <v>8155</v>
      </c>
      <c r="V877" t="s">
        <v>8156</v>
      </c>
      <c r="W877" t="s">
        <v>8157</v>
      </c>
      <c r="X877" t="s">
        <v>8158</v>
      </c>
      <c r="Y877" t="s">
        <v>8159</v>
      </c>
      <c r="Z877" t="s">
        <v>8160</v>
      </c>
      <c r="AA877" t="s">
        <v>8161</v>
      </c>
      <c r="AB877" t="s">
        <v>8162</v>
      </c>
    </row>
    <row r="878" spans="1:28" x14ac:dyDescent="0.25">
      <c r="A878" t="s">
        <v>7895</v>
      </c>
      <c r="B878" t="s">
        <v>7896</v>
      </c>
      <c r="C878" t="s">
        <v>18</v>
      </c>
      <c r="D878" t="s">
        <v>13073</v>
      </c>
      <c r="E878" t="s">
        <v>13074</v>
      </c>
      <c r="F878" t="s">
        <v>13075</v>
      </c>
      <c r="G878" t="s">
        <v>13076</v>
      </c>
      <c r="H878" s="3">
        <v>379</v>
      </c>
      <c r="I878" s="3" t="str">
        <f>IF(H878&lt;200,"&lt;₹200",IF(OR(H878=200,H878&lt;=500),"₹200-₹500","&gt;₹500"))</f>
        <v>₹200-₹500</v>
      </c>
      <c r="J878" s="3">
        <v>1099</v>
      </c>
      <c r="K878" s="1">
        <v>0.66</v>
      </c>
      <c r="L878" s="1" t="str">
        <f t="shared" si="13"/>
        <v>high discount</v>
      </c>
      <c r="M878" s="1" t="str">
        <f>IF(K878&gt;=50%,"50% or More","&lt;50%")</f>
        <v>50% or More</v>
      </c>
      <c r="N878">
        <v>4.3</v>
      </c>
      <c r="O878" s="10">
        <f>N878*R878</f>
        <v>12065.8</v>
      </c>
      <c r="P878" s="9">
        <f>SUM(O877)/SUM(R877)</f>
        <v>3.8</v>
      </c>
      <c r="Q878" s="10">
        <f>P878+(R878/1000)</f>
        <v>6.6059999999999999</v>
      </c>
      <c r="R878" s="2">
        <v>2806</v>
      </c>
      <c r="S878" s="2" t="str">
        <f>IF(R878&lt;1000,R878, "")</f>
        <v/>
      </c>
      <c r="T878" s="4">
        <f>R878*J878</f>
        <v>3083794</v>
      </c>
      <c r="U878" t="s">
        <v>7897</v>
      </c>
      <c r="V878" t="s">
        <v>964</v>
      </c>
      <c r="W878" t="s">
        <v>965</v>
      </c>
      <c r="X878" t="s">
        <v>966</v>
      </c>
      <c r="Y878" t="s">
        <v>967</v>
      </c>
      <c r="Z878" t="s">
        <v>968</v>
      </c>
      <c r="AA878" t="s">
        <v>7898</v>
      </c>
      <c r="AB878" t="s">
        <v>7899</v>
      </c>
    </row>
    <row r="879" spans="1:28" x14ac:dyDescent="0.25">
      <c r="A879" t="s">
        <v>6360</v>
      </c>
      <c r="B879" t="s">
        <v>6361</v>
      </c>
      <c r="C879" t="s">
        <v>6139</v>
      </c>
      <c r="D879" t="s">
        <v>13073</v>
      </c>
      <c r="E879" t="s">
        <v>13074</v>
      </c>
      <c r="F879" t="s">
        <v>13216</v>
      </c>
      <c r="G879" t="s">
        <v>13217</v>
      </c>
      <c r="H879" s="3">
        <v>199</v>
      </c>
      <c r="I879" s="3" t="str">
        <f>IF(H879&lt;200,"&lt;₹200",IF(OR(H879=200,H879&lt;=500),"₹200-₹500","&gt;₹500"))</f>
        <v>&lt;₹200</v>
      </c>
      <c r="J879" s="3">
        <v>499</v>
      </c>
      <c r="K879" s="1">
        <v>0.6</v>
      </c>
      <c r="L879" s="1" t="str">
        <f t="shared" si="13"/>
        <v>high discount</v>
      </c>
      <c r="M879" s="1" t="str">
        <f>IF(K879&gt;=50%,"50% or More","&lt;50%")</f>
        <v>50% or More</v>
      </c>
      <c r="N879">
        <v>3.3</v>
      </c>
      <c r="O879" s="10">
        <f>N879*R879</f>
        <v>9253.1999999999989</v>
      </c>
      <c r="P879" s="9">
        <f>SUM(O878)/SUM(R878)</f>
        <v>4.3</v>
      </c>
      <c r="Q879" s="10">
        <f>P879+(R879/1000)</f>
        <v>7.1039999999999992</v>
      </c>
      <c r="R879" s="2">
        <v>2804</v>
      </c>
      <c r="S879" s="2" t="str">
        <f>IF(R879&lt;1000,R879, "")</f>
        <v/>
      </c>
      <c r="T879" s="4">
        <f>R879*J879</f>
        <v>1399196</v>
      </c>
      <c r="U879" t="s">
        <v>6362</v>
      </c>
      <c r="V879" t="s">
        <v>6363</v>
      </c>
      <c r="W879" t="s">
        <v>6364</v>
      </c>
      <c r="X879" t="s">
        <v>6365</v>
      </c>
      <c r="Y879" t="s">
        <v>6366</v>
      </c>
      <c r="Z879" t="s">
        <v>6367</v>
      </c>
      <c r="AA879" t="s">
        <v>6368</v>
      </c>
      <c r="AB879" t="s">
        <v>6369</v>
      </c>
    </row>
    <row r="880" spans="1:28" x14ac:dyDescent="0.25">
      <c r="A880" t="s">
        <v>6178</v>
      </c>
      <c r="B880" t="s">
        <v>6179</v>
      </c>
      <c r="C880" t="s">
        <v>6103</v>
      </c>
      <c r="D880" t="s">
        <v>13073</v>
      </c>
      <c r="E880" t="s">
        <v>13074</v>
      </c>
      <c r="F880" t="s">
        <v>13215</v>
      </c>
      <c r="H880" s="3">
        <v>570</v>
      </c>
      <c r="I880" s="3" t="str">
        <f>IF(H880&lt;200,"&lt;₹200",IF(OR(H880=200,H880&lt;=500),"₹200-₹500","&gt;₹500"))</f>
        <v>&gt;₹500</v>
      </c>
      <c r="J880" s="3">
        <v>999</v>
      </c>
      <c r="K880" s="1">
        <v>0.43</v>
      </c>
      <c r="L880" s="1" t="str">
        <f t="shared" si="13"/>
        <v/>
      </c>
      <c r="M880" s="1" t="str">
        <f>IF(K880&gt;=50%,"50% or More","&lt;50%")</f>
        <v>&lt;50%</v>
      </c>
      <c r="N880">
        <v>4.2</v>
      </c>
      <c r="O880" s="10">
        <f>N880*R880</f>
        <v>13444.2</v>
      </c>
      <c r="P880" s="9">
        <f>SUM(O879)/SUM(R879)</f>
        <v>3.3</v>
      </c>
      <c r="Q880" s="10">
        <f>P880+(R880/1000)</f>
        <v>6.5009999999999994</v>
      </c>
      <c r="R880" s="2">
        <v>3201</v>
      </c>
      <c r="S880" s="2" t="str">
        <f>IF(R880&lt;1000,R880, "")</f>
        <v/>
      </c>
      <c r="T880" s="4">
        <f>R880*J880</f>
        <v>3197799</v>
      </c>
      <c r="U880" t="s">
        <v>6180</v>
      </c>
      <c r="V880" t="s">
        <v>6181</v>
      </c>
      <c r="W880" t="s">
        <v>6182</v>
      </c>
      <c r="X880" t="s">
        <v>6183</v>
      </c>
      <c r="Y880" t="s">
        <v>6184</v>
      </c>
      <c r="Z880" t="s">
        <v>13051</v>
      </c>
      <c r="AA880" t="s">
        <v>6185</v>
      </c>
      <c r="AB880" t="s">
        <v>6186</v>
      </c>
    </row>
    <row r="881" spans="1:28" x14ac:dyDescent="0.25">
      <c r="A881" t="s">
        <v>8163</v>
      </c>
      <c r="B881" t="s">
        <v>8164</v>
      </c>
      <c r="C881" t="s">
        <v>8165</v>
      </c>
      <c r="D881" t="s">
        <v>13073</v>
      </c>
      <c r="E881" t="s">
        <v>13277</v>
      </c>
      <c r="H881" s="3">
        <v>26999</v>
      </c>
      <c r="I881" s="3" t="str">
        <f>IF(H881&lt;200,"&lt;₹200",IF(OR(H881=200,H881&lt;=500),"₹200-₹500","&gt;₹500"))</f>
        <v>&gt;₹500</v>
      </c>
      <c r="J881" s="3">
        <v>37999</v>
      </c>
      <c r="K881" s="1">
        <v>0.28999999999999998</v>
      </c>
      <c r="L881" s="1" t="str">
        <f t="shared" si="13"/>
        <v/>
      </c>
      <c r="M881" s="1" t="str">
        <f>IF(K881&gt;=50%,"50% or More","&lt;50%")</f>
        <v>&lt;50%</v>
      </c>
      <c r="N881">
        <v>4.5999999999999996</v>
      </c>
      <c r="O881" s="10">
        <f>N881*R881</f>
        <v>13275.599999999999</v>
      </c>
      <c r="P881" s="9">
        <f>SUM(O880)/SUM(R880)</f>
        <v>4.2</v>
      </c>
      <c r="Q881" s="10">
        <f>P881+(R881/1000)</f>
        <v>7.0860000000000003</v>
      </c>
      <c r="R881" s="2">
        <v>2886</v>
      </c>
      <c r="S881" s="2" t="str">
        <f>IF(R881&lt;1000,R881, "")</f>
        <v/>
      </c>
      <c r="T881" s="4">
        <f>R881*J881</f>
        <v>109665114</v>
      </c>
      <c r="U881" t="s">
        <v>8166</v>
      </c>
      <c r="V881" t="s">
        <v>8167</v>
      </c>
      <c r="W881" t="s">
        <v>8168</v>
      </c>
      <c r="X881" t="s">
        <v>8169</v>
      </c>
      <c r="Y881" t="s">
        <v>8170</v>
      </c>
      <c r="Z881" t="s">
        <v>8171</v>
      </c>
      <c r="AA881" t="s">
        <v>8172</v>
      </c>
      <c r="AB881" t="s">
        <v>8173</v>
      </c>
    </row>
    <row r="882" spans="1:28" x14ac:dyDescent="0.25">
      <c r="A882" t="s">
        <v>7335</v>
      </c>
      <c r="B882" t="s">
        <v>7336</v>
      </c>
      <c r="C882" t="s">
        <v>6232</v>
      </c>
      <c r="D882" t="s">
        <v>13159</v>
      </c>
      <c r="E882" t="s">
        <v>13160</v>
      </c>
      <c r="F882" t="s">
        <v>13161</v>
      </c>
      <c r="G882" t="s">
        <v>13162</v>
      </c>
      <c r="H882" s="3">
        <v>90</v>
      </c>
      <c r="I882" s="3" t="str">
        <f>IF(H882&lt;200,"&lt;₹200",IF(OR(H882=200,H882&lt;=500),"₹200-₹500","&gt;₹500"))</f>
        <v>&lt;₹200</v>
      </c>
      <c r="J882" s="3">
        <v>100</v>
      </c>
      <c r="K882" s="1">
        <v>0.1</v>
      </c>
      <c r="L882" s="1" t="str">
        <f t="shared" si="13"/>
        <v/>
      </c>
      <c r="M882" s="1" t="str">
        <f>IF(K882&gt;=50%,"50% or More","&lt;50%")</f>
        <v>&lt;50%</v>
      </c>
      <c r="N882">
        <v>4.3</v>
      </c>
      <c r="O882" s="10">
        <f>N882*R882</f>
        <v>13162.3</v>
      </c>
      <c r="P882" s="9">
        <f>SUM(O881)/SUM(R881)</f>
        <v>4.5999999999999996</v>
      </c>
      <c r="Q882" s="10">
        <f>P882+(R882/1000)</f>
        <v>7.6609999999999996</v>
      </c>
      <c r="R882" s="2">
        <v>3061</v>
      </c>
      <c r="S882" s="2" t="str">
        <f>IF(R882&lt;1000,R882, "")</f>
        <v/>
      </c>
      <c r="T882" s="4">
        <f>R882*J882</f>
        <v>306100</v>
      </c>
      <c r="U882" t="s">
        <v>7337</v>
      </c>
      <c r="V882" t="s">
        <v>7338</v>
      </c>
      <c r="W882" t="s">
        <v>7339</v>
      </c>
      <c r="X882" t="s">
        <v>7340</v>
      </c>
      <c r="Y882" t="s">
        <v>7341</v>
      </c>
      <c r="Z882" t="s">
        <v>7342</v>
      </c>
      <c r="AA882" t="s">
        <v>7343</v>
      </c>
      <c r="AB882" t="s">
        <v>7344</v>
      </c>
    </row>
    <row r="883" spans="1:28" x14ac:dyDescent="0.25">
      <c r="A883" t="s">
        <v>5493</v>
      </c>
      <c r="B883" t="s">
        <v>5494</v>
      </c>
      <c r="C883" t="s">
        <v>4845</v>
      </c>
      <c r="D883" t="s">
        <v>13073</v>
      </c>
      <c r="E883" t="s">
        <v>13074</v>
      </c>
      <c r="F883" t="s">
        <v>13148</v>
      </c>
      <c r="G883" t="s">
        <v>13149</v>
      </c>
      <c r="H883" s="3">
        <v>139</v>
      </c>
      <c r="I883" s="3" t="str">
        <f>IF(H883&lt;200,"&lt;₹200",IF(OR(H883=200,H883&lt;=500),"₹200-₹500","&gt;₹500"))</f>
        <v>&lt;₹200</v>
      </c>
      <c r="J883" s="3">
        <v>299</v>
      </c>
      <c r="K883" s="1">
        <v>0.54</v>
      </c>
      <c r="L883" s="1" t="str">
        <f t="shared" si="13"/>
        <v>high discount</v>
      </c>
      <c r="M883" s="1" t="str">
        <f>IF(K883&gt;=50%,"50% or More","&lt;50%")</f>
        <v>50% or More</v>
      </c>
      <c r="N883">
        <v>3.8</v>
      </c>
      <c r="O883" s="10">
        <f>N883*R883</f>
        <v>11567.199999999999</v>
      </c>
      <c r="P883" s="9">
        <f>SUM(O882)/SUM(R882)</f>
        <v>4.3</v>
      </c>
      <c r="Q883" s="10">
        <f>P883+(R883/1000)</f>
        <v>7.3439999999999994</v>
      </c>
      <c r="R883" s="2">
        <v>3044</v>
      </c>
      <c r="S883" s="2" t="str">
        <f>IF(R883&lt;1000,R883, "")</f>
        <v/>
      </c>
      <c r="T883" s="4">
        <f>R883*J883</f>
        <v>910156</v>
      </c>
      <c r="U883" t="s">
        <v>5495</v>
      </c>
      <c r="V883" t="s">
        <v>5496</v>
      </c>
      <c r="W883" t="s">
        <v>5497</v>
      </c>
      <c r="X883" t="s">
        <v>5498</v>
      </c>
      <c r="Y883" t="s">
        <v>5499</v>
      </c>
      <c r="Z883" t="s">
        <v>5500</v>
      </c>
      <c r="AA883" t="s">
        <v>5501</v>
      </c>
      <c r="AB883" t="s">
        <v>5502</v>
      </c>
    </row>
    <row r="884" spans="1:28" x14ac:dyDescent="0.25">
      <c r="A884" t="s">
        <v>8272</v>
      </c>
      <c r="B884" t="s">
        <v>8273</v>
      </c>
      <c r="C884" t="s">
        <v>4876</v>
      </c>
      <c r="D884" t="s">
        <v>13073</v>
      </c>
      <c r="E884" t="s">
        <v>13074</v>
      </c>
      <c r="F884" t="s">
        <v>13142</v>
      </c>
      <c r="G884" t="s">
        <v>13151</v>
      </c>
      <c r="H884" s="3">
        <v>499</v>
      </c>
      <c r="I884" s="3" t="str">
        <f>IF(H884&lt;200,"&lt;₹200",IF(OR(H884=200,H884&lt;=500),"₹200-₹500","&gt;₹500"))</f>
        <v>₹200-₹500</v>
      </c>
      <c r="J884" s="3">
        <v>1299</v>
      </c>
      <c r="K884" s="1">
        <v>0.62</v>
      </c>
      <c r="L884" s="1" t="str">
        <f t="shared" si="13"/>
        <v>high discount</v>
      </c>
      <c r="M884" s="1" t="str">
        <f>IF(K884&gt;=50%,"50% or More","&lt;50%")</f>
        <v>50% or More</v>
      </c>
      <c r="N884">
        <v>4.0999999999999996</v>
      </c>
      <c r="O884" s="10">
        <f>N884*R884</f>
        <v>11233.999999999998</v>
      </c>
      <c r="P884" s="9">
        <f>SUM(O883)/SUM(R883)</f>
        <v>3.8</v>
      </c>
      <c r="Q884" s="10">
        <f>P884+(R884/1000)</f>
        <v>6.54</v>
      </c>
      <c r="R884" s="2">
        <v>2740</v>
      </c>
      <c r="S884" s="2" t="str">
        <f>IF(R884&lt;1000,R884, "")</f>
        <v/>
      </c>
      <c r="T884" s="4">
        <f>R884*J884</f>
        <v>3559260</v>
      </c>
      <c r="U884" t="s">
        <v>8274</v>
      </c>
      <c r="V884" t="s">
        <v>8275</v>
      </c>
      <c r="W884" t="s">
        <v>8276</v>
      </c>
      <c r="X884" t="s">
        <v>8277</v>
      </c>
      <c r="Y884" t="s">
        <v>8278</v>
      </c>
      <c r="Z884" t="s">
        <v>8279</v>
      </c>
      <c r="AA884" t="s">
        <v>8280</v>
      </c>
      <c r="AB884" t="s">
        <v>8281</v>
      </c>
    </row>
    <row r="885" spans="1:28" x14ac:dyDescent="0.25">
      <c r="A885" t="s">
        <v>9973</v>
      </c>
      <c r="B885" t="s">
        <v>9974</v>
      </c>
      <c r="C885" t="s">
        <v>8699</v>
      </c>
      <c r="D885" t="s">
        <v>13166</v>
      </c>
      <c r="E885" t="s">
        <v>13286</v>
      </c>
      <c r="F885" t="s">
        <v>13294</v>
      </c>
      <c r="G885" t="s">
        <v>13295</v>
      </c>
      <c r="H885" s="3">
        <v>499</v>
      </c>
      <c r="I885" s="3" t="str">
        <f>IF(H885&lt;200,"&lt;₹200",IF(OR(H885=200,H885&lt;=500),"₹200-₹500","&gt;₹500"))</f>
        <v>₹200-₹500</v>
      </c>
      <c r="J885" s="3">
        <v>940</v>
      </c>
      <c r="K885" s="1">
        <v>0.47</v>
      </c>
      <c r="L885" s="1" t="str">
        <f t="shared" si="13"/>
        <v/>
      </c>
      <c r="M885" s="1" t="str">
        <f>IF(K885&gt;=50%,"50% or More","&lt;50%")</f>
        <v>&lt;50%</v>
      </c>
      <c r="N885">
        <v>4.0999999999999996</v>
      </c>
      <c r="O885" s="10">
        <f>N885*R885</f>
        <v>12447.599999999999</v>
      </c>
      <c r="P885" s="9">
        <f>SUM(O884)/SUM(R884)</f>
        <v>4.0999999999999996</v>
      </c>
      <c r="Q885" s="10">
        <f>P885+(R885/1000)</f>
        <v>7.1359999999999992</v>
      </c>
      <c r="R885" s="2">
        <v>3036</v>
      </c>
      <c r="S885" s="2" t="str">
        <f>IF(R885&lt;1000,R885, "")</f>
        <v/>
      </c>
      <c r="T885" s="4">
        <f>R885*J885</f>
        <v>2853840</v>
      </c>
      <c r="U885" t="s">
        <v>9367</v>
      </c>
      <c r="V885" t="s">
        <v>9975</v>
      </c>
      <c r="W885" t="s">
        <v>9976</v>
      </c>
      <c r="X885" t="s">
        <v>9977</v>
      </c>
      <c r="Y885" t="s">
        <v>9978</v>
      </c>
      <c r="Z885" t="s">
        <v>9979</v>
      </c>
      <c r="AA885" t="s">
        <v>9980</v>
      </c>
      <c r="AB885" t="s">
        <v>9981</v>
      </c>
    </row>
    <row r="886" spans="1:28" x14ac:dyDescent="0.25">
      <c r="A886" t="s">
        <v>8957</v>
      </c>
      <c r="B886" t="s">
        <v>8958</v>
      </c>
      <c r="C886" t="s">
        <v>8552</v>
      </c>
      <c r="D886" t="s">
        <v>13166</v>
      </c>
      <c r="E886" t="s">
        <v>13290</v>
      </c>
      <c r="F886" t="s">
        <v>13291</v>
      </c>
      <c r="G886" t="s">
        <v>13292</v>
      </c>
      <c r="H886" s="3">
        <v>2499</v>
      </c>
      <c r="I886" s="3" t="str">
        <f>IF(H886&lt;200,"&lt;₹200",IF(OR(H886=200,H886&lt;=500),"₹200-₹500","&gt;₹500"))</f>
        <v>&gt;₹500</v>
      </c>
      <c r="J886" s="3">
        <v>3945</v>
      </c>
      <c r="K886" s="1">
        <v>0.37</v>
      </c>
      <c r="L886" s="1" t="str">
        <f t="shared" si="13"/>
        <v/>
      </c>
      <c r="M886" s="1" t="str">
        <f>IF(K886&gt;=50%,"50% or More","&lt;50%")</f>
        <v>&lt;50%</v>
      </c>
      <c r="N886">
        <v>3.8</v>
      </c>
      <c r="O886" s="10">
        <f>N886*R886</f>
        <v>10381.6</v>
      </c>
      <c r="P886" s="9">
        <f>SUM(O885)/SUM(R885)</f>
        <v>4.0999999999999996</v>
      </c>
      <c r="Q886" s="10">
        <f>P886+(R886/1000)</f>
        <v>6.8319999999999999</v>
      </c>
      <c r="R886" s="2">
        <v>2732</v>
      </c>
      <c r="S886" s="2" t="str">
        <f>IF(R886&lt;1000,R886, "")</f>
        <v/>
      </c>
      <c r="T886" s="4">
        <f>R886*J886</f>
        <v>10777740</v>
      </c>
      <c r="U886" t="s">
        <v>8959</v>
      </c>
      <c r="V886" t="s">
        <v>8960</v>
      </c>
      <c r="W886" t="s">
        <v>8961</v>
      </c>
      <c r="X886" t="s">
        <v>8962</v>
      </c>
      <c r="Y886" t="s">
        <v>8963</v>
      </c>
      <c r="Z886" t="s">
        <v>8964</v>
      </c>
      <c r="AA886" t="s">
        <v>8965</v>
      </c>
      <c r="AB886" t="s">
        <v>8966</v>
      </c>
    </row>
    <row r="887" spans="1:28" x14ac:dyDescent="0.25">
      <c r="A887" t="s">
        <v>7593</v>
      </c>
      <c r="B887" t="s">
        <v>7594</v>
      </c>
      <c r="C887" t="s">
        <v>5262</v>
      </c>
      <c r="D887" t="s">
        <v>13073</v>
      </c>
      <c r="E887" t="s">
        <v>13181</v>
      </c>
      <c r="F887" t="s">
        <v>13182</v>
      </c>
      <c r="G887" t="s">
        <v>13183</v>
      </c>
      <c r="H887" s="3">
        <v>596</v>
      </c>
      <c r="I887" s="3" t="str">
        <f>IF(H887&lt;200,"&lt;₹200",IF(OR(H887=200,H887&lt;=500),"₹200-₹500","&gt;₹500"))</f>
        <v>&gt;₹500</v>
      </c>
      <c r="J887" s="3">
        <v>723</v>
      </c>
      <c r="K887" s="1">
        <v>0.18</v>
      </c>
      <c r="L887" s="1" t="str">
        <f t="shared" si="13"/>
        <v/>
      </c>
      <c r="M887" s="1" t="str">
        <f>IF(K887&gt;=50%,"50% or More","&lt;50%")</f>
        <v>&lt;50%</v>
      </c>
      <c r="N887">
        <v>4.4000000000000004</v>
      </c>
      <c r="O887" s="10">
        <f>N887*R887</f>
        <v>14163.6</v>
      </c>
      <c r="P887" s="9">
        <f>SUM(O886)/SUM(R886)</f>
        <v>3.8000000000000003</v>
      </c>
      <c r="Q887" s="10">
        <f>P887+(R887/1000)</f>
        <v>7.0190000000000001</v>
      </c>
      <c r="R887" s="2">
        <v>3219</v>
      </c>
      <c r="S887" s="2" t="str">
        <f>IF(R887&lt;1000,R887, "")</f>
        <v/>
      </c>
      <c r="T887" s="4">
        <f>R887*J887</f>
        <v>2327337</v>
      </c>
      <c r="U887" t="s">
        <v>7595</v>
      </c>
      <c r="V887" t="s">
        <v>7596</v>
      </c>
      <c r="W887" t="s">
        <v>7597</v>
      </c>
      <c r="X887" t="s">
        <v>7598</v>
      </c>
      <c r="Y887" t="s">
        <v>7599</v>
      </c>
      <c r="Z887" t="s">
        <v>7600</v>
      </c>
      <c r="AA887" t="s">
        <v>7601</v>
      </c>
      <c r="AB887" t="s">
        <v>7602</v>
      </c>
    </row>
    <row r="888" spans="1:28" x14ac:dyDescent="0.25">
      <c r="A888" t="s">
        <v>1186</v>
      </c>
      <c r="B888" t="s">
        <v>1187</v>
      </c>
      <c r="C888" t="s">
        <v>18</v>
      </c>
      <c r="D888" t="s">
        <v>13073</v>
      </c>
      <c r="E888" t="s">
        <v>13074</v>
      </c>
      <c r="F888" t="s">
        <v>13075</v>
      </c>
      <c r="G888" t="s">
        <v>13076</v>
      </c>
      <c r="H888" s="3">
        <v>399</v>
      </c>
      <c r="I888" s="3" t="str">
        <f>IF(H888&lt;200,"&lt;₹200",IF(OR(H888=200,H888&lt;=500),"₹200-₹500","&gt;₹500"))</f>
        <v>₹200-₹500</v>
      </c>
      <c r="J888" s="3">
        <v>999</v>
      </c>
      <c r="K888" s="1">
        <v>0.6</v>
      </c>
      <c r="L888" s="1" t="str">
        <f t="shared" si="13"/>
        <v>high discount</v>
      </c>
      <c r="M888" s="1" t="str">
        <f>IF(K888&gt;=50%,"50% or More","&lt;50%")</f>
        <v>50% or More</v>
      </c>
      <c r="N888">
        <v>4.3</v>
      </c>
      <c r="O888" s="10">
        <f>N888*R888</f>
        <v>12065.8</v>
      </c>
      <c r="P888" s="9">
        <f>SUM(O887)/SUM(R887)</f>
        <v>4.4000000000000004</v>
      </c>
      <c r="Q888" s="10">
        <f>P888+(R888/1000)</f>
        <v>7.2060000000000004</v>
      </c>
      <c r="R888" s="2">
        <v>2806</v>
      </c>
      <c r="S888" s="2" t="str">
        <f>IF(R888&lt;1000,R888, "")</f>
        <v/>
      </c>
      <c r="T888" s="4">
        <f>R888*J888</f>
        <v>2803194</v>
      </c>
      <c r="U888" t="s">
        <v>1188</v>
      </c>
      <c r="V888" t="s">
        <v>964</v>
      </c>
      <c r="W888" t="s">
        <v>965</v>
      </c>
      <c r="X888" t="s">
        <v>966</v>
      </c>
      <c r="Y888" t="s">
        <v>967</v>
      </c>
      <c r="Z888" t="s">
        <v>968</v>
      </c>
      <c r="AA888" t="s">
        <v>1189</v>
      </c>
      <c r="AB888" t="s">
        <v>1190</v>
      </c>
    </row>
    <row r="889" spans="1:28" x14ac:dyDescent="0.25">
      <c r="A889" t="s">
        <v>961</v>
      </c>
      <c r="B889" t="s">
        <v>962</v>
      </c>
      <c r="C889" t="s">
        <v>18</v>
      </c>
      <c r="D889" t="s">
        <v>13073</v>
      </c>
      <c r="E889" t="s">
        <v>13074</v>
      </c>
      <c r="F889" t="s">
        <v>13075</v>
      </c>
      <c r="G889" t="s">
        <v>13076</v>
      </c>
      <c r="H889" s="3">
        <v>399</v>
      </c>
      <c r="I889" s="3" t="str">
        <f>IF(H889&lt;200,"&lt;₹200",IF(OR(H889=200,H889&lt;=500),"₹200-₹500","&gt;₹500"))</f>
        <v>₹200-₹500</v>
      </c>
      <c r="J889" s="3">
        <v>999</v>
      </c>
      <c r="K889" s="1">
        <v>0.6</v>
      </c>
      <c r="L889" s="1" t="str">
        <f t="shared" si="13"/>
        <v>high discount</v>
      </c>
      <c r="M889" s="1" t="str">
        <f>IF(K889&gt;=50%,"50% or More","&lt;50%")</f>
        <v>50% or More</v>
      </c>
      <c r="N889">
        <v>4.3</v>
      </c>
      <c r="O889" s="10">
        <f>N889*R889</f>
        <v>12065.8</v>
      </c>
      <c r="P889" s="9">
        <f>SUM(O888)/SUM(R888)</f>
        <v>4.3</v>
      </c>
      <c r="Q889" s="10">
        <f>P889+(R889/1000)</f>
        <v>7.1059999999999999</v>
      </c>
      <c r="R889" s="2">
        <v>2806</v>
      </c>
      <c r="S889" s="2" t="str">
        <f>IF(R889&lt;1000,R889, "")</f>
        <v/>
      </c>
      <c r="T889" s="4">
        <f>R889*J889</f>
        <v>2803194</v>
      </c>
      <c r="U889" t="s">
        <v>963</v>
      </c>
      <c r="V889" t="s">
        <v>964</v>
      </c>
      <c r="W889" t="s">
        <v>965</v>
      </c>
      <c r="X889" t="s">
        <v>966</v>
      </c>
      <c r="Y889" t="s">
        <v>967</v>
      </c>
      <c r="Z889" t="s">
        <v>968</v>
      </c>
      <c r="AA889" t="s">
        <v>969</v>
      </c>
      <c r="AB889" t="s">
        <v>970</v>
      </c>
    </row>
    <row r="890" spans="1:28" x14ac:dyDescent="0.25">
      <c r="A890" t="s">
        <v>12751</v>
      </c>
      <c r="B890" t="s">
        <v>12752</v>
      </c>
      <c r="C890" t="s">
        <v>8875</v>
      </c>
      <c r="D890" t="s">
        <v>13166</v>
      </c>
      <c r="E890" t="s">
        <v>13286</v>
      </c>
      <c r="F890" t="s">
        <v>13287</v>
      </c>
      <c r="G890" t="s">
        <v>13312</v>
      </c>
      <c r="H890" s="3">
        <v>6790</v>
      </c>
      <c r="I890" s="3" t="str">
        <f>IF(H890&lt;200,"&lt;₹200",IF(OR(H890=200,H890&lt;=500),"₹200-₹500","&gt;₹500"))</f>
        <v>&gt;₹500</v>
      </c>
      <c r="J890" s="3">
        <v>10995</v>
      </c>
      <c r="K890" s="1">
        <v>0.38</v>
      </c>
      <c r="L890" s="1" t="str">
        <f t="shared" si="13"/>
        <v/>
      </c>
      <c r="M890" s="1" t="str">
        <f>IF(K890&gt;=50%,"50% or More","&lt;50%")</f>
        <v>&lt;50%</v>
      </c>
      <c r="N890">
        <v>4.5</v>
      </c>
      <c r="O890" s="10">
        <f>N890*R890</f>
        <v>14364</v>
      </c>
      <c r="P890" s="9">
        <f>SUM(O889)/SUM(R889)</f>
        <v>4.3</v>
      </c>
      <c r="Q890" s="10">
        <f>P890+(R890/1000)</f>
        <v>7.492</v>
      </c>
      <c r="R890" s="2">
        <v>3192</v>
      </c>
      <c r="S890" s="2" t="str">
        <f>IF(R890&lt;1000,R890, "")</f>
        <v/>
      </c>
      <c r="T890" s="4">
        <f>R890*J890</f>
        <v>35096040</v>
      </c>
      <c r="U890" t="s">
        <v>12753</v>
      </c>
      <c r="V890" t="s">
        <v>12754</v>
      </c>
      <c r="W890" t="s">
        <v>12755</v>
      </c>
      <c r="X890" t="s">
        <v>12756</v>
      </c>
      <c r="Y890" t="s">
        <v>12757</v>
      </c>
      <c r="Z890" t="s">
        <v>12758</v>
      </c>
      <c r="AA890" t="s">
        <v>12759</v>
      </c>
      <c r="AB890" t="s">
        <v>12760</v>
      </c>
    </row>
    <row r="891" spans="1:28" x14ac:dyDescent="0.25">
      <c r="A891" t="s">
        <v>1262</v>
      </c>
      <c r="B891" t="s">
        <v>1263</v>
      </c>
      <c r="C891" t="s">
        <v>18</v>
      </c>
      <c r="D891" t="s">
        <v>13073</v>
      </c>
      <c r="E891" t="s">
        <v>13074</v>
      </c>
      <c r="F891" t="s">
        <v>13075</v>
      </c>
      <c r="G891" t="s">
        <v>13076</v>
      </c>
      <c r="H891" s="3">
        <v>399</v>
      </c>
      <c r="I891" s="3" t="str">
        <f>IF(H891&lt;200,"&lt;₹200",IF(OR(H891=200,H891&lt;=500),"₹200-₹500","&gt;₹500"))</f>
        <v>₹200-₹500</v>
      </c>
      <c r="J891" s="3">
        <v>1099</v>
      </c>
      <c r="K891" s="1">
        <v>0.64</v>
      </c>
      <c r="L891" s="1" t="str">
        <f t="shared" si="13"/>
        <v>high discount</v>
      </c>
      <c r="M891" s="1" t="str">
        <f>IF(K891&gt;=50%,"50% or More","&lt;50%")</f>
        <v>50% or More</v>
      </c>
      <c r="N891">
        <v>4.0999999999999996</v>
      </c>
      <c r="O891" s="10">
        <f>N891*R891</f>
        <v>11008.499999999998</v>
      </c>
      <c r="P891" s="9">
        <f>SUM(O890)/SUM(R890)</f>
        <v>4.5</v>
      </c>
      <c r="Q891" s="10">
        <f>P891+(R891/1000)</f>
        <v>7.1850000000000005</v>
      </c>
      <c r="R891" s="2">
        <v>2685</v>
      </c>
      <c r="S891" s="2" t="str">
        <f>IF(R891&lt;1000,R891, "")</f>
        <v/>
      </c>
      <c r="T891" s="4">
        <f>R891*J891</f>
        <v>2950815</v>
      </c>
      <c r="U891" t="s">
        <v>1264</v>
      </c>
      <c r="V891" t="s">
        <v>1265</v>
      </c>
      <c r="W891" t="s">
        <v>1266</v>
      </c>
      <c r="X891" t="s">
        <v>1267</v>
      </c>
      <c r="Y891" t="s">
        <v>1268</v>
      </c>
      <c r="Z891" t="s">
        <v>1269</v>
      </c>
      <c r="AA891" t="s">
        <v>1270</v>
      </c>
      <c r="AB891" t="s">
        <v>1271</v>
      </c>
    </row>
    <row r="892" spans="1:28" x14ac:dyDescent="0.25">
      <c r="A892" t="s">
        <v>7853</v>
      </c>
      <c r="B892" t="s">
        <v>7854</v>
      </c>
      <c r="C892" t="s">
        <v>3066</v>
      </c>
      <c r="D892" t="s">
        <v>13081</v>
      </c>
      <c r="E892" t="s">
        <v>13119</v>
      </c>
      <c r="F892" t="s">
        <v>13120</v>
      </c>
      <c r="G892" t="s">
        <v>13121</v>
      </c>
      <c r="H892" s="3">
        <v>889</v>
      </c>
      <c r="I892" s="3" t="str">
        <f>IF(H892&lt;200,"&lt;₹200",IF(OR(H892=200,H892&lt;=500),"₹200-₹500","&gt;₹500"))</f>
        <v>&gt;₹500</v>
      </c>
      <c r="J892" s="3">
        <v>1999</v>
      </c>
      <c r="K892" s="1">
        <v>0.56000000000000005</v>
      </c>
      <c r="L892" s="1" t="str">
        <f t="shared" si="13"/>
        <v>high discount</v>
      </c>
      <c r="M892" s="1" t="str">
        <f>IF(K892&gt;=50%,"50% or More","&lt;50%")</f>
        <v>50% or More</v>
      </c>
      <c r="N892">
        <v>4.2</v>
      </c>
      <c r="O892" s="10">
        <f>N892*R892</f>
        <v>9592.8000000000011</v>
      </c>
      <c r="P892" s="9">
        <f>SUM(O891)/SUM(R891)</f>
        <v>4.0999999999999996</v>
      </c>
      <c r="Q892" s="10">
        <f>P892+(R892/1000)</f>
        <v>6.3839999999999995</v>
      </c>
      <c r="R892" s="2">
        <v>2284</v>
      </c>
      <c r="S892" s="2" t="str">
        <f>IF(R892&lt;1000,R892, "")</f>
        <v/>
      </c>
      <c r="T892" s="4">
        <f>R892*J892</f>
        <v>4565716</v>
      </c>
      <c r="U892" t="s">
        <v>7855</v>
      </c>
      <c r="V892" t="s">
        <v>7856</v>
      </c>
      <c r="W892" t="s">
        <v>7857</v>
      </c>
      <c r="X892" t="s">
        <v>7858</v>
      </c>
      <c r="Y892" t="s">
        <v>7859</v>
      </c>
      <c r="Z892" t="s">
        <v>7860</v>
      </c>
      <c r="AA892" t="s">
        <v>7861</v>
      </c>
      <c r="AB892" t="s">
        <v>7862</v>
      </c>
    </row>
    <row r="893" spans="1:28" x14ac:dyDescent="0.25">
      <c r="A893" t="s">
        <v>9621</v>
      </c>
      <c r="B893" t="s">
        <v>9622</v>
      </c>
      <c r="C893" t="s">
        <v>9284</v>
      </c>
      <c r="D893" t="s">
        <v>13166</v>
      </c>
      <c r="E893" t="s">
        <v>13286</v>
      </c>
      <c r="F893" t="s">
        <v>13287</v>
      </c>
      <c r="G893" t="s">
        <v>13326</v>
      </c>
      <c r="H893" s="3">
        <v>160</v>
      </c>
      <c r="I893" s="3" t="str">
        <f>IF(H893&lt;200,"&lt;₹200",IF(OR(H893=200,H893&lt;=500),"₹200-₹500","&gt;₹500"))</f>
        <v>&lt;₹200</v>
      </c>
      <c r="J893" s="3">
        <v>299</v>
      </c>
      <c r="K893" s="1">
        <v>0.46</v>
      </c>
      <c r="L893" s="1" t="str">
        <f t="shared" si="13"/>
        <v/>
      </c>
      <c r="M893" s="1" t="str">
        <f>IF(K893&gt;=50%,"50% or More","&lt;50%")</f>
        <v>&lt;50%</v>
      </c>
      <c r="N893">
        <v>4.5999999999999996</v>
      </c>
      <c r="O893" s="10">
        <f>N893*R893</f>
        <v>12792.599999999999</v>
      </c>
      <c r="P893" s="9">
        <f>SUM(O892)/SUM(R892)</f>
        <v>4.2</v>
      </c>
      <c r="Q893" s="10">
        <f>P893+(R893/1000)</f>
        <v>6.9809999999999999</v>
      </c>
      <c r="R893" s="2">
        <v>2781</v>
      </c>
      <c r="S893" s="2" t="str">
        <f>IF(R893&lt;1000,R893, "")</f>
        <v/>
      </c>
      <c r="T893" s="4">
        <f>R893*J893</f>
        <v>831519</v>
      </c>
      <c r="U893" t="s">
        <v>9623</v>
      </c>
      <c r="V893" t="s">
        <v>9624</v>
      </c>
      <c r="W893" t="s">
        <v>9625</v>
      </c>
      <c r="X893" t="s">
        <v>9626</v>
      </c>
      <c r="Y893" t="s">
        <v>9627</v>
      </c>
      <c r="Z893" t="s">
        <v>9628</v>
      </c>
      <c r="AA893" t="s">
        <v>9629</v>
      </c>
      <c r="AB893" t="s">
        <v>9630</v>
      </c>
    </row>
    <row r="894" spans="1:28" x14ac:dyDescent="0.25">
      <c r="A894" t="s">
        <v>6679</v>
      </c>
      <c r="B894" t="s">
        <v>6680</v>
      </c>
      <c r="C894" t="s">
        <v>6681</v>
      </c>
      <c r="D894" t="s">
        <v>13236</v>
      </c>
      <c r="E894" t="s">
        <v>13237</v>
      </c>
      <c r="F894" t="s">
        <v>13238</v>
      </c>
      <c r="H894" s="3">
        <v>425</v>
      </c>
      <c r="I894" s="3" t="str">
        <f>IF(H894&lt;200,"&lt;₹200",IF(OR(H894=200,H894&lt;=500),"₹200-₹500","&gt;₹500"))</f>
        <v>₹200-₹500</v>
      </c>
      <c r="J894" s="3">
        <v>999</v>
      </c>
      <c r="K894" s="1">
        <v>0.56999999999999995</v>
      </c>
      <c r="L894" s="1" t="str">
        <f t="shared" si="13"/>
        <v>high discount</v>
      </c>
      <c r="M894" s="1" t="str">
        <f>IF(K894&gt;=50%,"50% or More","&lt;50%")</f>
        <v>50% or More</v>
      </c>
      <c r="N894">
        <v>4</v>
      </c>
      <c r="O894" s="10">
        <f>N894*R894</f>
        <v>10324</v>
      </c>
      <c r="P894" s="9">
        <f>SUM(O893)/SUM(R893)</f>
        <v>4.5999999999999996</v>
      </c>
      <c r="Q894" s="10">
        <f>P894+(R894/1000)</f>
        <v>7.1809999999999992</v>
      </c>
      <c r="R894" s="2">
        <v>2581</v>
      </c>
      <c r="S894" s="2" t="str">
        <f>IF(R894&lt;1000,R894, "")</f>
        <v/>
      </c>
      <c r="T894" s="4">
        <f>R894*J894</f>
        <v>2578419</v>
      </c>
      <c r="U894" t="s">
        <v>6682</v>
      </c>
      <c r="V894" t="s">
        <v>6683</v>
      </c>
      <c r="W894" t="s">
        <v>6684</v>
      </c>
      <c r="X894" t="s">
        <v>6685</v>
      </c>
      <c r="Y894" t="s">
        <v>6686</v>
      </c>
      <c r="Z894" t="s">
        <v>6687</v>
      </c>
      <c r="AA894" t="s">
        <v>6688</v>
      </c>
      <c r="AB894" t="s">
        <v>6689</v>
      </c>
    </row>
    <row r="895" spans="1:28" x14ac:dyDescent="0.25">
      <c r="A895" t="s">
        <v>10489</v>
      </c>
      <c r="B895" t="s">
        <v>10490</v>
      </c>
      <c r="C895" t="s">
        <v>9284</v>
      </c>
      <c r="D895" t="s">
        <v>13166</v>
      </c>
      <c r="E895" t="s">
        <v>13286</v>
      </c>
      <c r="F895" t="s">
        <v>13287</v>
      </c>
      <c r="G895" t="s">
        <v>13326</v>
      </c>
      <c r="H895" s="3">
        <v>1595</v>
      </c>
      <c r="I895" s="3" t="str">
        <f>IF(H895&lt;200,"&lt;₹200",IF(OR(H895=200,H895&lt;=500),"₹200-₹500","&gt;₹500"))</f>
        <v>&gt;₹500</v>
      </c>
      <c r="J895" s="3">
        <v>1799</v>
      </c>
      <c r="K895" s="1">
        <v>0.11</v>
      </c>
      <c r="L895" s="1" t="str">
        <f t="shared" si="13"/>
        <v/>
      </c>
      <c r="M895" s="1" t="str">
        <f>IF(K895&gt;=50%,"50% or More","&lt;50%")</f>
        <v>&lt;50%</v>
      </c>
      <c r="N895">
        <v>4</v>
      </c>
      <c r="O895" s="10">
        <f>N895*R895</f>
        <v>11508</v>
      </c>
      <c r="P895" s="9">
        <f>SUM(O894)/SUM(R894)</f>
        <v>4</v>
      </c>
      <c r="Q895" s="10">
        <f>P895+(R895/1000)</f>
        <v>6.8769999999999998</v>
      </c>
      <c r="R895" s="2">
        <v>2877</v>
      </c>
      <c r="S895" s="2" t="str">
        <f>IF(R895&lt;1000,R895, "")</f>
        <v/>
      </c>
      <c r="T895" s="4">
        <f>R895*J895</f>
        <v>5175723</v>
      </c>
      <c r="U895" t="s">
        <v>10491</v>
      </c>
      <c r="V895" t="s">
        <v>10492</v>
      </c>
      <c r="W895" t="s">
        <v>10493</v>
      </c>
      <c r="X895" t="s">
        <v>10494</v>
      </c>
      <c r="Y895" t="s">
        <v>10495</v>
      </c>
      <c r="Z895" t="s">
        <v>10496</v>
      </c>
      <c r="AA895" t="s">
        <v>10497</v>
      </c>
      <c r="AB895" t="s">
        <v>10498</v>
      </c>
    </row>
    <row r="896" spans="1:28" x14ac:dyDescent="0.25">
      <c r="A896" t="s">
        <v>12371</v>
      </c>
      <c r="B896" t="s">
        <v>12372</v>
      </c>
      <c r="C896" t="s">
        <v>9061</v>
      </c>
      <c r="D896" t="s">
        <v>13166</v>
      </c>
      <c r="E896" t="s">
        <v>13286</v>
      </c>
      <c r="F896" t="s">
        <v>13287</v>
      </c>
      <c r="G896" t="s">
        <v>13323</v>
      </c>
      <c r="H896" s="3">
        <v>1928</v>
      </c>
      <c r="I896" s="3" t="str">
        <f>IF(H896&lt;200,"&lt;₹200",IF(OR(H896=200,H896&lt;=500),"₹200-₹500","&gt;₹500"))</f>
        <v>&gt;₹500</v>
      </c>
      <c r="J896" s="3">
        <v>2590</v>
      </c>
      <c r="K896" s="1">
        <v>0.26</v>
      </c>
      <c r="L896" s="1" t="str">
        <f t="shared" si="13"/>
        <v/>
      </c>
      <c r="M896" s="1" t="str">
        <f>IF(K896&gt;=50%,"50% or More","&lt;50%")</f>
        <v>&lt;50%</v>
      </c>
      <c r="N896">
        <v>4</v>
      </c>
      <c r="O896" s="10">
        <f>N896*R896</f>
        <v>9508</v>
      </c>
      <c r="P896" s="9">
        <f>SUM(O895)/SUM(R895)</f>
        <v>4</v>
      </c>
      <c r="Q896" s="10">
        <f>P896+(R896/1000)</f>
        <v>6.3769999999999998</v>
      </c>
      <c r="R896" s="2">
        <v>2377</v>
      </c>
      <c r="S896" s="2" t="str">
        <f>IF(R896&lt;1000,R896, "")</f>
        <v/>
      </c>
      <c r="T896" s="4">
        <f>R896*J896</f>
        <v>6156430</v>
      </c>
      <c r="U896" t="s">
        <v>12373</v>
      </c>
      <c r="V896" t="s">
        <v>12374</v>
      </c>
      <c r="W896" t="s">
        <v>12375</v>
      </c>
      <c r="X896" t="s">
        <v>12376</v>
      </c>
      <c r="Y896" t="s">
        <v>12377</v>
      </c>
      <c r="Z896" t="s">
        <v>12378</v>
      </c>
      <c r="AA896" t="s">
        <v>12379</v>
      </c>
      <c r="AB896" t="s">
        <v>12380</v>
      </c>
    </row>
    <row r="897" spans="1:28" x14ac:dyDescent="0.25">
      <c r="A897" t="s">
        <v>272</v>
      </c>
      <c r="B897" t="s">
        <v>273</v>
      </c>
      <c r="C897" t="s">
        <v>18</v>
      </c>
      <c r="D897" t="s">
        <v>13073</v>
      </c>
      <c r="E897" t="s">
        <v>13074</v>
      </c>
      <c r="F897" t="s">
        <v>13075</v>
      </c>
      <c r="G897" t="s">
        <v>13076</v>
      </c>
      <c r="H897" s="3">
        <v>299</v>
      </c>
      <c r="I897" s="3" t="str">
        <f>IF(H897&lt;200,"&lt;₹200",IF(OR(H897=200,H897&lt;=500),"₹200-₹500","&gt;₹500"))</f>
        <v>₹200-₹500</v>
      </c>
      <c r="J897" s="3">
        <v>399</v>
      </c>
      <c r="K897" s="1">
        <v>0.25</v>
      </c>
      <c r="L897" s="1" t="str">
        <f t="shared" si="13"/>
        <v/>
      </c>
      <c r="M897" s="1" t="str">
        <f>IF(K897&gt;=50%,"50% or More","&lt;50%")</f>
        <v>&lt;50%</v>
      </c>
      <c r="N897">
        <v>4</v>
      </c>
      <c r="O897" s="10">
        <f>N897*R897</f>
        <v>11064</v>
      </c>
      <c r="P897" s="9">
        <f>SUM(O896)/SUM(R896)</f>
        <v>4</v>
      </c>
      <c r="Q897" s="10">
        <f>P897+(R897/1000)</f>
        <v>6.766</v>
      </c>
      <c r="R897" s="2">
        <v>2766</v>
      </c>
      <c r="S897" s="2" t="str">
        <f>IF(R897&lt;1000,R897, "")</f>
        <v/>
      </c>
      <c r="T897" s="4">
        <f>R897*J897</f>
        <v>1103634</v>
      </c>
      <c r="U897" t="s">
        <v>274</v>
      </c>
      <c r="V897" t="s">
        <v>275</v>
      </c>
      <c r="W897" t="s">
        <v>276</v>
      </c>
      <c r="X897" t="s">
        <v>277</v>
      </c>
      <c r="Y897" t="s">
        <v>278</v>
      </c>
      <c r="Z897" t="s">
        <v>279</v>
      </c>
      <c r="AA897" t="s">
        <v>6336</v>
      </c>
      <c r="AB897" t="s">
        <v>6337</v>
      </c>
    </row>
    <row r="898" spans="1:28" x14ac:dyDescent="0.25">
      <c r="A898" t="s">
        <v>526</v>
      </c>
      <c r="B898" t="s">
        <v>527</v>
      </c>
      <c r="C898" t="s">
        <v>462</v>
      </c>
      <c r="D898" t="s">
        <v>13081</v>
      </c>
      <c r="E898" t="s">
        <v>13082</v>
      </c>
      <c r="F898" t="s">
        <v>13083</v>
      </c>
      <c r="G898" t="s">
        <v>13087</v>
      </c>
      <c r="H898" s="3">
        <v>230</v>
      </c>
      <c r="I898" s="3" t="str">
        <f>IF(H898&lt;200,"&lt;₹200",IF(OR(H898=200,H898&lt;=500),"₹200-₹500","&gt;₹500"))</f>
        <v>₹200-₹500</v>
      </c>
      <c r="J898" s="3">
        <v>499</v>
      </c>
      <c r="K898" s="1">
        <v>0.54</v>
      </c>
      <c r="L898" s="1" t="str">
        <f t="shared" si="13"/>
        <v>high discount</v>
      </c>
      <c r="M898" s="1" t="str">
        <f>IF(K898&gt;=50%,"50% or More","&lt;50%")</f>
        <v>50% or More</v>
      </c>
      <c r="N898">
        <v>3.7</v>
      </c>
      <c r="O898" s="10">
        <f>N898*R898</f>
        <v>10952</v>
      </c>
      <c r="P898" s="9">
        <f>SUM(O897)/SUM(R897)</f>
        <v>4</v>
      </c>
      <c r="Q898" s="10">
        <f>P898+(R898/1000)</f>
        <v>6.96</v>
      </c>
      <c r="R898" s="2">
        <v>2960</v>
      </c>
      <c r="S898" s="2" t="str">
        <f>IF(R898&lt;1000,R898, "")</f>
        <v/>
      </c>
      <c r="T898" s="4">
        <f>R898*J898</f>
        <v>1477040</v>
      </c>
      <c r="U898" t="s">
        <v>528</v>
      </c>
      <c r="V898" t="s">
        <v>529</v>
      </c>
      <c r="W898" t="s">
        <v>530</v>
      </c>
      <c r="X898" t="s">
        <v>531</v>
      </c>
      <c r="Y898" t="s">
        <v>532</v>
      </c>
      <c r="Z898" t="s">
        <v>533</v>
      </c>
      <c r="AA898" t="s">
        <v>534</v>
      </c>
      <c r="AB898" t="s">
        <v>535</v>
      </c>
    </row>
    <row r="899" spans="1:28" x14ac:dyDescent="0.25">
      <c r="A899" t="s">
        <v>1606</v>
      </c>
      <c r="B899" t="s">
        <v>1607</v>
      </c>
      <c r="C899" t="s">
        <v>18</v>
      </c>
      <c r="D899" t="s">
        <v>13073</v>
      </c>
      <c r="E899" t="s">
        <v>13074</v>
      </c>
      <c r="F899" t="s">
        <v>13075</v>
      </c>
      <c r="G899" t="s">
        <v>13076</v>
      </c>
      <c r="H899" s="3">
        <v>299</v>
      </c>
      <c r="I899" s="3" t="str">
        <f>IF(H899&lt;200,"&lt;₹200",IF(OR(H899=200,H899&lt;=500),"₹200-₹500","&gt;₹500"))</f>
        <v>₹200-₹500</v>
      </c>
      <c r="J899" s="3">
        <v>699</v>
      </c>
      <c r="K899" s="1">
        <v>0.56999999999999995</v>
      </c>
      <c r="L899" s="1" t="str">
        <f t="shared" ref="L899:L962" si="14">IF(K899&gt;=50%, "high discount","")</f>
        <v>high discount</v>
      </c>
      <c r="M899" s="1" t="str">
        <f>IF(K899&gt;=50%,"50% or More","&lt;50%")</f>
        <v>50% or More</v>
      </c>
      <c r="N899">
        <v>4.0999999999999996</v>
      </c>
      <c r="O899" s="10">
        <f>N899*R899</f>
        <v>12123.699999999999</v>
      </c>
      <c r="P899" s="9">
        <f>SUM(O898)/SUM(R898)</f>
        <v>3.7</v>
      </c>
      <c r="Q899" s="10">
        <f>P899+(R899/1000)</f>
        <v>6.657</v>
      </c>
      <c r="R899" s="2">
        <v>2957</v>
      </c>
      <c r="S899" s="2" t="str">
        <f>IF(R899&lt;1000,R899, "")</f>
        <v/>
      </c>
      <c r="T899" s="4">
        <f>R899*J899</f>
        <v>2066943</v>
      </c>
      <c r="U899" t="s">
        <v>1608</v>
      </c>
      <c r="V899" t="s">
        <v>1609</v>
      </c>
      <c r="W899" t="s">
        <v>1610</v>
      </c>
      <c r="X899" t="s">
        <v>1611</v>
      </c>
      <c r="Y899" t="s">
        <v>1612</v>
      </c>
      <c r="Z899" t="s">
        <v>1613</v>
      </c>
      <c r="AA899" t="s">
        <v>1614</v>
      </c>
      <c r="AB899" t="s">
        <v>1615</v>
      </c>
    </row>
    <row r="900" spans="1:28" x14ac:dyDescent="0.25">
      <c r="A900" t="s">
        <v>10041</v>
      </c>
      <c r="B900" t="s">
        <v>10042</v>
      </c>
      <c r="C900" t="s">
        <v>8762</v>
      </c>
      <c r="D900" t="s">
        <v>13166</v>
      </c>
      <c r="E900" t="s">
        <v>13286</v>
      </c>
      <c r="F900" t="s">
        <v>13287</v>
      </c>
      <c r="G900" t="s">
        <v>13288</v>
      </c>
      <c r="H900" s="3">
        <v>1199</v>
      </c>
      <c r="I900" s="3" t="str">
        <f>IF(H900&lt;200,"&lt;₹200",IF(OR(H900=200,H900&lt;=500),"₹200-₹500","&gt;₹500"))</f>
        <v>&gt;₹500</v>
      </c>
      <c r="J900" s="3">
        <v>1950</v>
      </c>
      <c r="K900" s="1">
        <v>0.39</v>
      </c>
      <c r="L900" s="1" t="str">
        <f t="shared" si="14"/>
        <v/>
      </c>
      <c r="M900" s="1" t="str">
        <f>IF(K900&gt;=50%,"50% or More","&lt;50%")</f>
        <v>&lt;50%</v>
      </c>
      <c r="N900">
        <v>3.9</v>
      </c>
      <c r="O900" s="10">
        <f>N900*R900</f>
        <v>11044.8</v>
      </c>
      <c r="P900" s="9">
        <f>SUM(O899)/SUM(R899)</f>
        <v>4.0999999999999996</v>
      </c>
      <c r="Q900" s="10">
        <f>P900+(R900/1000)</f>
        <v>6.9319999999999995</v>
      </c>
      <c r="R900" s="2">
        <v>2832</v>
      </c>
      <c r="S900" s="2" t="str">
        <f>IF(R900&lt;1000,R900, "")</f>
        <v/>
      </c>
      <c r="T900" s="4">
        <f>R900*J900</f>
        <v>5522400</v>
      </c>
      <c r="U900" t="s">
        <v>10043</v>
      </c>
      <c r="V900" t="s">
        <v>10044</v>
      </c>
      <c r="W900" t="s">
        <v>10045</v>
      </c>
      <c r="X900" t="s">
        <v>10046</v>
      </c>
      <c r="Y900" t="s">
        <v>10047</v>
      </c>
      <c r="Z900" t="s">
        <v>10048</v>
      </c>
      <c r="AA900" t="s">
        <v>10049</v>
      </c>
      <c r="AB900" t="s">
        <v>10050</v>
      </c>
    </row>
    <row r="901" spans="1:28" x14ac:dyDescent="0.25">
      <c r="A901" t="s">
        <v>641</v>
      </c>
      <c r="B901" t="s">
        <v>642</v>
      </c>
      <c r="C901" t="s">
        <v>643</v>
      </c>
      <c r="D901" t="s">
        <v>13081</v>
      </c>
      <c r="E901" t="s">
        <v>13082</v>
      </c>
      <c r="F901" t="s">
        <v>13083</v>
      </c>
      <c r="G901" t="s">
        <v>13089</v>
      </c>
      <c r="H901" s="3">
        <v>1599</v>
      </c>
      <c r="I901" s="3" t="str">
        <f>IF(H901&lt;200,"&lt;₹200",IF(OR(H901=200,H901&lt;=500),"₹200-₹500","&gt;₹500"))</f>
        <v>&gt;₹500</v>
      </c>
      <c r="J901" s="3">
        <v>2999</v>
      </c>
      <c r="K901" s="1">
        <v>0.47</v>
      </c>
      <c r="L901" s="1" t="str">
        <f t="shared" si="14"/>
        <v/>
      </c>
      <c r="M901" s="1" t="str">
        <f>IF(K901&gt;=50%,"50% or More","&lt;50%")</f>
        <v>&lt;50%</v>
      </c>
      <c r="N901">
        <v>4.2</v>
      </c>
      <c r="O901" s="10">
        <f>N901*R901</f>
        <v>11453.4</v>
      </c>
      <c r="P901" s="9">
        <f>SUM(O900)/SUM(R900)</f>
        <v>3.9</v>
      </c>
      <c r="Q901" s="10">
        <f>P901+(R901/1000)</f>
        <v>6.6269999999999998</v>
      </c>
      <c r="R901" s="2">
        <v>2727</v>
      </c>
      <c r="S901" s="2" t="str">
        <f>IF(R901&lt;1000,R901, "")</f>
        <v/>
      </c>
      <c r="T901" s="4">
        <f>R901*J901</f>
        <v>8178273</v>
      </c>
      <c r="U901" t="s">
        <v>644</v>
      </c>
      <c r="V901" t="s">
        <v>645</v>
      </c>
      <c r="W901" t="s">
        <v>646</v>
      </c>
      <c r="X901" t="s">
        <v>647</v>
      </c>
      <c r="Y901" t="s">
        <v>648</v>
      </c>
      <c r="Z901" t="s">
        <v>649</v>
      </c>
      <c r="AA901" t="s">
        <v>650</v>
      </c>
      <c r="AB901" t="s">
        <v>651</v>
      </c>
    </row>
    <row r="902" spans="1:28" x14ac:dyDescent="0.25">
      <c r="A902" t="s">
        <v>6994</v>
      </c>
      <c r="B902" t="s">
        <v>6995</v>
      </c>
      <c r="C902" t="s">
        <v>6908</v>
      </c>
      <c r="D902" t="s">
        <v>13073</v>
      </c>
      <c r="E902" t="s">
        <v>13074</v>
      </c>
      <c r="F902" t="s">
        <v>13142</v>
      </c>
      <c r="G902" t="s">
        <v>13244</v>
      </c>
      <c r="H902" s="3">
        <v>149</v>
      </c>
      <c r="I902" s="3" t="str">
        <f>IF(H902&lt;200,"&lt;₹200",IF(OR(H902=200,H902&lt;=500),"₹200-₹500","&gt;₹500"))</f>
        <v>&lt;₹200</v>
      </c>
      <c r="J902" s="3">
        <v>999</v>
      </c>
      <c r="K902" s="1">
        <v>0.85</v>
      </c>
      <c r="L902" s="1" t="str">
        <f t="shared" si="14"/>
        <v>high discount</v>
      </c>
      <c r="M902" s="1" t="str">
        <f>IF(K902&gt;=50%,"50% or More","&lt;50%")</f>
        <v>50% or More</v>
      </c>
      <c r="N902">
        <v>3.5</v>
      </c>
      <c r="O902" s="10">
        <f>N902*R902</f>
        <v>8830.5</v>
      </c>
      <c r="P902" s="9">
        <f>SUM(O901)/SUM(R901)</f>
        <v>4.2</v>
      </c>
      <c r="Q902" s="10">
        <f>P902+(R902/1000)</f>
        <v>6.7230000000000008</v>
      </c>
      <c r="R902" s="2">
        <v>2523</v>
      </c>
      <c r="S902" s="2" t="str">
        <f>IF(R902&lt;1000,R902, "")</f>
        <v/>
      </c>
      <c r="T902" s="4">
        <f>R902*J902</f>
        <v>2520477</v>
      </c>
      <c r="U902" t="s">
        <v>6996</v>
      </c>
      <c r="V902" t="s">
        <v>6997</v>
      </c>
      <c r="W902" t="s">
        <v>6998</v>
      </c>
      <c r="X902" t="s">
        <v>6999</v>
      </c>
      <c r="Y902" t="s">
        <v>7000</v>
      </c>
      <c r="Z902" t="s">
        <v>7001</v>
      </c>
      <c r="AA902" t="s">
        <v>7002</v>
      </c>
      <c r="AB902" t="s">
        <v>7003</v>
      </c>
    </row>
    <row r="903" spans="1:28" x14ac:dyDescent="0.25">
      <c r="A903" t="s">
        <v>1656</v>
      </c>
      <c r="B903" t="s">
        <v>1657</v>
      </c>
      <c r="C903" t="s">
        <v>18</v>
      </c>
      <c r="D903" t="s">
        <v>13073</v>
      </c>
      <c r="E903" t="s">
        <v>13074</v>
      </c>
      <c r="F903" t="s">
        <v>13075</v>
      </c>
      <c r="G903" t="s">
        <v>13076</v>
      </c>
      <c r="H903" s="3">
        <v>379</v>
      </c>
      <c r="I903" s="3" t="str">
        <f>IF(H903&lt;200,"&lt;₹200",IF(OR(H903=200,H903&lt;=500),"₹200-₹500","&gt;₹500"))</f>
        <v>₹200-₹500</v>
      </c>
      <c r="J903" s="3">
        <v>1099</v>
      </c>
      <c r="K903" s="1">
        <v>0.66</v>
      </c>
      <c r="L903" s="1" t="str">
        <f t="shared" si="14"/>
        <v>high discount</v>
      </c>
      <c r="M903" s="1" t="str">
        <f>IF(K903&gt;=50%,"50% or More","&lt;50%")</f>
        <v>50% or More</v>
      </c>
      <c r="N903">
        <v>4.3</v>
      </c>
      <c r="O903" s="10">
        <f>N903*R903</f>
        <v>12065.8</v>
      </c>
      <c r="P903" s="9">
        <f>SUM(O902)/SUM(R902)</f>
        <v>3.5</v>
      </c>
      <c r="Q903" s="10">
        <f>P903+(R903/1000)</f>
        <v>6.306</v>
      </c>
      <c r="R903" s="2">
        <v>2806</v>
      </c>
      <c r="S903" s="2" t="str">
        <f>IF(R903&lt;1000,R903, "")</f>
        <v/>
      </c>
      <c r="T903" s="4">
        <f>R903*J903</f>
        <v>3083794</v>
      </c>
      <c r="U903" t="s">
        <v>1658</v>
      </c>
      <c r="V903" t="s">
        <v>964</v>
      </c>
      <c r="W903" t="s">
        <v>965</v>
      </c>
      <c r="X903" t="s">
        <v>966</v>
      </c>
      <c r="Y903" t="s">
        <v>967</v>
      </c>
      <c r="Z903" t="s">
        <v>968</v>
      </c>
      <c r="AA903" t="s">
        <v>1659</v>
      </c>
      <c r="AB903" t="s">
        <v>1660</v>
      </c>
    </row>
    <row r="904" spans="1:28" x14ac:dyDescent="0.25">
      <c r="A904" t="s">
        <v>2118</v>
      </c>
      <c r="B904" t="s">
        <v>2119</v>
      </c>
      <c r="C904" t="s">
        <v>18</v>
      </c>
      <c r="D904" t="s">
        <v>13073</v>
      </c>
      <c r="E904" t="s">
        <v>13074</v>
      </c>
      <c r="F904" t="s">
        <v>13075</v>
      </c>
      <c r="G904" t="s">
        <v>13076</v>
      </c>
      <c r="H904" s="3">
        <v>254</v>
      </c>
      <c r="I904" s="3" t="str">
        <f>IF(H904&lt;200,"&lt;₹200",IF(OR(H904=200,H904&lt;=500),"₹200-₹500","&gt;₹500"))</f>
        <v>₹200-₹500</v>
      </c>
      <c r="J904" s="3">
        <v>799</v>
      </c>
      <c r="K904" s="1">
        <v>0.68</v>
      </c>
      <c r="L904" s="1" t="str">
        <f t="shared" si="14"/>
        <v>high discount</v>
      </c>
      <c r="M904" s="1" t="str">
        <f>IF(K904&gt;=50%,"50% or More","&lt;50%")</f>
        <v>50% or More</v>
      </c>
      <c r="N904">
        <v>4</v>
      </c>
      <c r="O904" s="10">
        <f>N904*R904</f>
        <v>11620</v>
      </c>
      <c r="P904" s="9">
        <f>SUM(O903)/SUM(R903)</f>
        <v>4.3</v>
      </c>
      <c r="Q904" s="10">
        <f>P904+(R904/1000)</f>
        <v>7.2050000000000001</v>
      </c>
      <c r="R904" s="2">
        <v>2905</v>
      </c>
      <c r="S904" s="2" t="str">
        <f>IF(R904&lt;1000,R904, "")</f>
        <v/>
      </c>
      <c r="T904" s="4">
        <f>R904*J904</f>
        <v>2321095</v>
      </c>
      <c r="U904" t="s">
        <v>2120</v>
      </c>
      <c r="V904" t="s">
        <v>2121</v>
      </c>
      <c r="W904" t="s">
        <v>2122</v>
      </c>
      <c r="X904" t="s">
        <v>2123</v>
      </c>
      <c r="Y904" t="s">
        <v>2124</v>
      </c>
      <c r="Z904" t="s">
        <v>2125</v>
      </c>
      <c r="AA904" t="s">
        <v>2126</v>
      </c>
      <c r="AB904" t="s">
        <v>2127</v>
      </c>
    </row>
    <row r="905" spans="1:28" x14ac:dyDescent="0.25">
      <c r="A905" t="s">
        <v>5591</v>
      </c>
      <c r="B905" t="s">
        <v>13049</v>
      </c>
      <c r="C905" t="s">
        <v>5006</v>
      </c>
      <c r="D905" t="s">
        <v>13073</v>
      </c>
      <c r="E905" t="s">
        <v>13074</v>
      </c>
      <c r="F905" t="s">
        <v>13148</v>
      </c>
      <c r="G905" t="s">
        <v>13153</v>
      </c>
      <c r="H905" s="3">
        <v>299</v>
      </c>
      <c r="I905" s="3" t="str">
        <f>IF(H905&lt;200,"&lt;₹200",IF(OR(H905=200,H905&lt;=500),"₹200-₹500","&gt;₹500"))</f>
        <v>₹200-₹500</v>
      </c>
      <c r="J905" s="3">
        <v>599</v>
      </c>
      <c r="K905" s="1">
        <v>0.5</v>
      </c>
      <c r="L905" s="1" t="str">
        <f t="shared" si="14"/>
        <v>high discount</v>
      </c>
      <c r="M905" s="1" t="str">
        <f>IF(K905&gt;=50%,"50% or More","&lt;50%")</f>
        <v>50% or More</v>
      </c>
      <c r="N905">
        <v>3.8</v>
      </c>
      <c r="O905" s="10">
        <f>N905*R905</f>
        <v>11650.8</v>
      </c>
      <c r="P905" s="9">
        <f>SUM(O904)/SUM(R904)</f>
        <v>4</v>
      </c>
      <c r="Q905" s="10">
        <f>P905+(R905/1000)</f>
        <v>7.0659999999999998</v>
      </c>
      <c r="R905" s="2">
        <v>3066</v>
      </c>
      <c r="S905" s="2" t="str">
        <f>IF(R905&lt;1000,R905, "")</f>
        <v/>
      </c>
      <c r="T905" s="4">
        <f>R905*J905</f>
        <v>1836534</v>
      </c>
      <c r="U905" t="s">
        <v>5592</v>
      </c>
      <c r="V905" t="s">
        <v>5593</v>
      </c>
      <c r="W905" t="s">
        <v>5594</v>
      </c>
      <c r="X905" t="s">
        <v>5595</v>
      </c>
      <c r="Y905" t="s">
        <v>5596</v>
      </c>
      <c r="Z905" t="s">
        <v>5597</v>
      </c>
      <c r="AA905" t="s">
        <v>5598</v>
      </c>
      <c r="AB905" t="s">
        <v>5599</v>
      </c>
    </row>
    <row r="906" spans="1:28" x14ac:dyDescent="0.25">
      <c r="A906" t="s">
        <v>4635</v>
      </c>
      <c r="B906" t="s">
        <v>4636</v>
      </c>
      <c r="C906" t="s">
        <v>3045</v>
      </c>
      <c r="D906" t="s">
        <v>13081</v>
      </c>
      <c r="E906" t="s">
        <v>13110</v>
      </c>
      <c r="F906" t="s">
        <v>13114</v>
      </c>
      <c r="G906" t="s">
        <v>13118</v>
      </c>
      <c r="H906" s="3">
        <v>1055</v>
      </c>
      <c r="I906" s="3" t="str">
        <f>IF(H906&lt;200,"&lt;₹200",IF(OR(H906=200,H906&lt;=500),"₹200-₹500","&gt;₹500"))</f>
        <v>&gt;₹500</v>
      </c>
      <c r="J906" s="3">
        <v>1249</v>
      </c>
      <c r="K906" s="1">
        <v>0.16</v>
      </c>
      <c r="L906" s="1" t="str">
        <f t="shared" si="14"/>
        <v/>
      </c>
      <c r="M906" s="1" t="str">
        <f>IF(K906&gt;=50%,"50% or More","&lt;50%")</f>
        <v>&lt;50%</v>
      </c>
      <c r="N906">
        <v>3.8</v>
      </c>
      <c r="O906" s="10">
        <f>N906*R906</f>
        <v>8937.6</v>
      </c>
      <c r="P906" s="9">
        <f>SUM(O905)/SUM(R905)</f>
        <v>3.8</v>
      </c>
      <c r="Q906" s="10">
        <f>P906+(R906/1000)</f>
        <v>6.1519999999999992</v>
      </c>
      <c r="R906" s="2">
        <v>2352</v>
      </c>
      <c r="S906" s="2" t="str">
        <f>IF(R906&lt;1000,R906, "")</f>
        <v/>
      </c>
      <c r="T906" s="4">
        <f>R906*J906</f>
        <v>2937648</v>
      </c>
      <c r="U906" t="s">
        <v>4637</v>
      </c>
      <c r="V906" t="s">
        <v>4638</v>
      </c>
      <c r="W906" t="s">
        <v>4639</v>
      </c>
      <c r="X906" t="s">
        <v>4640</v>
      </c>
      <c r="Y906" t="s">
        <v>4641</v>
      </c>
      <c r="Z906" t="s">
        <v>4642</v>
      </c>
      <c r="AA906" t="s">
        <v>4643</v>
      </c>
      <c r="AB906" t="s">
        <v>4644</v>
      </c>
    </row>
    <row r="907" spans="1:28" x14ac:dyDescent="0.25">
      <c r="A907" t="s">
        <v>1540</v>
      </c>
      <c r="B907" t="s">
        <v>1541</v>
      </c>
      <c r="C907" t="s">
        <v>18</v>
      </c>
      <c r="D907" t="s">
        <v>13073</v>
      </c>
      <c r="E907" t="s">
        <v>13074</v>
      </c>
      <c r="F907" t="s">
        <v>13075</v>
      </c>
      <c r="G907" t="s">
        <v>13076</v>
      </c>
      <c r="H907" s="3">
        <v>325</v>
      </c>
      <c r="I907" s="3" t="str">
        <f>IF(H907&lt;200,"&lt;₹200",IF(OR(H907=200,H907&lt;=500),"₹200-₹500","&gt;₹500"))</f>
        <v>₹200-₹500</v>
      </c>
      <c r="J907" s="3">
        <v>999</v>
      </c>
      <c r="K907" s="1">
        <v>0.67</v>
      </c>
      <c r="L907" s="1" t="str">
        <f t="shared" si="14"/>
        <v>high discount</v>
      </c>
      <c r="M907" s="1" t="str">
        <f>IF(K907&gt;=50%,"50% or More","&lt;50%")</f>
        <v>50% or More</v>
      </c>
      <c r="N907">
        <v>4.3</v>
      </c>
      <c r="O907" s="10">
        <f>N907*R907</f>
        <v>11399.3</v>
      </c>
      <c r="P907" s="9">
        <f>SUM(O906)/SUM(R906)</f>
        <v>3.8000000000000003</v>
      </c>
      <c r="Q907" s="10">
        <f>P907+(R907/1000)</f>
        <v>6.4510000000000005</v>
      </c>
      <c r="R907" s="2">
        <v>2651</v>
      </c>
      <c r="S907" s="2" t="str">
        <f>IF(R907&lt;1000,R907, "")</f>
        <v/>
      </c>
      <c r="T907" s="4">
        <f>R907*J907</f>
        <v>2648349</v>
      </c>
      <c r="U907" t="s">
        <v>1542</v>
      </c>
      <c r="V907" t="s">
        <v>1543</v>
      </c>
      <c r="W907" t="s">
        <v>1544</v>
      </c>
      <c r="X907" t="s">
        <v>1545</v>
      </c>
      <c r="Y907" t="s">
        <v>1546</v>
      </c>
      <c r="Z907" t="s">
        <v>1547</v>
      </c>
      <c r="AA907" t="s">
        <v>1548</v>
      </c>
      <c r="AB907" t="s">
        <v>1549</v>
      </c>
    </row>
    <row r="908" spans="1:28" x14ac:dyDescent="0.25">
      <c r="A908" t="s">
        <v>7142</v>
      </c>
      <c r="B908" t="s">
        <v>7143</v>
      </c>
      <c r="C908" t="s">
        <v>6314</v>
      </c>
      <c r="D908" t="s">
        <v>13159</v>
      </c>
      <c r="E908" t="s">
        <v>13160</v>
      </c>
      <c r="F908" t="s">
        <v>13161</v>
      </c>
      <c r="G908" t="s">
        <v>13162</v>
      </c>
      <c r="H908" s="3">
        <v>178</v>
      </c>
      <c r="I908" s="3" t="str">
        <f>IF(H908&lt;200,"&lt;₹200",IF(OR(H908=200,H908&lt;=500),"₹200-₹500","&gt;₹500"))</f>
        <v>&lt;₹200</v>
      </c>
      <c r="J908" s="3">
        <v>210</v>
      </c>
      <c r="K908" s="1">
        <v>0.15</v>
      </c>
      <c r="L908" s="1" t="str">
        <f t="shared" si="14"/>
        <v/>
      </c>
      <c r="M908" s="1" t="str">
        <f>IF(K908&gt;=50%,"50% or More","&lt;50%")</f>
        <v>&lt;50%</v>
      </c>
      <c r="N908">
        <v>4.3</v>
      </c>
      <c r="O908" s="10">
        <f>N908*R908</f>
        <v>10535</v>
      </c>
      <c r="P908" s="9">
        <f>SUM(O907)/SUM(R907)</f>
        <v>4.3</v>
      </c>
      <c r="Q908" s="10">
        <f>P908+(R908/1000)</f>
        <v>6.75</v>
      </c>
      <c r="R908" s="2">
        <v>2450</v>
      </c>
      <c r="S908" s="2" t="str">
        <f>IF(R908&lt;1000,R908, "")</f>
        <v/>
      </c>
      <c r="T908" s="4">
        <f>R908*J908</f>
        <v>514500</v>
      </c>
      <c r="U908" t="s">
        <v>7144</v>
      </c>
      <c r="V908" t="s">
        <v>7145</v>
      </c>
      <c r="W908" t="s">
        <v>7146</v>
      </c>
      <c r="X908" t="s">
        <v>7147</v>
      </c>
      <c r="Y908" t="s">
        <v>7148</v>
      </c>
      <c r="Z908" t="s">
        <v>7149</v>
      </c>
      <c r="AA908" t="s">
        <v>7150</v>
      </c>
      <c r="AB908" t="s">
        <v>7151</v>
      </c>
    </row>
    <row r="909" spans="1:28" x14ac:dyDescent="0.25">
      <c r="A909" t="s">
        <v>7035</v>
      </c>
      <c r="B909" t="s">
        <v>7036</v>
      </c>
      <c r="C909" t="s">
        <v>4845</v>
      </c>
      <c r="D909" t="s">
        <v>13073</v>
      </c>
      <c r="E909" t="s">
        <v>13074</v>
      </c>
      <c r="F909" t="s">
        <v>13148</v>
      </c>
      <c r="G909" t="s">
        <v>13149</v>
      </c>
      <c r="H909" s="3">
        <v>328</v>
      </c>
      <c r="I909" s="3" t="str">
        <f>IF(H909&lt;200,"&lt;₹200",IF(OR(H909=200,H909&lt;=500),"₹200-₹500","&gt;₹500"))</f>
        <v>₹200-₹500</v>
      </c>
      <c r="J909" s="3">
        <v>399</v>
      </c>
      <c r="K909" s="1">
        <v>0.18</v>
      </c>
      <c r="L909" s="1" t="str">
        <f t="shared" si="14"/>
        <v/>
      </c>
      <c r="M909" s="1" t="str">
        <f>IF(K909&gt;=50%,"50% or More","&lt;50%")</f>
        <v>&lt;50%</v>
      </c>
      <c r="N909">
        <v>4.0999999999999996</v>
      </c>
      <c r="O909" s="10">
        <f>N909*R909</f>
        <v>14108.099999999999</v>
      </c>
      <c r="P909" s="9">
        <f>SUM(O908)/SUM(R908)</f>
        <v>4.3</v>
      </c>
      <c r="Q909" s="10">
        <f>P909+(R909/1000)</f>
        <v>7.7409999999999997</v>
      </c>
      <c r="R909" s="2">
        <v>3441</v>
      </c>
      <c r="S909" s="2" t="str">
        <f>IF(R909&lt;1000,R909, "")</f>
        <v/>
      </c>
      <c r="T909" s="4">
        <f>R909*J909</f>
        <v>1372959</v>
      </c>
      <c r="U909" t="s">
        <v>7037</v>
      </c>
      <c r="V909" t="s">
        <v>7038</v>
      </c>
      <c r="W909" t="s">
        <v>7039</v>
      </c>
      <c r="X909" t="s">
        <v>7040</v>
      </c>
      <c r="Y909" t="s">
        <v>7041</v>
      </c>
      <c r="Z909" t="s">
        <v>7042</v>
      </c>
      <c r="AA909" t="s">
        <v>7043</v>
      </c>
      <c r="AB909" t="s">
        <v>7044</v>
      </c>
    </row>
    <row r="910" spans="1:28" x14ac:dyDescent="0.25">
      <c r="A910" t="s">
        <v>7753</v>
      </c>
      <c r="B910" t="s">
        <v>7754</v>
      </c>
      <c r="C910" t="s">
        <v>5369</v>
      </c>
      <c r="D910" t="s">
        <v>13073</v>
      </c>
      <c r="E910" t="s">
        <v>13074</v>
      </c>
      <c r="F910" t="s">
        <v>13191</v>
      </c>
      <c r="H910" s="3">
        <v>397</v>
      </c>
      <c r="I910" s="3" t="str">
        <f>IF(H910&lt;200,"&lt;₹200",IF(OR(H910=200,H910&lt;=500),"₹200-₹500","&gt;₹500"))</f>
        <v>₹200-₹500</v>
      </c>
      <c r="J910" s="3">
        <v>899</v>
      </c>
      <c r="K910" s="1">
        <v>0.56000000000000005</v>
      </c>
      <c r="L910" s="1" t="str">
        <f t="shared" si="14"/>
        <v>high discount</v>
      </c>
      <c r="M910" s="1" t="str">
        <f>IF(K910&gt;=50%,"50% or More","&lt;50%")</f>
        <v>50% or More</v>
      </c>
      <c r="N910">
        <v>4</v>
      </c>
      <c r="O910" s="10">
        <f>N910*R910</f>
        <v>12100</v>
      </c>
      <c r="P910" s="9">
        <f>SUM(O909)/SUM(R909)</f>
        <v>4.0999999999999996</v>
      </c>
      <c r="Q910" s="10">
        <f>P910+(R910/1000)</f>
        <v>7.125</v>
      </c>
      <c r="R910" s="2">
        <v>3025</v>
      </c>
      <c r="S910" s="2" t="str">
        <f>IF(R910&lt;1000,R910, "")</f>
        <v/>
      </c>
      <c r="T910" s="4">
        <f>R910*J910</f>
        <v>2719475</v>
      </c>
      <c r="U910" t="s">
        <v>7755</v>
      </c>
      <c r="V910" t="s">
        <v>7756</v>
      </c>
      <c r="W910" t="s">
        <v>7757</v>
      </c>
      <c r="X910" t="s">
        <v>7758</v>
      </c>
      <c r="Y910" t="s">
        <v>13059</v>
      </c>
      <c r="Z910" t="s">
        <v>7759</v>
      </c>
      <c r="AA910" t="s">
        <v>7760</v>
      </c>
      <c r="AB910" t="s">
        <v>7761</v>
      </c>
    </row>
    <row r="911" spans="1:28" x14ac:dyDescent="0.25">
      <c r="A911" t="s">
        <v>10569</v>
      </c>
      <c r="B911" t="s">
        <v>10570</v>
      </c>
      <c r="C911" t="s">
        <v>10571</v>
      </c>
      <c r="D911" t="s">
        <v>13166</v>
      </c>
      <c r="E911" t="s">
        <v>13286</v>
      </c>
      <c r="F911" t="s">
        <v>13287</v>
      </c>
      <c r="G911" t="s">
        <v>13360</v>
      </c>
      <c r="H911" s="3">
        <v>6499</v>
      </c>
      <c r="I911" s="3" t="str">
        <f>IF(H911&lt;200,"&lt;₹200",IF(OR(H911=200,H911&lt;=500),"₹200-₹500","&gt;₹500"))</f>
        <v>&gt;₹500</v>
      </c>
      <c r="J911" s="3">
        <v>8995</v>
      </c>
      <c r="K911" s="1">
        <v>0.28000000000000003</v>
      </c>
      <c r="L911" s="1" t="str">
        <f t="shared" si="14"/>
        <v/>
      </c>
      <c r="M911" s="1" t="str">
        <f>IF(K911&gt;=50%,"50% or More","&lt;50%")</f>
        <v>&lt;50%</v>
      </c>
      <c r="N911">
        <v>4.3</v>
      </c>
      <c r="O911" s="10">
        <f>N911*R911</f>
        <v>12083</v>
      </c>
      <c r="P911" s="9">
        <f>SUM(O910)/SUM(R910)</f>
        <v>4</v>
      </c>
      <c r="Q911" s="10">
        <f>P911+(R911/1000)</f>
        <v>6.8100000000000005</v>
      </c>
      <c r="R911" s="2">
        <v>2810</v>
      </c>
      <c r="S911" s="2" t="str">
        <f>IF(R911&lt;1000,R911, "")</f>
        <v/>
      </c>
      <c r="T911" s="4">
        <f>R911*J911</f>
        <v>25275950</v>
      </c>
      <c r="U911" t="s">
        <v>10572</v>
      </c>
      <c r="V911" t="s">
        <v>10573</v>
      </c>
      <c r="W911" t="s">
        <v>10574</v>
      </c>
      <c r="X911" t="s">
        <v>10575</v>
      </c>
      <c r="Y911" t="s">
        <v>10576</v>
      </c>
      <c r="Z911" t="s">
        <v>10577</v>
      </c>
      <c r="AA911" t="s">
        <v>10578</v>
      </c>
      <c r="AB911" t="s">
        <v>10579</v>
      </c>
    </row>
    <row r="912" spans="1:28" x14ac:dyDescent="0.25">
      <c r="A912" t="s">
        <v>6980</v>
      </c>
      <c r="B912" t="s">
        <v>6981</v>
      </c>
      <c r="C912" t="s">
        <v>3066</v>
      </c>
      <c r="D912" t="s">
        <v>13081</v>
      </c>
      <c r="E912" t="s">
        <v>13119</v>
      </c>
      <c r="F912" t="s">
        <v>13120</v>
      </c>
      <c r="G912" t="s">
        <v>13121</v>
      </c>
      <c r="H912" s="3">
        <v>199</v>
      </c>
      <c r="I912" s="3" t="str">
        <f>IF(H912&lt;200,"&lt;₹200",IF(OR(H912=200,H912&lt;=500),"₹200-₹500","&gt;₹500"))</f>
        <v>&lt;₹200</v>
      </c>
      <c r="J912" s="3">
        <v>499</v>
      </c>
      <c r="K912" s="1">
        <v>0.6</v>
      </c>
      <c r="L912" s="1" t="str">
        <f t="shared" si="14"/>
        <v>high discount</v>
      </c>
      <c r="M912" s="1" t="str">
        <f>IF(K912&gt;=50%,"50% or More","&lt;50%")</f>
        <v>50% or More</v>
      </c>
      <c r="N912">
        <v>3.6</v>
      </c>
      <c r="O912" s="10">
        <f>N912*R912</f>
        <v>8971.2000000000007</v>
      </c>
      <c r="P912" s="9">
        <f>SUM(O911)/SUM(R911)</f>
        <v>4.3</v>
      </c>
      <c r="Q912" s="10">
        <f>P912+(R912/1000)</f>
        <v>6.7919999999999998</v>
      </c>
      <c r="R912" s="2">
        <v>2492</v>
      </c>
      <c r="S912" s="2" t="str">
        <f>IF(R912&lt;1000,R912, "")</f>
        <v/>
      </c>
      <c r="T912" s="4">
        <f>R912*J912</f>
        <v>1243508</v>
      </c>
      <c r="U912" t="s">
        <v>6982</v>
      </c>
      <c r="V912" t="s">
        <v>6983</v>
      </c>
      <c r="W912" t="s">
        <v>6984</v>
      </c>
      <c r="X912" t="s">
        <v>6985</v>
      </c>
      <c r="Y912" t="s">
        <v>6986</v>
      </c>
      <c r="Z912" t="s">
        <v>6987</v>
      </c>
      <c r="AA912" t="s">
        <v>6988</v>
      </c>
      <c r="AB912" t="s">
        <v>6989</v>
      </c>
    </row>
    <row r="913" spans="1:28" x14ac:dyDescent="0.25">
      <c r="A913" t="s">
        <v>8197</v>
      </c>
      <c r="B913" t="s">
        <v>8198</v>
      </c>
      <c r="C913" t="s">
        <v>6908</v>
      </c>
      <c r="D913" t="s">
        <v>13073</v>
      </c>
      <c r="E913" t="s">
        <v>13074</v>
      </c>
      <c r="F913" t="s">
        <v>13142</v>
      </c>
      <c r="G913" t="s">
        <v>13244</v>
      </c>
      <c r="H913" s="3">
        <v>770</v>
      </c>
      <c r="I913" s="3" t="str">
        <f>IF(H913&lt;200,"&lt;₹200",IF(OR(H913=200,H913&lt;=500),"₹200-₹500","&gt;₹500"))</f>
        <v>&gt;₹500</v>
      </c>
      <c r="J913" s="3">
        <v>1547</v>
      </c>
      <c r="K913" s="1">
        <v>0.5</v>
      </c>
      <c r="L913" s="1" t="str">
        <f t="shared" si="14"/>
        <v>high discount</v>
      </c>
      <c r="M913" s="1" t="str">
        <f>IF(K913&gt;=50%,"50% or More","&lt;50%")</f>
        <v>50% or More</v>
      </c>
      <c r="N913">
        <v>4.3</v>
      </c>
      <c r="O913" s="10">
        <f>N913*R913</f>
        <v>11115.5</v>
      </c>
      <c r="P913" s="9">
        <f>SUM(O912)/SUM(R912)</f>
        <v>3.6</v>
      </c>
      <c r="Q913" s="10">
        <f>P913+(R913/1000)</f>
        <v>6.1850000000000005</v>
      </c>
      <c r="R913" s="2">
        <v>2585</v>
      </c>
      <c r="S913" s="2" t="str">
        <f>IF(R913&lt;1000,R913, "")</f>
        <v/>
      </c>
      <c r="T913" s="4">
        <f>R913*J913</f>
        <v>3998995</v>
      </c>
      <c r="U913" t="s">
        <v>8199</v>
      </c>
      <c r="V913" t="s">
        <v>8200</v>
      </c>
      <c r="W913" t="s">
        <v>8201</v>
      </c>
      <c r="X913" t="s">
        <v>8202</v>
      </c>
      <c r="Y913" t="s">
        <v>8203</v>
      </c>
      <c r="Z913" t="s">
        <v>8204</v>
      </c>
      <c r="AA913" t="s">
        <v>8205</v>
      </c>
      <c r="AB913" t="s">
        <v>8206</v>
      </c>
    </row>
    <row r="914" spans="1:28" x14ac:dyDescent="0.25">
      <c r="A914" t="s">
        <v>272</v>
      </c>
      <c r="B914" t="s">
        <v>273</v>
      </c>
      <c r="C914" t="s">
        <v>18</v>
      </c>
      <c r="D914" t="s">
        <v>13073</v>
      </c>
      <c r="E914" t="s">
        <v>13074</v>
      </c>
      <c r="F914" t="s">
        <v>13075</v>
      </c>
      <c r="G914" t="s">
        <v>13076</v>
      </c>
      <c r="H914" s="3">
        <v>299</v>
      </c>
      <c r="I914" s="3" t="str">
        <f>IF(H914&lt;200,"&lt;₹200",IF(OR(H914=200,H914&lt;=500),"₹200-₹500","&gt;₹500"))</f>
        <v>₹200-₹500</v>
      </c>
      <c r="J914" s="3">
        <v>399</v>
      </c>
      <c r="K914" s="1">
        <v>0.25</v>
      </c>
      <c r="L914" s="1" t="str">
        <f t="shared" si="14"/>
        <v/>
      </c>
      <c r="M914" s="1" t="str">
        <f>IF(K914&gt;=50%,"50% or More","&lt;50%")</f>
        <v>&lt;50%</v>
      </c>
      <c r="N914">
        <v>4</v>
      </c>
      <c r="O914" s="10">
        <f>N914*R914</f>
        <v>11064</v>
      </c>
      <c r="P914" s="9">
        <f>SUM(O913)/SUM(R913)</f>
        <v>4.3</v>
      </c>
      <c r="Q914" s="10">
        <f>P914+(R914/1000)</f>
        <v>7.0659999999999998</v>
      </c>
      <c r="R914" s="2">
        <v>2766</v>
      </c>
      <c r="S914" s="2" t="str">
        <f>IF(R914&lt;1000,R914, "")</f>
        <v/>
      </c>
      <c r="T914" s="4">
        <f>R914*J914</f>
        <v>1103634</v>
      </c>
      <c r="U914" t="s">
        <v>274</v>
      </c>
      <c r="V914" t="s">
        <v>275</v>
      </c>
      <c r="W914" t="s">
        <v>276</v>
      </c>
      <c r="X914" t="s">
        <v>277</v>
      </c>
      <c r="Y914" t="s">
        <v>278</v>
      </c>
      <c r="Z914" t="s">
        <v>279</v>
      </c>
      <c r="AA914" t="s">
        <v>280</v>
      </c>
      <c r="AB914" t="s">
        <v>281</v>
      </c>
    </row>
    <row r="915" spans="1:28" x14ac:dyDescent="0.25">
      <c r="A915" t="s">
        <v>12812</v>
      </c>
      <c r="B915" t="s">
        <v>12813</v>
      </c>
      <c r="C915" t="s">
        <v>12814</v>
      </c>
      <c r="D915" t="s">
        <v>13166</v>
      </c>
      <c r="E915" t="s">
        <v>13286</v>
      </c>
      <c r="F915" t="s">
        <v>13294</v>
      </c>
      <c r="G915" t="s">
        <v>13319</v>
      </c>
      <c r="H915" s="3">
        <v>253</v>
      </c>
      <c r="I915" s="3" t="str">
        <f>IF(H915&lt;200,"&lt;₹200",IF(OR(H915=200,H915&lt;=500),"₹200-₹500","&gt;₹500"))</f>
        <v>₹200-₹500</v>
      </c>
      <c r="J915" s="3">
        <v>500</v>
      </c>
      <c r="K915" s="1">
        <v>0.49</v>
      </c>
      <c r="L915" s="1" t="str">
        <f t="shared" si="14"/>
        <v/>
      </c>
      <c r="M915" s="1" t="str">
        <f>IF(K915&gt;=50%,"50% or More","&lt;50%")</f>
        <v>&lt;50%</v>
      </c>
      <c r="N915">
        <v>4.3</v>
      </c>
      <c r="O915" s="10">
        <f>N915*R915</f>
        <v>11455.199999999999</v>
      </c>
      <c r="P915" s="9">
        <f>SUM(O914)/SUM(R914)</f>
        <v>4</v>
      </c>
      <c r="Q915" s="10">
        <f>P915+(R915/1000)</f>
        <v>6.6639999999999997</v>
      </c>
      <c r="R915" s="2">
        <v>2664</v>
      </c>
      <c r="S915" s="2" t="str">
        <f>IF(R915&lt;1000,R915, "")</f>
        <v/>
      </c>
      <c r="T915" s="4">
        <f>R915*J915</f>
        <v>1332000</v>
      </c>
      <c r="U915" t="s">
        <v>12815</v>
      </c>
      <c r="V915" t="s">
        <v>12816</v>
      </c>
      <c r="W915" t="s">
        <v>12817</v>
      </c>
      <c r="X915" t="s">
        <v>12818</v>
      </c>
      <c r="Y915" t="s">
        <v>12819</v>
      </c>
      <c r="Z915" t="s">
        <v>12820</v>
      </c>
      <c r="AA915" t="s">
        <v>12821</v>
      </c>
      <c r="AB915" t="s">
        <v>12822</v>
      </c>
    </row>
    <row r="916" spans="1:28" x14ac:dyDescent="0.25">
      <c r="A916" t="s">
        <v>4312</v>
      </c>
      <c r="B916" t="s">
        <v>4313</v>
      </c>
      <c r="C916" t="s">
        <v>3495</v>
      </c>
      <c r="D916" t="s">
        <v>13081</v>
      </c>
      <c r="E916" t="s">
        <v>13110</v>
      </c>
      <c r="F916" t="s">
        <v>13111</v>
      </c>
      <c r="G916" t="s">
        <v>13131</v>
      </c>
      <c r="H916" s="3">
        <v>99</v>
      </c>
      <c r="I916" s="3" t="str">
        <f>IF(H916&lt;200,"&lt;₹200",IF(OR(H916=200,H916&lt;=500),"₹200-₹500","&gt;₹500"))</f>
        <v>&lt;₹200</v>
      </c>
      <c r="J916" s="3">
        <v>499</v>
      </c>
      <c r="K916" s="1">
        <v>0.8</v>
      </c>
      <c r="L916" s="1" t="str">
        <f t="shared" si="14"/>
        <v>high discount</v>
      </c>
      <c r="M916" s="1" t="str">
        <f>IF(K916&gt;=50%,"50% or More","&lt;50%")</f>
        <v>50% or More</v>
      </c>
      <c r="N916">
        <v>4.0999999999999996</v>
      </c>
      <c r="O916" s="10">
        <f>N916*R916</f>
        <v>10049.099999999999</v>
      </c>
      <c r="P916" s="9">
        <f>SUM(O915)/SUM(R915)</f>
        <v>4.3</v>
      </c>
      <c r="Q916" s="10">
        <f>P916+(R916/1000)</f>
        <v>6.7509999999999994</v>
      </c>
      <c r="R916" s="2">
        <v>2451</v>
      </c>
      <c r="S916" s="2" t="str">
        <f>IF(R916&lt;1000,R916, "")</f>
        <v/>
      </c>
      <c r="T916" s="4">
        <f>R916*J916</f>
        <v>1223049</v>
      </c>
      <c r="U916" t="s">
        <v>4314</v>
      </c>
      <c r="V916" t="s">
        <v>4315</v>
      </c>
      <c r="W916" t="s">
        <v>4316</v>
      </c>
      <c r="X916" t="s">
        <v>4317</v>
      </c>
      <c r="Y916" t="s">
        <v>4318</v>
      </c>
      <c r="Z916" t="s">
        <v>4319</v>
      </c>
      <c r="AA916" t="s">
        <v>4320</v>
      </c>
      <c r="AB916" t="s">
        <v>4321</v>
      </c>
    </row>
    <row r="917" spans="1:28" x14ac:dyDescent="0.25">
      <c r="A917" t="s">
        <v>4273</v>
      </c>
      <c r="B917" t="s">
        <v>4274</v>
      </c>
      <c r="C917" t="s">
        <v>3162</v>
      </c>
      <c r="D917" t="s">
        <v>13081</v>
      </c>
      <c r="E917" t="s">
        <v>13110</v>
      </c>
      <c r="F917" t="s">
        <v>13111</v>
      </c>
      <c r="G917" t="s">
        <v>13112</v>
      </c>
      <c r="H917" s="3">
        <v>249</v>
      </c>
      <c r="I917" s="3" t="str">
        <f>IF(H917&lt;200,"&lt;₹200",IF(OR(H917=200,H917&lt;=500),"₹200-₹500","&gt;₹500"))</f>
        <v>₹200-₹500</v>
      </c>
      <c r="J917" s="3">
        <v>599</v>
      </c>
      <c r="K917" s="1">
        <v>0.57999999999999996</v>
      </c>
      <c r="L917" s="1" t="str">
        <f t="shared" si="14"/>
        <v>high discount</v>
      </c>
      <c r="M917" s="1" t="str">
        <f>IF(K917&gt;=50%,"50% or More","&lt;50%")</f>
        <v>50% or More</v>
      </c>
      <c r="N917">
        <v>3.9</v>
      </c>
      <c r="O917" s="10">
        <f>N917*R917</f>
        <v>8373.2999999999993</v>
      </c>
      <c r="P917" s="9">
        <f>SUM(O916)/SUM(R916)</f>
        <v>4.0999999999999996</v>
      </c>
      <c r="Q917" s="10">
        <f>P917+(R917/1000)</f>
        <v>6.2469999999999999</v>
      </c>
      <c r="R917" s="2">
        <v>2147</v>
      </c>
      <c r="S917" s="2" t="str">
        <f>IF(R917&lt;1000,R917, "")</f>
        <v/>
      </c>
      <c r="T917" s="4">
        <f>R917*J917</f>
        <v>1286053</v>
      </c>
      <c r="U917" t="s">
        <v>4275</v>
      </c>
      <c r="V917" t="s">
        <v>4276</v>
      </c>
      <c r="W917" t="s">
        <v>4277</v>
      </c>
      <c r="X917" t="s">
        <v>4278</v>
      </c>
      <c r="Y917" t="s">
        <v>4279</v>
      </c>
      <c r="Z917" t="s">
        <v>4280</v>
      </c>
      <c r="AA917" t="s">
        <v>4281</v>
      </c>
      <c r="AB917" t="s">
        <v>4282</v>
      </c>
    </row>
    <row r="918" spans="1:28" x14ac:dyDescent="0.25">
      <c r="A918" t="s">
        <v>12340</v>
      </c>
      <c r="B918" t="s">
        <v>12341</v>
      </c>
      <c r="C918" t="s">
        <v>8938</v>
      </c>
      <c r="D918" t="s">
        <v>13166</v>
      </c>
      <c r="E918" t="s">
        <v>13286</v>
      </c>
      <c r="F918" t="s">
        <v>13287</v>
      </c>
      <c r="G918" t="s">
        <v>13318</v>
      </c>
      <c r="H918" s="3">
        <v>5865</v>
      </c>
      <c r="I918" s="3" t="str">
        <f>IF(H918&lt;200,"&lt;₹200",IF(OR(H918=200,H918&lt;=500),"₹200-₹500","&gt;₹500"))</f>
        <v>&gt;₹500</v>
      </c>
      <c r="J918" s="3">
        <v>7776</v>
      </c>
      <c r="K918" s="1">
        <v>0.25</v>
      </c>
      <c r="L918" s="1" t="str">
        <f t="shared" si="14"/>
        <v/>
      </c>
      <c r="M918" s="1" t="str">
        <f>IF(K918&gt;=50%,"50% or More","&lt;50%")</f>
        <v>&lt;50%</v>
      </c>
      <c r="N918">
        <v>4.4000000000000004</v>
      </c>
      <c r="O918" s="10">
        <f>N918*R918</f>
        <v>12042.800000000001</v>
      </c>
      <c r="P918" s="9">
        <f>SUM(O917)/SUM(R917)</f>
        <v>3.8999999999999995</v>
      </c>
      <c r="Q918" s="10">
        <f>P918+(R918/1000)</f>
        <v>6.6369999999999996</v>
      </c>
      <c r="R918" s="2">
        <v>2737</v>
      </c>
      <c r="S918" s="2" t="str">
        <f>IF(R918&lt;1000,R918, "")</f>
        <v/>
      </c>
      <c r="T918" s="4">
        <f>R918*J918</f>
        <v>21282912</v>
      </c>
      <c r="U918" t="s">
        <v>12342</v>
      </c>
      <c r="V918" t="s">
        <v>12343</v>
      </c>
      <c r="W918" t="s">
        <v>12344</v>
      </c>
      <c r="X918" t="s">
        <v>12345</v>
      </c>
      <c r="Y918" t="s">
        <v>12346</v>
      </c>
      <c r="Z918" t="s">
        <v>12347</v>
      </c>
      <c r="AA918" t="s">
        <v>12348</v>
      </c>
      <c r="AB918" t="s">
        <v>12349</v>
      </c>
    </row>
    <row r="919" spans="1:28" x14ac:dyDescent="0.25">
      <c r="A919" t="s">
        <v>8251</v>
      </c>
      <c r="B919" t="s">
        <v>8252</v>
      </c>
      <c r="C919" t="s">
        <v>8253</v>
      </c>
      <c r="D919" t="s">
        <v>13073</v>
      </c>
      <c r="E919" t="s">
        <v>13181</v>
      </c>
      <c r="F919" t="s">
        <v>13182</v>
      </c>
      <c r="G919" t="s">
        <v>13279</v>
      </c>
      <c r="H919" s="3">
        <v>598</v>
      </c>
      <c r="I919" s="3" t="str">
        <f>IF(H919&lt;200,"&lt;₹200",IF(OR(H919=200,H919&lt;=500),"₹200-₹500","&gt;₹500"))</f>
        <v>&gt;₹500</v>
      </c>
      <c r="J919" s="3">
        <v>1150</v>
      </c>
      <c r="K919" s="1">
        <v>0.48</v>
      </c>
      <c r="L919" s="1" t="str">
        <f t="shared" si="14"/>
        <v/>
      </c>
      <c r="M919" s="1" t="str">
        <f>IF(K919&gt;=50%,"50% or More","&lt;50%")</f>
        <v>&lt;50%</v>
      </c>
      <c r="N919">
        <v>4.0999999999999996</v>
      </c>
      <c r="O919" s="10">
        <f>N919*R919</f>
        <v>10393.5</v>
      </c>
      <c r="P919" s="9">
        <f>SUM(O918)/SUM(R918)</f>
        <v>4.4000000000000004</v>
      </c>
      <c r="Q919" s="10">
        <f>P919+(R919/1000)</f>
        <v>6.9350000000000005</v>
      </c>
      <c r="R919" s="2">
        <v>2535</v>
      </c>
      <c r="S919" s="2" t="str">
        <f>IF(R919&lt;1000,R919, "")</f>
        <v/>
      </c>
      <c r="T919" s="4">
        <f>R919*J919</f>
        <v>2915250</v>
      </c>
      <c r="U919" t="s">
        <v>8254</v>
      </c>
      <c r="V919" t="s">
        <v>8255</v>
      </c>
      <c r="W919" t="s">
        <v>8256</v>
      </c>
      <c r="X919" t="s">
        <v>8257</v>
      </c>
      <c r="Y919" t="s">
        <v>8258</v>
      </c>
      <c r="Z919" t="s">
        <v>8259</v>
      </c>
      <c r="AA919" t="s">
        <v>8260</v>
      </c>
      <c r="AB919" t="s">
        <v>8261</v>
      </c>
    </row>
    <row r="920" spans="1:28" x14ac:dyDescent="0.25">
      <c r="A920" t="s">
        <v>11855</v>
      </c>
      <c r="B920" t="s">
        <v>11856</v>
      </c>
      <c r="C920" t="s">
        <v>8541</v>
      </c>
      <c r="D920" t="s">
        <v>13166</v>
      </c>
      <c r="E920" t="s">
        <v>13286</v>
      </c>
      <c r="F920" t="s">
        <v>13287</v>
      </c>
      <c r="G920" t="s">
        <v>13288</v>
      </c>
      <c r="H920" s="3">
        <v>949</v>
      </c>
      <c r="I920" s="3" t="str">
        <f>IF(H920&lt;200,"&lt;₹200",IF(OR(H920=200,H920&lt;=500),"₹200-₹500","&gt;₹500"))</f>
        <v>&gt;₹500</v>
      </c>
      <c r="J920" s="3">
        <v>2385</v>
      </c>
      <c r="K920" s="1">
        <v>0.6</v>
      </c>
      <c r="L920" s="1" t="str">
        <f t="shared" si="14"/>
        <v>high discount</v>
      </c>
      <c r="M920" s="1" t="str">
        <f>IF(K920&gt;=50%,"50% or More","&lt;50%")</f>
        <v>50% or More</v>
      </c>
      <c r="N920">
        <v>4.0999999999999996</v>
      </c>
      <c r="O920" s="10">
        <f>N920*R920</f>
        <v>9475.0999999999985</v>
      </c>
      <c r="P920" s="9">
        <f>SUM(O919)/SUM(R919)</f>
        <v>4.0999999999999996</v>
      </c>
      <c r="Q920" s="10">
        <f>P920+(R920/1000)</f>
        <v>6.4109999999999996</v>
      </c>
      <c r="R920" s="2">
        <v>2311</v>
      </c>
      <c r="S920" s="2" t="str">
        <f>IF(R920&lt;1000,R920, "")</f>
        <v/>
      </c>
      <c r="T920" s="4">
        <f>R920*J920</f>
        <v>5511735</v>
      </c>
      <c r="U920" t="s">
        <v>11857</v>
      </c>
      <c r="V920" t="s">
        <v>11858</v>
      </c>
      <c r="W920" t="s">
        <v>11859</v>
      </c>
      <c r="X920" t="s">
        <v>11860</v>
      </c>
      <c r="Y920" t="s">
        <v>11861</v>
      </c>
      <c r="Z920" t="s">
        <v>11862</v>
      </c>
      <c r="AA920" t="s">
        <v>11863</v>
      </c>
      <c r="AB920" t="s">
        <v>11864</v>
      </c>
    </row>
    <row r="921" spans="1:28" x14ac:dyDescent="0.25">
      <c r="A921" t="s">
        <v>8998</v>
      </c>
      <c r="B921" t="s">
        <v>8999</v>
      </c>
      <c r="C921" t="s">
        <v>8541</v>
      </c>
      <c r="D921" t="s">
        <v>13166</v>
      </c>
      <c r="E921" t="s">
        <v>13286</v>
      </c>
      <c r="F921" t="s">
        <v>13287</v>
      </c>
      <c r="G921" t="s">
        <v>13288</v>
      </c>
      <c r="H921" s="3">
        <v>1260</v>
      </c>
      <c r="I921" s="3" t="str">
        <f>IF(H921&lt;200,"&lt;₹200",IF(OR(H921=200,H921&lt;=500),"₹200-₹500","&gt;₹500"))</f>
        <v>&gt;₹500</v>
      </c>
      <c r="J921" s="3">
        <v>1699</v>
      </c>
      <c r="K921" s="1">
        <v>0.26</v>
      </c>
      <c r="L921" s="1" t="str">
        <f t="shared" si="14"/>
        <v/>
      </c>
      <c r="M921" s="1" t="str">
        <f>IF(K921&gt;=50%,"50% or More","&lt;50%")</f>
        <v>&lt;50%</v>
      </c>
      <c r="N921">
        <v>4.2</v>
      </c>
      <c r="O921" s="10">
        <f>N921*R921</f>
        <v>12142.2</v>
      </c>
      <c r="P921" s="9">
        <f>SUM(O920)/SUM(R920)</f>
        <v>4.0999999999999996</v>
      </c>
      <c r="Q921" s="10">
        <f>P921+(R921/1000)</f>
        <v>6.9909999999999997</v>
      </c>
      <c r="R921" s="2">
        <v>2891</v>
      </c>
      <c r="S921" s="2" t="str">
        <f>IF(R921&lt;1000,R921, "")</f>
        <v/>
      </c>
      <c r="T921" s="4">
        <f>R921*J921</f>
        <v>4911809</v>
      </c>
      <c r="U921" t="s">
        <v>9000</v>
      </c>
      <c r="V921" t="s">
        <v>9001</v>
      </c>
      <c r="W921" t="s">
        <v>9002</v>
      </c>
      <c r="X921" t="s">
        <v>9003</v>
      </c>
      <c r="Y921" t="s">
        <v>9004</v>
      </c>
      <c r="Z921" t="s">
        <v>9005</v>
      </c>
      <c r="AA921" t="s">
        <v>9006</v>
      </c>
      <c r="AB921" t="s">
        <v>9007</v>
      </c>
    </row>
    <row r="922" spans="1:28" x14ac:dyDescent="0.25">
      <c r="A922" t="s">
        <v>138</v>
      </c>
      <c r="B922" t="s">
        <v>139</v>
      </c>
      <c r="C922" t="s">
        <v>18</v>
      </c>
      <c r="D922" t="s">
        <v>13073</v>
      </c>
      <c r="E922" t="s">
        <v>13074</v>
      </c>
      <c r="F922" t="s">
        <v>13075</v>
      </c>
      <c r="G922" t="s">
        <v>13076</v>
      </c>
      <c r="H922" s="3">
        <v>350</v>
      </c>
      <c r="I922" s="3" t="str">
        <f>IF(H922&lt;200,"&lt;₹200",IF(OR(H922=200,H922&lt;=500),"₹200-₹500","&gt;₹500"))</f>
        <v>₹200-₹500</v>
      </c>
      <c r="J922" s="3">
        <v>899</v>
      </c>
      <c r="K922" s="1">
        <v>0.61</v>
      </c>
      <c r="L922" s="1" t="str">
        <f t="shared" si="14"/>
        <v>high discount</v>
      </c>
      <c r="M922" s="1" t="str">
        <f>IF(K922&gt;=50%,"50% or More","&lt;50%")</f>
        <v>50% or More</v>
      </c>
      <c r="N922">
        <v>4.2</v>
      </c>
      <c r="O922" s="10">
        <f>N922*R922</f>
        <v>9504.6</v>
      </c>
      <c r="P922" s="9">
        <f>SUM(O921)/SUM(R921)</f>
        <v>4.2</v>
      </c>
      <c r="Q922" s="10">
        <f>P922+(R922/1000)</f>
        <v>6.4630000000000001</v>
      </c>
      <c r="R922" s="2">
        <v>2263</v>
      </c>
      <c r="S922" s="2" t="str">
        <f>IF(R922&lt;1000,R922, "")</f>
        <v/>
      </c>
      <c r="T922" s="4">
        <f>R922*J922</f>
        <v>2034437</v>
      </c>
      <c r="U922" t="s">
        <v>140</v>
      </c>
      <c r="V922" t="s">
        <v>141</v>
      </c>
      <c r="W922" t="s">
        <v>142</v>
      </c>
      <c r="X922" t="s">
        <v>143</v>
      </c>
      <c r="Y922" t="s">
        <v>144</v>
      </c>
      <c r="Z922" t="s">
        <v>145</v>
      </c>
      <c r="AA922" t="s">
        <v>3833</v>
      </c>
      <c r="AB922" t="s">
        <v>3834</v>
      </c>
    </row>
    <row r="923" spans="1:28" x14ac:dyDescent="0.25">
      <c r="A923" t="s">
        <v>7305</v>
      </c>
      <c r="B923" t="s">
        <v>7306</v>
      </c>
      <c r="C923" t="s">
        <v>5358</v>
      </c>
      <c r="D923" t="s">
        <v>13073</v>
      </c>
      <c r="E923" t="s">
        <v>13074</v>
      </c>
      <c r="F923" t="s">
        <v>13148</v>
      </c>
      <c r="G923" t="s">
        <v>13184</v>
      </c>
      <c r="H923" s="3">
        <v>299</v>
      </c>
      <c r="I923" s="3" t="str">
        <f>IF(H923&lt;200,"&lt;₹200",IF(OR(H923=200,H923&lt;=500),"₹200-₹500","&gt;₹500"))</f>
        <v>₹200-₹500</v>
      </c>
      <c r="J923" s="3">
        <v>990</v>
      </c>
      <c r="K923" s="1">
        <v>0.7</v>
      </c>
      <c r="L923" s="1" t="str">
        <f t="shared" si="14"/>
        <v>high discount</v>
      </c>
      <c r="M923" s="1" t="str">
        <f>IF(K923&gt;=50%,"50% or More","&lt;50%")</f>
        <v>50% or More</v>
      </c>
      <c r="N923">
        <v>4.5</v>
      </c>
      <c r="O923" s="10">
        <f>N923*R923</f>
        <v>11038.5</v>
      </c>
      <c r="P923" s="9">
        <f>SUM(O922)/SUM(R922)</f>
        <v>4.2</v>
      </c>
      <c r="Q923" s="10">
        <f>P923+(R923/1000)</f>
        <v>6.6530000000000005</v>
      </c>
      <c r="R923" s="2">
        <v>2453</v>
      </c>
      <c r="S923" s="2" t="str">
        <f>IF(R923&lt;1000,R923, "")</f>
        <v/>
      </c>
      <c r="T923" s="4">
        <f>R923*J923</f>
        <v>2428470</v>
      </c>
      <c r="U923" t="s">
        <v>7307</v>
      </c>
      <c r="V923" t="s">
        <v>7308</v>
      </c>
      <c r="W923" t="s">
        <v>7309</v>
      </c>
      <c r="X923" t="s">
        <v>7310</v>
      </c>
      <c r="Y923" t="s">
        <v>7311</v>
      </c>
      <c r="Z923" t="s">
        <v>7312</v>
      </c>
      <c r="AA923" t="s">
        <v>7313</v>
      </c>
      <c r="AB923" t="s">
        <v>7314</v>
      </c>
    </row>
    <row r="924" spans="1:28" x14ac:dyDescent="0.25">
      <c r="A924" t="s">
        <v>12652</v>
      </c>
      <c r="B924" t="s">
        <v>12653</v>
      </c>
      <c r="C924" t="s">
        <v>8710</v>
      </c>
      <c r="D924" t="s">
        <v>13166</v>
      </c>
      <c r="E924" t="s">
        <v>13286</v>
      </c>
      <c r="F924" t="s">
        <v>13287</v>
      </c>
      <c r="G924" t="s">
        <v>13306</v>
      </c>
      <c r="H924" s="3">
        <v>6120</v>
      </c>
      <c r="I924" s="3" t="str">
        <f>IF(H924&lt;200,"&lt;₹200",IF(OR(H924=200,H924&lt;=500),"₹200-₹500","&gt;₹500"))</f>
        <v>&gt;₹500</v>
      </c>
      <c r="J924" s="3">
        <v>8073</v>
      </c>
      <c r="K924" s="1">
        <v>0.24</v>
      </c>
      <c r="L924" s="1" t="str">
        <f t="shared" si="14"/>
        <v/>
      </c>
      <c r="M924" s="1" t="str">
        <f>IF(K924&gt;=50%,"50% or More","&lt;50%")</f>
        <v>&lt;50%</v>
      </c>
      <c r="N924">
        <v>4.5999999999999996</v>
      </c>
      <c r="O924" s="10">
        <f>N924*R924</f>
        <v>12654.599999999999</v>
      </c>
      <c r="P924" s="9">
        <f>SUM(O923)/SUM(R923)</f>
        <v>4.5</v>
      </c>
      <c r="Q924" s="10">
        <f>P924+(R924/1000)</f>
        <v>7.2509999999999994</v>
      </c>
      <c r="R924" s="2">
        <v>2751</v>
      </c>
      <c r="S924" s="2" t="str">
        <f>IF(R924&lt;1000,R924, "")</f>
        <v/>
      </c>
      <c r="T924" s="4">
        <f>R924*J924</f>
        <v>22208823</v>
      </c>
      <c r="U924" t="s">
        <v>12654</v>
      </c>
      <c r="V924" t="s">
        <v>12655</v>
      </c>
      <c r="W924" t="s">
        <v>12656</v>
      </c>
      <c r="X924" t="s">
        <v>12657</v>
      </c>
      <c r="Y924" t="s">
        <v>12658</v>
      </c>
      <c r="Z924" t="s">
        <v>12659</v>
      </c>
      <c r="AA924" t="s">
        <v>12660</v>
      </c>
      <c r="AB924" t="s">
        <v>12661</v>
      </c>
    </row>
    <row r="925" spans="1:28" x14ac:dyDescent="0.25">
      <c r="A925" t="s">
        <v>6379</v>
      </c>
      <c r="B925" t="s">
        <v>6380</v>
      </c>
      <c r="C925" t="s">
        <v>3495</v>
      </c>
      <c r="D925" t="s">
        <v>13081</v>
      </c>
      <c r="E925" t="s">
        <v>13110</v>
      </c>
      <c r="F925" t="s">
        <v>13111</v>
      </c>
      <c r="G925" t="s">
        <v>13131</v>
      </c>
      <c r="H925" s="3">
        <v>99</v>
      </c>
      <c r="I925" s="3" t="str">
        <f>IF(H925&lt;200,"&lt;₹200",IF(OR(H925=200,H925&lt;=500),"₹200-₹500","&gt;₹500"))</f>
        <v>&lt;₹200</v>
      </c>
      <c r="J925" s="3">
        <v>499</v>
      </c>
      <c r="K925" s="1">
        <v>0.8</v>
      </c>
      <c r="L925" s="1" t="str">
        <f t="shared" si="14"/>
        <v>high discount</v>
      </c>
      <c r="M925" s="1" t="str">
        <f>IF(K925&gt;=50%,"50% or More","&lt;50%")</f>
        <v>50% or More</v>
      </c>
      <c r="N925">
        <v>4.0999999999999996</v>
      </c>
      <c r="O925" s="10">
        <f>N925*R925</f>
        <v>10049.099999999999</v>
      </c>
      <c r="P925" s="9">
        <f>SUM(O924)/SUM(R924)</f>
        <v>4.5999999999999996</v>
      </c>
      <c r="Q925" s="10">
        <f>P925+(R925/1000)</f>
        <v>7.0510000000000002</v>
      </c>
      <c r="R925" s="2">
        <v>2451</v>
      </c>
      <c r="S925" s="2" t="str">
        <f>IF(R925&lt;1000,R925, "")</f>
        <v/>
      </c>
      <c r="T925" s="4">
        <f>R925*J925</f>
        <v>1223049</v>
      </c>
      <c r="U925" t="s">
        <v>3496</v>
      </c>
      <c r="V925" t="s">
        <v>6381</v>
      </c>
      <c r="W925" t="s">
        <v>6382</v>
      </c>
      <c r="X925" t="s">
        <v>6383</v>
      </c>
      <c r="Y925" t="s">
        <v>6384</v>
      </c>
      <c r="Z925" t="s">
        <v>6385</v>
      </c>
      <c r="AA925" t="s">
        <v>6386</v>
      </c>
      <c r="AB925" t="s">
        <v>6387</v>
      </c>
    </row>
    <row r="926" spans="1:28" x14ac:dyDescent="0.25">
      <c r="A926" t="s">
        <v>10870</v>
      </c>
      <c r="B926" t="s">
        <v>10871</v>
      </c>
      <c r="C926" t="s">
        <v>10266</v>
      </c>
      <c r="D926" t="s">
        <v>13166</v>
      </c>
      <c r="E926" t="s">
        <v>13286</v>
      </c>
      <c r="F926" t="s">
        <v>13352</v>
      </c>
      <c r="G926" t="s">
        <v>13353</v>
      </c>
      <c r="H926" s="3">
        <v>721</v>
      </c>
      <c r="I926" s="3" t="str">
        <f>IF(H926&lt;200,"&lt;₹200",IF(OR(H926=200,H926&lt;=500),"₹200-₹500","&gt;₹500"))</f>
        <v>&gt;₹500</v>
      </c>
      <c r="J926" s="3">
        <v>1499</v>
      </c>
      <c r="K926" s="1">
        <v>0.52</v>
      </c>
      <c r="L926" s="1" t="str">
        <f t="shared" si="14"/>
        <v>high discount</v>
      </c>
      <c r="M926" s="1" t="str">
        <f>IF(K926&gt;=50%,"50% or More","&lt;50%")</f>
        <v>50% or More</v>
      </c>
      <c r="N926">
        <v>3.1</v>
      </c>
      <c r="O926" s="10">
        <f>N926*R926</f>
        <v>7591.9000000000005</v>
      </c>
      <c r="P926" s="9">
        <f>SUM(O925)/SUM(R925)</f>
        <v>4.0999999999999996</v>
      </c>
      <c r="Q926" s="10">
        <f>P926+(R926/1000)</f>
        <v>6.5489999999999995</v>
      </c>
      <c r="R926" s="2">
        <v>2449</v>
      </c>
      <c r="S926" s="2" t="str">
        <f>IF(R926&lt;1000,R926, "")</f>
        <v/>
      </c>
      <c r="T926" s="4">
        <f>R926*J926</f>
        <v>3671051</v>
      </c>
      <c r="U926" t="s">
        <v>10872</v>
      </c>
      <c r="V926" t="s">
        <v>10873</v>
      </c>
      <c r="W926" t="s">
        <v>10874</v>
      </c>
      <c r="X926" t="s">
        <v>10875</v>
      </c>
      <c r="Y926" t="s">
        <v>10876</v>
      </c>
      <c r="Z926" t="s">
        <v>10877</v>
      </c>
      <c r="AA926" t="s">
        <v>10878</v>
      </c>
      <c r="AB926" t="s">
        <v>10879</v>
      </c>
    </row>
    <row r="927" spans="1:28" x14ac:dyDescent="0.25">
      <c r="A927" t="s">
        <v>10325</v>
      </c>
      <c r="B927" t="s">
        <v>10326</v>
      </c>
      <c r="C927" t="s">
        <v>10327</v>
      </c>
      <c r="D927" t="s">
        <v>13166</v>
      </c>
      <c r="E927" t="s">
        <v>13314</v>
      </c>
      <c r="F927" t="s">
        <v>13315</v>
      </c>
      <c r="G927" t="s">
        <v>13354</v>
      </c>
      <c r="H927" s="3">
        <v>189</v>
      </c>
      <c r="I927" s="3" t="str">
        <f>IF(H927&lt;200,"&lt;₹200",IF(OR(H927=200,H927&lt;=500),"₹200-₹500","&gt;₹500"))</f>
        <v>&lt;₹200</v>
      </c>
      <c r="J927" s="3">
        <v>299</v>
      </c>
      <c r="K927" s="1">
        <v>0.37</v>
      </c>
      <c r="L927" s="1" t="str">
        <f t="shared" si="14"/>
        <v/>
      </c>
      <c r="M927" s="1" t="str">
        <f>IF(K927&gt;=50%,"50% or More","&lt;50%")</f>
        <v>&lt;50%</v>
      </c>
      <c r="N927">
        <v>4.2</v>
      </c>
      <c r="O927" s="10">
        <f>N927*R927</f>
        <v>11495.4</v>
      </c>
      <c r="P927" s="9">
        <f>SUM(O926)/SUM(R926)</f>
        <v>3.1</v>
      </c>
      <c r="Q927" s="10">
        <f>P927+(R927/1000)</f>
        <v>5.8369999999999997</v>
      </c>
      <c r="R927" s="2">
        <v>2737</v>
      </c>
      <c r="S927" s="2" t="str">
        <f>IF(R927&lt;1000,R927, "")</f>
        <v/>
      </c>
      <c r="T927" s="4">
        <f>R927*J927</f>
        <v>818363</v>
      </c>
      <c r="U927" t="s">
        <v>10328</v>
      </c>
      <c r="V927" t="s">
        <v>10329</v>
      </c>
      <c r="W927" t="s">
        <v>10330</v>
      </c>
      <c r="X927" t="s">
        <v>10331</v>
      </c>
      <c r="Y927" t="s">
        <v>10332</v>
      </c>
      <c r="Z927" t="s">
        <v>10333</v>
      </c>
      <c r="AA927" t="s">
        <v>10334</v>
      </c>
      <c r="AB927" t="s">
        <v>10335</v>
      </c>
    </row>
    <row r="928" spans="1:28" x14ac:dyDescent="0.25">
      <c r="A928" t="s">
        <v>8441</v>
      </c>
      <c r="B928" t="s">
        <v>8442</v>
      </c>
      <c r="C928" t="s">
        <v>6733</v>
      </c>
      <c r="D928" t="s">
        <v>13073</v>
      </c>
      <c r="E928" t="s">
        <v>13226</v>
      </c>
      <c r="F928" t="s">
        <v>13241</v>
      </c>
      <c r="H928" s="3">
        <v>3307</v>
      </c>
      <c r="I928" s="3" t="str">
        <f>IF(H928&lt;200,"&lt;₹200",IF(OR(H928=200,H928&lt;=500),"₹200-₹500","&gt;₹500"))</f>
        <v>&gt;₹500</v>
      </c>
      <c r="J928" s="3">
        <v>6100</v>
      </c>
      <c r="K928" s="1">
        <v>0.46</v>
      </c>
      <c r="L928" s="1" t="str">
        <f t="shared" si="14"/>
        <v/>
      </c>
      <c r="M928" s="1" t="str">
        <f>IF(K928&gt;=50%,"50% or More","&lt;50%")</f>
        <v>&lt;50%</v>
      </c>
      <c r="N928">
        <v>4.3</v>
      </c>
      <c r="O928" s="10">
        <f>N928*R928</f>
        <v>10814.5</v>
      </c>
      <c r="P928" s="9">
        <f>SUM(O927)/SUM(R927)</f>
        <v>4.2</v>
      </c>
      <c r="Q928" s="10">
        <f>P928+(R928/1000)</f>
        <v>6.7149999999999999</v>
      </c>
      <c r="R928" s="2">
        <v>2515</v>
      </c>
      <c r="S928" s="2" t="str">
        <f>IF(R928&lt;1000,R928, "")</f>
        <v/>
      </c>
      <c r="T928" s="4">
        <f>R928*J928</f>
        <v>15341500</v>
      </c>
      <c r="U928" t="s">
        <v>8443</v>
      </c>
      <c r="V928" t="s">
        <v>8444</v>
      </c>
      <c r="W928" t="s">
        <v>8445</v>
      </c>
      <c r="X928" t="s">
        <v>8446</v>
      </c>
      <c r="Y928" t="s">
        <v>8447</v>
      </c>
      <c r="Z928" t="s">
        <v>8448</v>
      </c>
      <c r="AA928" t="s">
        <v>8449</v>
      </c>
      <c r="AB928" t="s">
        <v>8450</v>
      </c>
    </row>
    <row r="929" spans="1:28" x14ac:dyDescent="0.25">
      <c r="A929" t="s">
        <v>10134</v>
      </c>
      <c r="B929" t="s">
        <v>10135</v>
      </c>
      <c r="C929" t="s">
        <v>8938</v>
      </c>
      <c r="D929" t="s">
        <v>13166</v>
      </c>
      <c r="E929" t="s">
        <v>13286</v>
      </c>
      <c r="F929" t="s">
        <v>13287</v>
      </c>
      <c r="G929" t="s">
        <v>13318</v>
      </c>
      <c r="H929" s="3">
        <v>1199</v>
      </c>
      <c r="I929" s="3" t="str">
        <f>IF(H929&lt;200,"&lt;₹200",IF(OR(H929=200,H929&lt;=500),"₹200-₹500","&gt;₹500"))</f>
        <v>&gt;₹500</v>
      </c>
      <c r="J929" s="3">
        <v>1499</v>
      </c>
      <c r="K929" s="1">
        <v>0.2</v>
      </c>
      <c r="L929" s="1" t="str">
        <f t="shared" si="14"/>
        <v/>
      </c>
      <c r="M929" s="1" t="str">
        <f>IF(K929&gt;=50%,"50% or More","&lt;50%")</f>
        <v>&lt;50%</v>
      </c>
      <c r="N929">
        <v>3.8</v>
      </c>
      <c r="O929" s="10">
        <f>N929*R929</f>
        <v>8382.7999999999993</v>
      </c>
      <c r="P929" s="9">
        <f>SUM(O928)/SUM(R928)</f>
        <v>4.3</v>
      </c>
      <c r="Q929" s="10">
        <f>P929+(R929/1000)</f>
        <v>6.5060000000000002</v>
      </c>
      <c r="R929" s="2">
        <v>2206</v>
      </c>
      <c r="S929" s="2" t="str">
        <f>IF(R929&lt;1000,R929, "")</f>
        <v/>
      </c>
      <c r="T929" s="4">
        <f>R929*J929</f>
        <v>3306794</v>
      </c>
      <c r="U929" t="s">
        <v>10136</v>
      </c>
      <c r="V929" t="s">
        <v>10137</v>
      </c>
      <c r="W929" t="s">
        <v>10138</v>
      </c>
      <c r="X929" t="s">
        <v>10139</v>
      </c>
      <c r="Y929" t="s">
        <v>10140</v>
      </c>
      <c r="Z929" t="s">
        <v>10141</v>
      </c>
      <c r="AA929" t="s">
        <v>10142</v>
      </c>
      <c r="AB929" t="s">
        <v>10143</v>
      </c>
    </row>
    <row r="930" spans="1:28" x14ac:dyDescent="0.25">
      <c r="A930" t="s">
        <v>12250</v>
      </c>
      <c r="B930" t="s">
        <v>12251</v>
      </c>
      <c r="C930" t="s">
        <v>8721</v>
      </c>
      <c r="D930" t="s">
        <v>13166</v>
      </c>
      <c r="E930" t="s">
        <v>13290</v>
      </c>
      <c r="F930" t="s">
        <v>13307</v>
      </c>
      <c r="G930" t="s">
        <v>13308</v>
      </c>
      <c r="H930" s="3">
        <v>1499</v>
      </c>
      <c r="I930" s="3" t="str">
        <f>IF(H930&lt;200,"&lt;₹200",IF(OR(H930=200,H930&lt;=500),"₹200-₹500","&gt;₹500"))</f>
        <v>&gt;₹500</v>
      </c>
      <c r="J930" s="3">
        <v>3500</v>
      </c>
      <c r="K930" s="1">
        <v>0.56999999999999995</v>
      </c>
      <c r="L930" s="1" t="str">
        <f t="shared" si="14"/>
        <v>high discount</v>
      </c>
      <c r="M930" s="1" t="str">
        <f>IF(K930&gt;=50%,"50% or More","&lt;50%")</f>
        <v>50% or More</v>
      </c>
      <c r="N930">
        <v>4.7</v>
      </c>
      <c r="O930" s="10">
        <f>N930*R930</f>
        <v>12177.7</v>
      </c>
      <c r="P930" s="9">
        <f>SUM(O929)/SUM(R929)</f>
        <v>3.8</v>
      </c>
      <c r="Q930" s="10">
        <f>P930+(R930/1000)</f>
        <v>6.391</v>
      </c>
      <c r="R930" s="2">
        <v>2591</v>
      </c>
      <c r="S930" s="2" t="str">
        <f>IF(R930&lt;1000,R930, "")</f>
        <v/>
      </c>
      <c r="T930" s="4">
        <f>R930*J930</f>
        <v>9068500</v>
      </c>
      <c r="U930" t="s">
        <v>12252</v>
      </c>
      <c r="V930" t="s">
        <v>12253</v>
      </c>
      <c r="W930" t="s">
        <v>12254</v>
      </c>
      <c r="X930" t="s">
        <v>12255</v>
      </c>
      <c r="Y930" t="s">
        <v>12256</v>
      </c>
      <c r="Z930" t="s">
        <v>12257</v>
      </c>
      <c r="AA930" t="s">
        <v>12258</v>
      </c>
      <c r="AB930" t="s">
        <v>12259</v>
      </c>
    </row>
    <row r="931" spans="1:28" x14ac:dyDescent="0.25">
      <c r="A931" t="s">
        <v>1001</v>
      </c>
      <c r="B931" t="s">
        <v>1002</v>
      </c>
      <c r="C931" t="s">
        <v>508</v>
      </c>
      <c r="D931" t="s">
        <v>13081</v>
      </c>
      <c r="E931" t="s">
        <v>13082</v>
      </c>
      <c r="F931" t="s">
        <v>13085</v>
      </c>
      <c r="G931" t="s">
        <v>13088</v>
      </c>
      <c r="H931" s="3">
        <v>7390</v>
      </c>
      <c r="I931" s="3" t="str">
        <f>IF(H931&lt;200,"&lt;₹200",IF(OR(H931=200,H931&lt;=500),"₹200-₹500","&gt;₹500"))</f>
        <v>&gt;₹500</v>
      </c>
      <c r="J931" s="3">
        <v>20000</v>
      </c>
      <c r="K931" s="1">
        <v>0.63</v>
      </c>
      <c r="L931" s="1" t="str">
        <f t="shared" si="14"/>
        <v>high discount</v>
      </c>
      <c r="M931" s="1" t="str">
        <f>IF(K931&gt;=50%,"50% or More","&lt;50%")</f>
        <v>50% or More</v>
      </c>
      <c r="N931">
        <v>4.0999999999999996</v>
      </c>
      <c r="O931" s="10">
        <f>N931*R931</f>
        <v>10582.099999999999</v>
      </c>
      <c r="P931" s="9">
        <f>SUM(O930)/SUM(R930)</f>
        <v>4.7</v>
      </c>
      <c r="Q931" s="10">
        <f>P931+(R931/1000)</f>
        <v>7.2810000000000006</v>
      </c>
      <c r="R931" s="2">
        <v>2581</v>
      </c>
      <c r="S931" s="2" t="str">
        <f>IF(R931&lt;1000,R931, "")</f>
        <v/>
      </c>
      <c r="T931" s="4">
        <f>R931*J931</f>
        <v>51620000</v>
      </c>
      <c r="U931" t="s">
        <v>1003</v>
      </c>
      <c r="V931" t="s">
        <v>1004</v>
      </c>
      <c r="W931" t="s">
        <v>1005</v>
      </c>
      <c r="X931" t="s">
        <v>1006</v>
      </c>
      <c r="Y931" t="s">
        <v>1007</v>
      </c>
      <c r="Z931" t="s">
        <v>1008</v>
      </c>
      <c r="AA931" t="s">
        <v>1009</v>
      </c>
      <c r="AB931" t="s">
        <v>1010</v>
      </c>
    </row>
    <row r="932" spans="1:28" x14ac:dyDescent="0.25">
      <c r="A932" t="s">
        <v>4298</v>
      </c>
      <c r="B932" t="s">
        <v>4299</v>
      </c>
      <c r="C932" t="s">
        <v>2990</v>
      </c>
      <c r="D932" t="s">
        <v>13081</v>
      </c>
      <c r="E932" t="s">
        <v>13110</v>
      </c>
      <c r="F932" t="s">
        <v>13114</v>
      </c>
      <c r="G932" t="s">
        <v>13115</v>
      </c>
      <c r="H932" s="3">
        <v>13999</v>
      </c>
      <c r="I932" s="3" t="str">
        <f>IF(H932&lt;200,"&lt;₹200",IF(OR(H932=200,H932&lt;=500),"₹200-₹500","&gt;₹500"))</f>
        <v>&gt;₹500</v>
      </c>
      <c r="J932" s="3">
        <v>15999</v>
      </c>
      <c r="K932" s="1">
        <v>0.13</v>
      </c>
      <c r="L932" s="1" t="str">
        <f t="shared" si="14"/>
        <v/>
      </c>
      <c r="M932" s="1" t="str">
        <f>IF(K932&gt;=50%,"50% or More","&lt;50%")</f>
        <v>&lt;50%</v>
      </c>
      <c r="N932">
        <v>3.9</v>
      </c>
      <c r="O932" s="10">
        <f>N932*R932</f>
        <v>8502</v>
      </c>
      <c r="P932" s="9">
        <f>SUM(O931)/SUM(R931)</f>
        <v>4.0999999999999996</v>
      </c>
      <c r="Q932" s="10">
        <f>P932+(R932/1000)</f>
        <v>6.2799999999999994</v>
      </c>
      <c r="R932" s="2">
        <v>2180</v>
      </c>
      <c r="S932" s="2" t="str">
        <f>IF(R932&lt;1000,R932, "")</f>
        <v/>
      </c>
      <c r="T932" s="4">
        <f>R932*J932</f>
        <v>34877820</v>
      </c>
      <c r="U932" t="s">
        <v>4079</v>
      </c>
      <c r="V932" t="s">
        <v>4300</v>
      </c>
      <c r="W932" t="s">
        <v>4301</v>
      </c>
      <c r="X932" t="s">
        <v>4302</v>
      </c>
      <c r="Y932" t="s">
        <v>4303</v>
      </c>
      <c r="Z932" t="s">
        <v>4304</v>
      </c>
      <c r="AA932" t="s">
        <v>4305</v>
      </c>
      <c r="AB932" t="s">
        <v>4306</v>
      </c>
    </row>
    <row r="933" spans="1:28" x14ac:dyDescent="0.25">
      <c r="A933" t="s">
        <v>7345</v>
      </c>
      <c r="B933" t="s">
        <v>7346</v>
      </c>
      <c r="C933" t="s">
        <v>3066</v>
      </c>
      <c r="D933" t="s">
        <v>13081</v>
      </c>
      <c r="E933" t="s">
        <v>13119</v>
      </c>
      <c r="F933" t="s">
        <v>13120</v>
      </c>
      <c r="G933" t="s">
        <v>13121</v>
      </c>
      <c r="H933" s="3">
        <v>1599</v>
      </c>
      <c r="I933" s="3" t="str">
        <f>IF(H933&lt;200,"&lt;₹200",IF(OR(H933=200,H933&lt;=500),"₹200-₹500","&gt;₹500"))</f>
        <v>&gt;₹500</v>
      </c>
      <c r="J933" s="3">
        <v>2790</v>
      </c>
      <c r="K933" s="1">
        <v>0.43</v>
      </c>
      <c r="L933" s="1" t="str">
        <f t="shared" si="14"/>
        <v/>
      </c>
      <c r="M933" s="1" t="str">
        <f>IF(K933&gt;=50%,"50% or More","&lt;50%")</f>
        <v>&lt;50%</v>
      </c>
      <c r="N933">
        <v>3.6</v>
      </c>
      <c r="O933" s="10">
        <f>N933*R933</f>
        <v>8179.2</v>
      </c>
      <c r="P933" s="9">
        <f>SUM(O932)/SUM(R932)</f>
        <v>3.9</v>
      </c>
      <c r="Q933" s="10">
        <f>P933+(R933/1000)</f>
        <v>6.1719999999999997</v>
      </c>
      <c r="R933" s="2">
        <v>2272</v>
      </c>
      <c r="S933" s="2" t="str">
        <f>IF(R933&lt;1000,R933, "")</f>
        <v/>
      </c>
      <c r="T933" s="4">
        <f>R933*J933</f>
        <v>6338880</v>
      </c>
      <c r="U933" t="s">
        <v>7347</v>
      </c>
      <c r="V933" t="s">
        <v>7348</v>
      </c>
      <c r="W933" t="s">
        <v>7349</v>
      </c>
      <c r="X933" t="s">
        <v>7350</v>
      </c>
      <c r="Y933" t="s">
        <v>7351</v>
      </c>
      <c r="Z933" t="s">
        <v>7352</v>
      </c>
      <c r="AA933" t="s">
        <v>7353</v>
      </c>
      <c r="AB933" t="s">
        <v>7354</v>
      </c>
    </row>
    <row r="934" spans="1:28" x14ac:dyDescent="0.25">
      <c r="A934" t="s">
        <v>138</v>
      </c>
      <c r="B934" t="s">
        <v>139</v>
      </c>
      <c r="C934" t="s">
        <v>18</v>
      </c>
      <c r="D934" t="s">
        <v>13073</v>
      </c>
      <c r="E934" t="s">
        <v>13074</v>
      </c>
      <c r="F934" t="s">
        <v>13075</v>
      </c>
      <c r="G934" t="s">
        <v>13076</v>
      </c>
      <c r="H934" s="3">
        <v>350</v>
      </c>
      <c r="I934" s="3" t="str">
        <f>IF(H934&lt;200,"&lt;₹200",IF(OR(H934=200,H934&lt;=500),"₹200-₹500","&gt;₹500"))</f>
        <v>₹200-₹500</v>
      </c>
      <c r="J934" s="3">
        <v>899</v>
      </c>
      <c r="K934" s="1">
        <v>0.61</v>
      </c>
      <c r="L934" s="1" t="str">
        <f t="shared" si="14"/>
        <v>high discount</v>
      </c>
      <c r="M934" s="1" t="str">
        <f>IF(K934&gt;=50%,"50% or More","&lt;50%")</f>
        <v>50% or More</v>
      </c>
      <c r="N934">
        <v>4.2</v>
      </c>
      <c r="O934" s="10">
        <f>N934*R934</f>
        <v>9500.4</v>
      </c>
      <c r="P934" s="9">
        <f>SUM(O933)/SUM(R933)</f>
        <v>3.6</v>
      </c>
      <c r="Q934" s="10">
        <f>P934+(R934/1000)</f>
        <v>5.8620000000000001</v>
      </c>
      <c r="R934" s="2">
        <v>2262</v>
      </c>
      <c r="S934" s="2" t="str">
        <f>IF(R934&lt;1000,R934, "")</f>
        <v/>
      </c>
      <c r="T934" s="4">
        <f>R934*J934</f>
        <v>2033538</v>
      </c>
      <c r="U934" t="s">
        <v>140</v>
      </c>
      <c r="V934" t="s">
        <v>141</v>
      </c>
      <c r="W934" t="s">
        <v>142</v>
      </c>
      <c r="X934" t="s">
        <v>143</v>
      </c>
      <c r="Y934" t="s">
        <v>144</v>
      </c>
      <c r="Z934" t="s">
        <v>145</v>
      </c>
      <c r="AA934" t="s">
        <v>146</v>
      </c>
      <c r="AB934" t="s">
        <v>147</v>
      </c>
    </row>
    <row r="935" spans="1:28" x14ac:dyDescent="0.25">
      <c r="A935" t="s">
        <v>9008</v>
      </c>
      <c r="B935" t="s">
        <v>9009</v>
      </c>
      <c r="C935" t="s">
        <v>8552</v>
      </c>
      <c r="D935" t="s">
        <v>13166</v>
      </c>
      <c r="E935" t="s">
        <v>13290</v>
      </c>
      <c r="F935" t="s">
        <v>13291</v>
      </c>
      <c r="G935" t="s">
        <v>13292</v>
      </c>
      <c r="H935" s="3">
        <v>749</v>
      </c>
      <c r="I935" s="3" t="str">
        <f>IF(H935&lt;200,"&lt;₹200",IF(OR(H935=200,H935&lt;=500),"₹200-₹500","&gt;₹500"))</f>
        <v>&gt;₹500</v>
      </c>
      <c r="J935" s="3">
        <v>1129</v>
      </c>
      <c r="K935" s="1">
        <v>0.34</v>
      </c>
      <c r="L935" s="1" t="str">
        <f t="shared" si="14"/>
        <v/>
      </c>
      <c r="M935" s="1" t="str">
        <f>IF(K935&gt;=50%,"50% or More","&lt;50%")</f>
        <v>&lt;50%</v>
      </c>
      <c r="N935">
        <v>4</v>
      </c>
      <c r="O935" s="10">
        <f>N935*R935</f>
        <v>9784</v>
      </c>
      <c r="P935" s="9">
        <f>SUM(O934)/SUM(R934)</f>
        <v>4.2</v>
      </c>
      <c r="Q935" s="10">
        <f>P935+(R935/1000)</f>
        <v>6.6460000000000008</v>
      </c>
      <c r="R935" s="2">
        <v>2446</v>
      </c>
      <c r="S935" s="2" t="str">
        <f>IF(R935&lt;1000,R935, "")</f>
        <v/>
      </c>
      <c r="T935" s="4">
        <f>R935*J935</f>
        <v>2761534</v>
      </c>
      <c r="U935" t="s">
        <v>9010</v>
      </c>
      <c r="V935" t="s">
        <v>9011</v>
      </c>
      <c r="W935" t="s">
        <v>9012</v>
      </c>
      <c r="X935" t="s">
        <v>9013</v>
      </c>
      <c r="Y935" t="s">
        <v>9014</v>
      </c>
      <c r="Z935" t="s">
        <v>9015</v>
      </c>
      <c r="AA935" t="s">
        <v>9016</v>
      </c>
      <c r="AB935" t="s">
        <v>9017</v>
      </c>
    </row>
    <row r="936" spans="1:28" x14ac:dyDescent="0.25">
      <c r="A936" t="s">
        <v>10700</v>
      </c>
      <c r="B936" t="s">
        <v>10701</v>
      </c>
      <c r="C936" t="s">
        <v>10083</v>
      </c>
      <c r="D936" t="s">
        <v>13166</v>
      </c>
      <c r="E936" t="s">
        <v>13290</v>
      </c>
      <c r="F936" t="s">
        <v>13348</v>
      </c>
      <c r="G936" t="s">
        <v>13349</v>
      </c>
      <c r="H936" s="3">
        <v>14499</v>
      </c>
      <c r="I936" s="3" t="str">
        <f>IF(H936&lt;200,"&lt;₹200",IF(OR(H936=200,H936&lt;=500),"₹200-₹500","&gt;₹500"))</f>
        <v>&gt;₹500</v>
      </c>
      <c r="J936" s="3">
        <v>23559</v>
      </c>
      <c r="K936" s="1">
        <v>0.38</v>
      </c>
      <c r="L936" s="1" t="str">
        <f t="shared" si="14"/>
        <v/>
      </c>
      <c r="M936" s="1" t="str">
        <f>IF(K936&gt;=50%,"50% or More","&lt;50%")</f>
        <v>&lt;50%</v>
      </c>
      <c r="N936">
        <v>4.3</v>
      </c>
      <c r="O936" s="10">
        <f>N936*R936</f>
        <v>8711.7999999999993</v>
      </c>
      <c r="P936" s="9">
        <f>SUM(O935)/SUM(R935)</f>
        <v>4</v>
      </c>
      <c r="Q936" s="10">
        <f>P936+(R936/1000)</f>
        <v>6.0259999999999998</v>
      </c>
      <c r="R936" s="2">
        <v>2026</v>
      </c>
      <c r="S936" s="2" t="str">
        <f>IF(R936&lt;1000,R936, "")</f>
        <v/>
      </c>
      <c r="T936" s="4">
        <f>R936*J936</f>
        <v>47730534</v>
      </c>
      <c r="U936" t="s">
        <v>10702</v>
      </c>
      <c r="V936" t="s">
        <v>10703</v>
      </c>
      <c r="W936" t="s">
        <v>10704</v>
      </c>
      <c r="X936" t="s">
        <v>10705</v>
      </c>
      <c r="Y936" t="s">
        <v>10706</v>
      </c>
      <c r="Z936" t="s">
        <v>10707</v>
      </c>
      <c r="AA936" t="s">
        <v>10708</v>
      </c>
      <c r="AB936" t="s">
        <v>10709</v>
      </c>
    </row>
    <row r="937" spans="1:28" x14ac:dyDescent="0.25">
      <c r="A937" t="s">
        <v>12119</v>
      </c>
      <c r="B937" t="s">
        <v>12120</v>
      </c>
      <c r="C937" t="s">
        <v>12121</v>
      </c>
      <c r="D937" t="s">
        <v>13166</v>
      </c>
      <c r="E937" t="s">
        <v>13286</v>
      </c>
      <c r="F937" t="s">
        <v>13334</v>
      </c>
      <c r="G937" t="s">
        <v>13379</v>
      </c>
      <c r="H937" s="3">
        <v>279</v>
      </c>
      <c r="I937" s="3" t="str">
        <f>IF(H937&lt;200,"&lt;₹200",IF(OR(H937=200,H937&lt;=500),"₹200-₹500","&gt;₹500"))</f>
        <v>₹200-₹500</v>
      </c>
      <c r="J937" s="3">
        <v>699</v>
      </c>
      <c r="K937" s="1">
        <v>0.6</v>
      </c>
      <c r="L937" s="1" t="str">
        <f t="shared" si="14"/>
        <v>high discount</v>
      </c>
      <c r="M937" s="1" t="str">
        <f>IF(K937&gt;=50%,"50% or More","&lt;50%")</f>
        <v>50% or More</v>
      </c>
      <c r="N937">
        <v>4.3</v>
      </c>
      <c r="O937" s="10">
        <f>N937*R937</f>
        <v>10001.799999999999</v>
      </c>
      <c r="P937" s="9">
        <f>SUM(O936)/SUM(R936)</f>
        <v>4.3</v>
      </c>
      <c r="Q937" s="10">
        <f>P937+(R937/1000)</f>
        <v>6.6259999999999994</v>
      </c>
      <c r="R937" s="2">
        <v>2326</v>
      </c>
      <c r="S937" s="2" t="str">
        <f>IF(R937&lt;1000,R937, "")</f>
        <v/>
      </c>
      <c r="T937" s="4">
        <f>R937*J937</f>
        <v>1625874</v>
      </c>
      <c r="U937" t="s">
        <v>12122</v>
      </c>
      <c r="V937" t="s">
        <v>12123</v>
      </c>
      <c r="W937" t="s">
        <v>12124</v>
      </c>
      <c r="X937" t="s">
        <v>12125</v>
      </c>
      <c r="Y937" t="s">
        <v>12126</v>
      </c>
      <c r="Z937" t="s">
        <v>12127</v>
      </c>
      <c r="AA937" t="s">
        <v>12128</v>
      </c>
      <c r="AB937" t="s">
        <v>12129</v>
      </c>
    </row>
    <row r="938" spans="1:28" x14ac:dyDescent="0.25">
      <c r="A938" t="s">
        <v>12943</v>
      </c>
      <c r="B938" t="s">
        <v>12944</v>
      </c>
      <c r="C938" t="s">
        <v>8541</v>
      </c>
      <c r="D938" t="s">
        <v>13166</v>
      </c>
      <c r="E938" t="s">
        <v>13286</v>
      </c>
      <c r="F938" t="s">
        <v>13287</v>
      </c>
      <c r="G938" t="s">
        <v>13288</v>
      </c>
      <c r="H938" s="3">
        <v>2695</v>
      </c>
      <c r="I938" s="3" t="str">
        <f>IF(H938&lt;200,"&lt;₹200",IF(OR(H938=200,H938&lt;=500),"₹200-₹500","&gt;₹500"))</f>
        <v>&gt;₹500</v>
      </c>
      <c r="J938" s="3">
        <v>2695</v>
      </c>
      <c r="K938" s="1">
        <v>0</v>
      </c>
      <c r="L938" s="1" t="str">
        <f t="shared" si="14"/>
        <v/>
      </c>
      <c r="M938" s="1" t="str">
        <f>IF(K938&gt;=50%,"50% or More","&lt;50%")</f>
        <v>&lt;50%</v>
      </c>
      <c r="N938">
        <v>4.4000000000000004</v>
      </c>
      <c r="O938" s="10">
        <f>N938*R938</f>
        <v>11079.2</v>
      </c>
      <c r="P938" s="9">
        <f>SUM(O937)/SUM(R937)</f>
        <v>4.3</v>
      </c>
      <c r="Q938" s="10">
        <f>P938+(R938/1000)</f>
        <v>6.8179999999999996</v>
      </c>
      <c r="R938" s="2">
        <v>2518</v>
      </c>
      <c r="S938" s="2" t="str">
        <f>IF(R938&lt;1000,R938, "")</f>
        <v/>
      </c>
      <c r="T938" s="4">
        <f>R938*J938</f>
        <v>6786010</v>
      </c>
      <c r="U938" t="s">
        <v>12945</v>
      </c>
      <c r="V938" t="s">
        <v>12946</v>
      </c>
      <c r="W938" t="s">
        <v>12947</v>
      </c>
      <c r="X938" t="s">
        <v>12948</v>
      </c>
      <c r="Y938" t="s">
        <v>12949</v>
      </c>
      <c r="Z938" t="s">
        <v>12950</v>
      </c>
      <c r="AA938" t="s">
        <v>12951</v>
      </c>
      <c r="AB938" t="s">
        <v>12952</v>
      </c>
    </row>
    <row r="939" spans="1:28" x14ac:dyDescent="0.25">
      <c r="A939" t="s">
        <v>6430</v>
      </c>
      <c r="B939" t="s">
        <v>6431</v>
      </c>
      <c r="C939" t="s">
        <v>4845</v>
      </c>
      <c r="D939" t="s">
        <v>13073</v>
      </c>
      <c r="E939" t="s">
        <v>13074</v>
      </c>
      <c r="F939" t="s">
        <v>13148</v>
      </c>
      <c r="G939" t="s">
        <v>13149</v>
      </c>
      <c r="H939" s="3">
        <v>399</v>
      </c>
      <c r="I939" s="3" t="str">
        <f>IF(H939&lt;200,"&lt;₹200",IF(OR(H939=200,H939&lt;=500),"₹200-₹500","&gt;₹500"))</f>
        <v>₹200-₹500</v>
      </c>
      <c r="J939" s="3">
        <v>1190</v>
      </c>
      <c r="K939" s="1">
        <v>0.66</v>
      </c>
      <c r="L939" s="1" t="str">
        <f t="shared" si="14"/>
        <v>high discount</v>
      </c>
      <c r="M939" s="1" t="str">
        <f>IF(K939&gt;=50%,"50% or More","&lt;50%")</f>
        <v>50% or More</v>
      </c>
      <c r="N939">
        <v>4.0999999999999996</v>
      </c>
      <c r="O939" s="10">
        <f>N939*R939</f>
        <v>11516.9</v>
      </c>
      <c r="P939" s="9">
        <f>SUM(O938)/SUM(R938)</f>
        <v>4.4000000000000004</v>
      </c>
      <c r="Q939" s="10">
        <f>P939+(R939/1000)</f>
        <v>7.2090000000000005</v>
      </c>
      <c r="R939" s="2">
        <v>2809</v>
      </c>
      <c r="S939" s="2" t="str">
        <f>IF(R939&lt;1000,R939, "")</f>
        <v/>
      </c>
      <c r="T939" s="4">
        <f>R939*J939</f>
        <v>3342710</v>
      </c>
      <c r="U939" t="s">
        <v>6432</v>
      </c>
      <c r="V939" t="s">
        <v>6433</v>
      </c>
      <c r="W939" t="s">
        <v>6434</v>
      </c>
      <c r="X939" t="s">
        <v>6435</v>
      </c>
      <c r="Y939" t="s">
        <v>6436</v>
      </c>
      <c r="Z939" t="s">
        <v>6437</v>
      </c>
      <c r="AA939" t="s">
        <v>6438</v>
      </c>
      <c r="AB939" t="s">
        <v>6439</v>
      </c>
    </row>
    <row r="940" spans="1:28" x14ac:dyDescent="0.25">
      <c r="A940" t="s">
        <v>1764</v>
      </c>
      <c r="B940" t="s">
        <v>1765</v>
      </c>
      <c r="C940" t="s">
        <v>18</v>
      </c>
      <c r="D940" t="s">
        <v>13073</v>
      </c>
      <c r="E940" t="s">
        <v>13074</v>
      </c>
      <c r="F940" t="s">
        <v>13075</v>
      </c>
      <c r="G940" t="s">
        <v>13076</v>
      </c>
      <c r="H940" s="3">
        <v>259</v>
      </c>
      <c r="I940" s="3" t="str">
        <f>IF(H940&lt;200,"&lt;₹200",IF(OR(H940=200,H940&lt;=500),"₹200-₹500","&gt;₹500"))</f>
        <v>₹200-₹500</v>
      </c>
      <c r="J940" s="3">
        <v>699</v>
      </c>
      <c r="K940" s="1">
        <v>0.63</v>
      </c>
      <c r="L940" s="1" t="str">
        <f t="shared" si="14"/>
        <v>high discount</v>
      </c>
      <c r="M940" s="1" t="str">
        <f>IF(K940&gt;=50%,"50% or More","&lt;50%")</f>
        <v>50% or More</v>
      </c>
      <c r="N940">
        <v>3.8</v>
      </c>
      <c r="O940" s="10">
        <f>N940*R940</f>
        <v>9116.1999999999989</v>
      </c>
      <c r="P940" s="9">
        <f>SUM(O939)/SUM(R939)</f>
        <v>4.0999999999999996</v>
      </c>
      <c r="Q940" s="10">
        <f>P940+(R940/1000)</f>
        <v>6.4989999999999997</v>
      </c>
      <c r="R940" s="2">
        <v>2399</v>
      </c>
      <c r="S940" s="2" t="str">
        <f>IF(R940&lt;1000,R940, "")</f>
        <v/>
      </c>
      <c r="T940" s="4">
        <f>R940*J940</f>
        <v>1676901</v>
      </c>
      <c r="U940" t="s">
        <v>1766</v>
      </c>
      <c r="V940" t="s">
        <v>1767</v>
      </c>
      <c r="W940" t="s">
        <v>1768</v>
      </c>
      <c r="X940" t="s">
        <v>1769</v>
      </c>
      <c r="Y940" t="s">
        <v>1770</v>
      </c>
      <c r="Z940" t="s">
        <v>1771</v>
      </c>
      <c r="AA940" t="s">
        <v>1772</v>
      </c>
      <c r="AB940" t="s">
        <v>1773</v>
      </c>
    </row>
    <row r="941" spans="1:28" x14ac:dyDescent="0.25">
      <c r="A941" t="s">
        <v>11895</v>
      </c>
      <c r="B941" t="s">
        <v>11896</v>
      </c>
      <c r="C941" t="s">
        <v>8773</v>
      </c>
      <c r="D941" t="s">
        <v>13166</v>
      </c>
      <c r="E941" t="s">
        <v>13290</v>
      </c>
      <c r="F941" t="s">
        <v>13307</v>
      </c>
      <c r="G941" t="s">
        <v>13310</v>
      </c>
      <c r="H941" s="3">
        <v>8699</v>
      </c>
      <c r="I941" s="3" t="str">
        <f>IF(H941&lt;200,"&lt;₹200",IF(OR(H941=200,H941&lt;=500),"₹200-₹500","&gt;₹500"))</f>
        <v>&gt;₹500</v>
      </c>
      <c r="J941" s="3">
        <v>16899</v>
      </c>
      <c r="K941" s="1">
        <v>0.49</v>
      </c>
      <c r="L941" s="1" t="str">
        <f t="shared" si="14"/>
        <v/>
      </c>
      <c r="M941" s="1" t="str">
        <f>IF(K941&gt;=50%,"50% or More","&lt;50%")</f>
        <v>&lt;50%</v>
      </c>
      <c r="N941">
        <v>4.2</v>
      </c>
      <c r="O941" s="10">
        <f>N941*R941</f>
        <v>13419</v>
      </c>
      <c r="P941" s="9">
        <f>SUM(O940)/SUM(R940)</f>
        <v>3.7999999999999994</v>
      </c>
      <c r="Q941" s="10">
        <f>P941+(R941/1000)</f>
        <v>6.9949999999999992</v>
      </c>
      <c r="R941" s="2">
        <v>3195</v>
      </c>
      <c r="S941" s="2" t="str">
        <f>IF(R941&lt;1000,R941, "")</f>
        <v/>
      </c>
      <c r="T941" s="4">
        <f>R941*J941</f>
        <v>53992305</v>
      </c>
      <c r="U941" t="s">
        <v>11897</v>
      </c>
      <c r="V941" t="s">
        <v>11898</v>
      </c>
      <c r="W941" t="s">
        <v>11899</v>
      </c>
      <c r="X941" t="s">
        <v>11900</v>
      </c>
      <c r="Y941" t="s">
        <v>11901</v>
      </c>
      <c r="Z941" t="s">
        <v>11902</v>
      </c>
      <c r="AA941" t="s">
        <v>11903</v>
      </c>
      <c r="AB941" t="s">
        <v>11904</v>
      </c>
    </row>
    <row r="942" spans="1:28" x14ac:dyDescent="0.25">
      <c r="A942" t="s">
        <v>12913</v>
      </c>
      <c r="B942" t="s">
        <v>12914</v>
      </c>
      <c r="C942" t="s">
        <v>10266</v>
      </c>
      <c r="D942" t="s">
        <v>13166</v>
      </c>
      <c r="E942" t="s">
        <v>13286</v>
      </c>
      <c r="F942" t="s">
        <v>13352</v>
      </c>
      <c r="G942" t="s">
        <v>13353</v>
      </c>
      <c r="H942" s="3">
        <v>1563</v>
      </c>
      <c r="I942" s="3" t="str">
        <f>IF(H942&lt;200,"&lt;₹200",IF(OR(H942=200,H942&lt;=500),"₹200-₹500","&gt;₹500"))</f>
        <v>&gt;₹500</v>
      </c>
      <c r="J942" s="3">
        <v>3098</v>
      </c>
      <c r="K942" s="1">
        <v>0.5</v>
      </c>
      <c r="L942" s="1" t="str">
        <f t="shared" si="14"/>
        <v>high discount</v>
      </c>
      <c r="M942" s="1" t="str">
        <f>IF(K942&gt;=50%,"50% or More","&lt;50%")</f>
        <v>50% or More</v>
      </c>
      <c r="N942">
        <v>3.5</v>
      </c>
      <c r="O942" s="10">
        <f>N942*R942</f>
        <v>7990.5</v>
      </c>
      <c r="P942" s="9">
        <f>SUM(O941)/SUM(R941)</f>
        <v>4.2</v>
      </c>
      <c r="Q942" s="10">
        <f>P942+(R942/1000)</f>
        <v>6.4830000000000005</v>
      </c>
      <c r="R942" s="2">
        <v>2283</v>
      </c>
      <c r="S942" s="2" t="str">
        <f>IF(R942&lt;1000,R942, "")</f>
        <v/>
      </c>
      <c r="T942" s="4">
        <f>R942*J942</f>
        <v>7072734</v>
      </c>
      <c r="U942" t="s">
        <v>12915</v>
      </c>
      <c r="V942" t="s">
        <v>12916</v>
      </c>
      <c r="W942" t="s">
        <v>12917</v>
      </c>
      <c r="X942" t="s">
        <v>12918</v>
      </c>
      <c r="Y942" t="s">
        <v>12919</v>
      </c>
      <c r="Z942" t="s">
        <v>12920</v>
      </c>
      <c r="AA942" t="s">
        <v>12921</v>
      </c>
      <c r="AB942" t="s">
        <v>12922</v>
      </c>
    </row>
    <row r="943" spans="1:28" x14ac:dyDescent="0.25">
      <c r="A943" t="s">
        <v>9446</v>
      </c>
      <c r="B943" t="s">
        <v>9447</v>
      </c>
      <c r="C943" t="s">
        <v>8541</v>
      </c>
      <c r="D943" t="s">
        <v>13166</v>
      </c>
      <c r="E943" t="s">
        <v>13286</v>
      </c>
      <c r="F943" t="s">
        <v>13287</v>
      </c>
      <c r="G943" t="s">
        <v>13288</v>
      </c>
      <c r="H943" s="3">
        <v>1345</v>
      </c>
      <c r="I943" s="3" t="str">
        <f>IF(H943&lt;200,"&lt;₹200",IF(OR(H943=200,H943&lt;=500),"₹200-₹500","&gt;₹500"))</f>
        <v>&gt;₹500</v>
      </c>
      <c r="J943" s="3">
        <v>1750</v>
      </c>
      <c r="K943" s="1">
        <v>0.23</v>
      </c>
      <c r="L943" s="1" t="str">
        <f t="shared" si="14"/>
        <v/>
      </c>
      <c r="M943" s="1" t="str">
        <f>IF(K943&gt;=50%,"50% or More","&lt;50%")</f>
        <v>&lt;50%</v>
      </c>
      <c r="N943">
        <v>3.8</v>
      </c>
      <c r="O943" s="10">
        <f>N943*R943</f>
        <v>9370.7999999999993</v>
      </c>
      <c r="P943" s="9">
        <f>SUM(O942)/SUM(R942)</f>
        <v>3.5</v>
      </c>
      <c r="Q943" s="10">
        <f>P943+(R943/1000)</f>
        <v>5.9660000000000002</v>
      </c>
      <c r="R943" s="2">
        <v>2466</v>
      </c>
      <c r="S943" s="2" t="str">
        <f>IF(R943&lt;1000,R943, "")</f>
        <v/>
      </c>
      <c r="T943" s="4">
        <f>R943*J943</f>
        <v>4315500</v>
      </c>
      <c r="U943" t="s">
        <v>9448</v>
      </c>
      <c r="V943" t="s">
        <v>9449</v>
      </c>
      <c r="W943" t="s">
        <v>9450</v>
      </c>
      <c r="X943" t="s">
        <v>9451</v>
      </c>
      <c r="Y943" t="s">
        <v>9452</v>
      </c>
      <c r="Z943" t="s">
        <v>9453</v>
      </c>
      <c r="AA943" t="s">
        <v>9454</v>
      </c>
      <c r="AB943" t="s">
        <v>9455</v>
      </c>
    </row>
    <row r="944" spans="1:28" x14ac:dyDescent="0.25">
      <c r="A944" t="s">
        <v>2270</v>
      </c>
      <c r="B944" t="s">
        <v>2271</v>
      </c>
      <c r="C944" t="s">
        <v>18</v>
      </c>
      <c r="D944" t="s">
        <v>13073</v>
      </c>
      <c r="E944" t="s">
        <v>13074</v>
      </c>
      <c r="F944" t="s">
        <v>13075</v>
      </c>
      <c r="G944" t="s">
        <v>13076</v>
      </c>
      <c r="H944" s="3">
        <v>299</v>
      </c>
      <c r="I944" s="3" t="str">
        <f>IF(H944&lt;200,"&lt;₹200",IF(OR(H944=200,H944&lt;=500),"₹200-₹500","&gt;₹500"))</f>
        <v>₹200-₹500</v>
      </c>
      <c r="J944" s="3">
        <v>999</v>
      </c>
      <c r="K944" s="1">
        <v>0.7</v>
      </c>
      <c r="L944" s="1" t="str">
        <f t="shared" si="14"/>
        <v>high discount</v>
      </c>
      <c r="M944" s="1" t="str">
        <f>IF(K944&gt;=50%,"50% or More","&lt;50%")</f>
        <v>50% or More</v>
      </c>
      <c r="N944">
        <v>4.3</v>
      </c>
      <c r="O944" s="10">
        <f>N944*R944</f>
        <v>11399.3</v>
      </c>
      <c r="P944" s="9">
        <f>SUM(O943)/SUM(R943)</f>
        <v>3.8</v>
      </c>
      <c r="Q944" s="10">
        <f>P944+(R944/1000)</f>
        <v>6.4509999999999996</v>
      </c>
      <c r="R944" s="2">
        <v>2651</v>
      </c>
      <c r="S944" s="2" t="str">
        <f>IF(R944&lt;1000,R944, "")</f>
        <v/>
      </c>
      <c r="T944" s="4">
        <f>R944*J944</f>
        <v>2648349</v>
      </c>
      <c r="U944" t="s">
        <v>2272</v>
      </c>
      <c r="V944" t="s">
        <v>1543</v>
      </c>
      <c r="W944" t="s">
        <v>1544</v>
      </c>
      <c r="X944" t="s">
        <v>1545</v>
      </c>
      <c r="Y944" t="s">
        <v>1546</v>
      </c>
      <c r="Z944" t="s">
        <v>1547</v>
      </c>
      <c r="AA944" t="s">
        <v>1548</v>
      </c>
      <c r="AB944" t="s">
        <v>2273</v>
      </c>
    </row>
    <row r="945" spans="1:28" x14ac:dyDescent="0.25">
      <c r="A945" t="s">
        <v>4064</v>
      </c>
      <c r="B945" t="s">
        <v>4065</v>
      </c>
      <c r="C945" t="s">
        <v>3495</v>
      </c>
      <c r="D945" t="s">
        <v>13081</v>
      </c>
      <c r="E945" t="s">
        <v>13110</v>
      </c>
      <c r="F945" t="s">
        <v>13111</v>
      </c>
      <c r="G945" t="s">
        <v>13131</v>
      </c>
      <c r="H945" s="3">
        <v>89</v>
      </c>
      <c r="I945" s="3" t="str">
        <f>IF(H945&lt;200,"&lt;₹200",IF(OR(H945=200,H945&lt;=500),"₹200-₹500","&gt;₹500"))</f>
        <v>&lt;₹200</v>
      </c>
      <c r="J945" s="3">
        <v>599</v>
      </c>
      <c r="K945" s="1">
        <v>0.85</v>
      </c>
      <c r="L945" s="1" t="str">
        <f t="shared" si="14"/>
        <v>high discount</v>
      </c>
      <c r="M945" s="1" t="str">
        <f>IF(K945&gt;=50%,"50% or More","&lt;50%")</f>
        <v>50% or More</v>
      </c>
      <c r="N945">
        <v>4.3</v>
      </c>
      <c r="O945" s="10">
        <f>N945*R945</f>
        <v>10109.299999999999</v>
      </c>
      <c r="P945" s="9">
        <f>SUM(O944)/SUM(R944)</f>
        <v>4.3</v>
      </c>
      <c r="Q945" s="10">
        <f>P945+(R945/1000)</f>
        <v>6.6509999999999998</v>
      </c>
      <c r="R945" s="2">
        <v>2351</v>
      </c>
      <c r="S945" s="2" t="str">
        <f>IF(R945&lt;1000,R945, "")</f>
        <v/>
      </c>
      <c r="T945" s="4">
        <f>R945*J945</f>
        <v>1408249</v>
      </c>
      <c r="U945" t="s">
        <v>4066</v>
      </c>
      <c r="V945" t="s">
        <v>4067</v>
      </c>
      <c r="W945" t="s">
        <v>4068</v>
      </c>
      <c r="X945" t="s">
        <v>4069</v>
      </c>
      <c r="Y945" t="s">
        <v>4070</v>
      </c>
      <c r="Z945" t="s">
        <v>4071</v>
      </c>
      <c r="AA945" t="s">
        <v>4072</v>
      </c>
      <c r="AB945" t="s">
        <v>4073</v>
      </c>
    </row>
    <row r="946" spans="1:28" x14ac:dyDescent="0.25">
      <c r="A946" t="s">
        <v>1774</v>
      </c>
      <c r="B946" t="s">
        <v>1775</v>
      </c>
      <c r="C946" t="s">
        <v>462</v>
      </c>
      <c r="D946" t="s">
        <v>13081</v>
      </c>
      <c r="E946" t="s">
        <v>13082</v>
      </c>
      <c r="F946" t="s">
        <v>13083</v>
      </c>
      <c r="G946" t="s">
        <v>13087</v>
      </c>
      <c r="H946" s="3">
        <v>239</v>
      </c>
      <c r="I946" s="3" t="str">
        <f>IF(H946&lt;200,"&lt;₹200",IF(OR(H946=200,H946&lt;=500),"₹200-₹500","&gt;₹500"))</f>
        <v>₹200-₹500</v>
      </c>
      <c r="J946" s="3">
        <v>699</v>
      </c>
      <c r="K946" s="1">
        <v>0.66</v>
      </c>
      <c r="L946" s="1" t="str">
        <f t="shared" si="14"/>
        <v>high discount</v>
      </c>
      <c r="M946" s="1" t="str">
        <f>IF(K946&gt;=50%,"50% or More","&lt;50%")</f>
        <v>50% or More</v>
      </c>
      <c r="N946">
        <v>4.4000000000000004</v>
      </c>
      <c r="O946" s="10">
        <f>N946*R946</f>
        <v>11616.000000000002</v>
      </c>
      <c r="P946" s="9">
        <f>SUM(O945)/SUM(R945)</f>
        <v>4.3</v>
      </c>
      <c r="Q946" s="10">
        <f>P946+(R946/1000)</f>
        <v>6.9399999999999995</v>
      </c>
      <c r="R946" s="2">
        <v>2640</v>
      </c>
      <c r="S946" s="2" t="str">
        <f>IF(R946&lt;1000,R946, "")</f>
        <v/>
      </c>
      <c r="T946" s="4">
        <f>R946*J946</f>
        <v>1845360</v>
      </c>
      <c r="U946" t="s">
        <v>1776</v>
      </c>
      <c r="V946" t="s">
        <v>1777</v>
      </c>
      <c r="W946" t="s">
        <v>1778</v>
      </c>
      <c r="X946" t="s">
        <v>1779</v>
      </c>
      <c r="Y946" t="s">
        <v>1780</v>
      </c>
      <c r="Z946" t="s">
        <v>1781</v>
      </c>
      <c r="AA946" t="s">
        <v>1782</v>
      </c>
      <c r="AB946" t="s">
        <v>1783</v>
      </c>
    </row>
    <row r="947" spans="1:28" x14ac:dyDescent="0.25">
      <c r="A947" t="s">
        <v>12672</v>
      </c>
      <c r="B947" t="s">
        <v>12673</v>
      </c>
      <c r="C947" t="s">
        <v>11427</v>
      </c>
      <c r="D947" t="s">
        <v>13166</v>
      </c>
      <c r="E947" t="s">
        <v>13286</v>
      </c>
      <c r="F947" t="s">
        <v>13294</v>
      </c>
      <c r="G947" t="s">
        <v>13319</v>
      </c>
      <c r="H947" s="3">
        <v>18999</v>
      </c>
      <c r="I947" s="3" t="str">
        <f>IF(H947&lt;200,"&lt;₹200",IF(OR(H947=200,H947&lt;=500),"₹200-₹500","&gt;₹500"))</f>
        <v>&gt;₹500</v>
      </c>
      <c r="J947" s="3">
        <v>29999</v>
      </c>
      <c r="K947" s="1">
        <v>0.37</v>
      </c>
      <c r="L947" s="1" t="str">
        <f t="shared" si="14"/>
        <v/>
      </c>
      <c r="M947" s="1" t="str">
        <f>IF(K947&gt;=50%,"50% or More","&lt;50%")</f>
        <v>&lt;50%</v>
      </c>
      <c r="N947">
        <v>4.0999999999999996</v>
      </c>
      <c r="O947" s="10">
        <f>N947*R947</f>
        <v>10397.599999999999</v>
      </c>
      <c r="P947" s="9">
        <f>SUM(O946)/SUM(R946)</f>
        <v>4.4000000000000004</v>
      </c>
      <c r="Q947" s="10">
        <f>P947+(R947/1000)</f>
        <v>6.9359999999999999</v>
      </c>
      <c r="R947" s="2">
        <v>2536</v>
      </c>
      <c r="S947" s="2" t="str">
        <f>IF(R947&lt;1000,R947, "")</f>
        <v/>
      </c>
      <c r="T947" s="4">
        <f>R947*J947</f>
        <v>76077464</v>
      </c>
      <c r="U947" t="s">
        <v>12674</v>
      </c>
      <c r="V947" t="s">
        <v>12675</v>
      </c>
      <c r="W947" t="s">
        <v>12676</v>
      </c>
      <c r="X947" t="s">
        <v>12677</v>
      </c>
      <c r="Y947" t="s">
        <v>12678</v>
      </c>
      <c r="Z947" t="s">
        <v>12679</v>
      </c>
      <c r="AA947" t="s">
        <v>12680</v>
      </c>
      <c r="AB947" t="s">
        <v>12681</v>
      </c>
    </row>
    <row r="948" spans="1:28" x14ac:dyDescent="0.25">
      <c r="A948" t="s">
        <v>10315</v>
      </c>
      <c r="B948" t="s">
        <v>10316</v>
      </c>
      <c r="C948" t="s">
        <v>8897</v>
      </c>
      <c r="D948" t="s">
        <v>13166</v>
      </c>
      <c r="E948" t="s">
        <v>13286</v>
      </c>
      <c r="F948" t="s">
        <v>13294</v>
      </c>
      <c r="G948" t="s">
        <v>13295</v>
      </c>
      <c r="H948" s="3">
        <v>4280</v>
      </c>
      <c r="I948" s="3" t="str">
        <f>IF(H948&lt;200,"&lt;₹200",IF(OR(H948=200,H948&lt;=500),"₹200-₹500","&gt;₹500"))</f>
        <v>&gt;₹500</v>
      </c>
      <c r="J948" s="3">
        <v>5995</v>
      </c>
      <c r="K948" s="1">
        <v>0.28999999999999998</v>
      </c>
      <c r="L948" s="1" t="str">
        <f t="shared" si="14"/>
        <v/>
      </c>
      <c r="M948" s="1" t="str">
        <f>IF(K948&gt;=50%,"50% or More","&lt;50%")</f>
        <v>&lt;50%</v>
      </c>
      <c r="N948">
        <v>3.8</v>
      </c>
      <c r="O948" s="10">
        <f>N948*R948</f>
        <v>8025.5999999999995</v>
      </c>
      <c r="P948" s="9">
        <f>SUM(O947)/SUM(R947)</f>
        <v>4.0999999999999996</v>
      </c>
      <c r="Q948" s="10">
        <f>P948+(R948/1000)</f>
        <v>6.2119999999999997</v>
      </c>
      <c r="R948" s="2">
        <v>2112</v>
      </c>
      <c r="S948" s="2" t="str">
        <f>IF(R948&lt;1000,R948, "")</f>
        <v/>
      </c>
      <c r="T948" s="4">
        <f>R948*J948</f>
        <v>12661440</v>
      </c>
      <c r="U948" t="s">
        <v>10317</v>
      </c>
      <c r="V948" t="s">
        <v>10318</v>
      </c>
      <c r="W948" t="s">
        <v>10319</v>
      </c>
      <c r="X948" t="s">
        <v>10320</v>
      </c>
      <c r="Y948" t="s">
        <v>10321</v>
      </c>
      <c r="Z948" t="s">
        <v>10322</v>
      </c>
      <c r="AA948" t="s">
        <v>10323</v>
      </c>
      <c r="AB948" t="s">
        <v>10324</v>
      </c>
    </row>
    <row r="949" spans="1:28" x14ac:dyDescent="0.25">
      <c r="A949" t="s">
        <v>11114</v>
      </c>
      <c r="B949" t="s">
        <v>11115</v>
      </c>
      <c r="C949" t="s">
        <v>9030</v>
      </c>
      <c r="D949" t="s">
        <v>13166</v>
      </c>
      <c r="E949" t="s">
        <v>13286</v>
      </c>
      <c r="F949" t="s">
        <v>13287</v>
      </c>
      <c r="G949" t="s">
        <v>13322</v>
      </c>
      <c r="H949" s="3">
        <v>699</v>
      </c>
      <c r="I949" s="3" t="str">
        <f>IF(H949&lt;200,"&lt;₹200",IF(OR(H949=200,H949&lt;=500),"₹200-₹500","&gt;₹500"))</f>
        <v>&gt;₹500</v>
      </c>
      <c r="J949" s="3">
        <v>1599</v>
      </c>
      <c r="K949" s="1">
        <v>0.56000000000000005</v>
      </c>
      <c r="L949" s="1" t="str">
        <f t="shared" si="14"/>
        <v>high discount</v>
      </c>
      <c r="M949" s="1" t="str">
        <f>IF(K949&gt;=50%,"50% or More","&lt;50%")</f>
        <v>50% or More</v>
      </c>
      <c r="N949">
        <v>4.7</v>
      </c>
      <c r="O949" s="10">
        <f>N949*R949</f>
        <v>10810</v>
      </c>
      <c r="P949" s="9">
        <f>SUM(O948)/SUM(R948)</f>
        <v>3.8</v>
      </c>
      <c r="Q949" s="10">
        <f>P949+(R949/1000)</f>
        <v>6.1</v>
      </c>
      <c r="R949" s="2">
        <v>2300</v>
      </c>
      <c r="S949" s="2" t="str">
        <f>IF(R949&lt;1000,R949, "")</f>
        <v/>
      </c>
      <c r="T949" s="4">
        <f>R949*J949</f>
        <v>3677700</v>
      </c>
      <c r="U949" t="s">
        <v>11116</v>
      </c>
      <c r="V949" t="s">
        <v>11117</v>
      </c>
      <c r="W949" t="s">
        <v>11118</v>
      </c>
      <c r="X949" t="s">
        <v>11119</v>
      </c>
      <c r="Y949" t="s">
        <v>11120</v>
      </c>
      <c r="Z949" t="s">
        <v>11121</v>
      </c>
      <c r="AA949" t="s">
        <v>11122</v>
      </c>
      <c r="AB949" t="s">
        <v>11123</v>
      </c>
    </row>
    <row r="950" spans="1:28" x14ac:dyDescent="0.25">
      <c r="A950" t="s">
        <v>11012</v>
      </c>
      <c r="B950" t="s">
        <v>11013</v>
      </c>
      <c r="C950" t="s">
        <v>9644</v>
      </c>
      <c r="D950" t="s">
        <v>13166</v>
      </c>
      <c r="E950" t="s">
        <v>13286</v>
      </c>
      <c r="F950" t="s">
        <v>13339</v>
      </c>
      <c r="G950" t="s">
        <v>13341</v>
      </c>
      <c r="H950" s="3">
        <v>600</v>
      </c>
      <c r="I950" s="3" t="str">
        <f>IF(H950&lt;200,"&lt;₹200",IF(OR(H950=200,H950&lt;=500),"₹200-₹500","&gt;₹500"))</f>
        <v>&gt;₹500</v>
      </c>
      <c r="J950" s="3">
        <v>640</v>
      </c>
      <c r="K950" s="1">
        <v>0.06</v>
      </c>
      <c r="L950" s="1" t="str">
        <f t="shared" si="14"/>
        <v/>
      </c>
      <c r="M950" s="1" t="str">
        <f>IF(K950&gt;=50%,"50% or More","&lt;50%")</f>
        <v>&lt;50%</v>
      </c>
      <c r="N950">
        <v>3.8</v>
      </c>
      <c r="O950" s="10">
        <f>N950*R950</f>
        <v>9853.4</v>
      </c>
      <c r="P950" s="9">
        <f>SUM(O949)/SUM(R949)</f>
        <v>4.7</v>
      </c>
      <c r="Q950" s="10">
        <f>P950+(R950/1000)</f>
        <v>7.2930000000000001</v>
      </c>
      <c r="R950" s="2">
        <v>2593</v>
      </c>
      <c r="S950" s="2" t="str">
        <f>IF(R950&lt;1000,R950, "")</f>
        <v/>
      </c>
      <c r="T950" s="4">
        <f>R950*J950</f>
        <v>1659520</v>
      </c>
      <c r="U950" t="s">
        <v>11014</v>
      </c>
      <c r="V950" t="s">
        <v>11015</v>
      </c>
      <c r="W950" t="s">
        <v>11016</v>
      </c>
      <c r="X950" t="s">
        <v>11017</v>
      </c>
      <c r="Y950" t="s">
        <v>11018</v>
      </c>
      <c r="Z950" t="s">
        <v>11019</v>
      </c>
      <c r="AA950" t="s">
        <v>11020</v>
      </c>
      <c r="AB950" t="s">
        <v>11021</v>
      </c>
    </row>
    <row r="951" spans="1:28" x14ac:dyDescent="0.25">
      <c r="A951" t="s">
        <v>11946</v>
      </c>
      <c r="B951" t="s">
        <v>11947</v>
      </c>
      <c r="C951" t="s">
        <v>11948</v>
      </c>
      <c r="D951" t="s">
        <v>13166</v>
      </c>
      <c r="E951" t="s">
        <v>13286</v>
      </c>
      <c r="F951" t="s">
        <v>13287</v>
      </c>
      <c r="G951" t="s">
        <v>13370</v>
      </c>
      <c r="H951" s="3">
        <v>688</v>
      </c>
      <c r="I951" s="3" t="str">
        <f>IF(H951&lt;200,"&lt;₹200",IF(OR(H951=200,H951&lt;=500),"₹200-₹500","&gt;₹500"))</f>
        <v>&gt;₹500</v>
      </c>
      <c r="J951" s="3">
        <v>747</v>
      </c>
      <c r="K951" s="1">
        <v>0.08</v>
      </c>
      <c r="L951" s="1" t="str">
        <f t="shared" si="14"/>
        <v/>
      </c>
      <c r="M951" s="1" t="str">
        <f>IF(K951&gt;=50%,"50% or More","&lt;50%")</f>
        <v>&lt;50%</v>
      </c>
      <c r="N951">
        <v>4.5</v>
      </c>
      <c r="O951" s="10">
        <f>N951*R951</f>
        <v>10260</v>
      </c>
      <c r="P951" s="9">
        <f>SUM(O950)/SUM(R950)</f>
        <v>3.8</v>
      </c>
      <c r="Q951" s="10">
        <f>P951+(R951/1000)</f>
        <v>6.08</v>
      </c>
      <c r="R951" s="2">
        <v>2280</v>
      </c>
      <c r="S951" s="2" t="str">
        <f>IF(R951&lt;1000,R951, "")</f>
        <v/>
      </c>
      <c r="T951" s="4">
        <f>R951*J951</f>
        <v>1703160</v>
      </c>
      <c r="U951" t="s">
        <v>11949</v>
      </c>
      <c r="V951" t="s">
        <v>11950</v>
      </c>
      <c r="W951" t="s">
        <v>11951</v>
      </c>
      <c r="X951" t="s">
        <v>11952</v>
      </c>
      <c r="Y951" t="s">
        <v>11953</v>
      </c>
      <c r="Z951" t="s">
        <v>11954</v>
      </c>
      <c r="AA951" t="s">
        <v>11955</v>
      </c>
      <c r="AB951" t="s">
        <v>11956</v>
      </c>
    </row>
    <row r="952" spans="1:28" x14ac:dyDescent="0.25">
      <c r="A952" t="s">
        <v>138</v>
      </c>
      <c r="B952" t="s">
        <v>139</v>
      </c>
      <c r="C952" t="s">
        <v>18</v>
      </c>
      <c r="D952" t="s">
        <v>13073</v>
      </c>
      <c r="E952" t="s">
        <v>13074</v>
      </c>
      <c r="F952" t="s">
        <v>13075</v>
      </c>
      <c r="G952" t="s">
        <v>13076</v>
      </c>
      <c r="H952" s="3">
        <v>350</v>
      </c>
      <c r="I952" s="3" t="str">
        <f>IF(H952&lt;200,"&lt;₹200",IF(OR(H952=200,H952&lt;=500),"₹200-₹500","&gt;₹500"))</f>
        <v>₹200-₹500</v>
      </c>
      <c r="J952" s="3">
        <v>899</v>
      </c>
      <c r="K952" s="1">
        <v>0.61</v>
      </c>
      <c r="L952" s="1" t="str">
        <f t="shared" si="14"/>
        <v>high discount</v>
      </c>
      <c r="M952" s="1" t="str">
        <f>IF(K952&gt;=50%,"50% or More","&lt;50%")</f>
        <v>50% or More</v>
      </c>
      <c r="N952">
        <v>4.2</v>
      </c>
      <c r="O952" s="10">
        <f>N952*R952</f>
        <v>9500.4</v>
      </c>
      <c r="P952" s="9">
        <f>SUM(O951)/SUM(R951)</f>
        <v>4.5</v>
      </c>
      <c r="Q952" s="10">
        <f>P952+(R952/1000)</f>
        <v>6.7620000000000005</v>
      </c>
      <c r="R952" s="2">
        <v>2262</v>
      </c>
      <c r="S952" s="2" t="str">
        <f>IF(R952&lt;1000,R952, "")</f>
        <v/>
      </c>
      <c r="T952" s="4">
        <f>R952*J952</f>
        <v>2033538</v>
      </c>
      <c r="U952" t="s">
        <v>140</v>
      </c>
      <c r="V952" t="s">
        <v>141</v>
      </c>
      <c r="W952" t="s">
        <v>142</v>
      </c>
      <c r="X952" t="s">
        <v>143</v>
      </c>
      <c r="Y952" t="s">
        <v>144</v>
      </c>
      <c r="Z952" t="s">
        <v>145</v>
      </c>
      <c r="AA952" t="s">
        <v>146</v>
      </c>
      <c r="AB952" t="s">
        <v>5656</v>
      </c>
    </row>
    <row r="953" spans="1:28" x14ac:dyDescent="0.25">
      <c r="A953" t="s">
        <v>4293</v>
      </c>
      <c r="B953" t="s">
        <v>4294</v>
      </c>
      <c r="C953" t="s">
        <v>3638</v>
      </c>
      <c r="D953" t="s">
        <v>13081</v>
      </c>
      <c r="E953" t="s">
        <v>13110</v>
      </c>
      <c r="F953" t="s">
        <v>13111</v>
      </c>
      <c r="G953" t="s">
        <v>13133</v>
      </c>
      <c r="H953" s="3">
        <v>79</v>
      </c>
      <c r="I953" s="3" t="str">
        <f>IF(H953&lt;200,"&lt;₹200",IF(OR(H953=200,H953&lt;=500),"₹200-₹500","&gt;₹500"))</f>
        <v>&lt;₹200</v>
      </c>
      <c r="J953" s="3">
        <v>499</v>
      </c>
      <c r="K953" s="1">
        <v>0.84</v>
      </c>
      <c r="L953" s="1" t="str">
        <f t="shared" si="14"/>
        <v>high discount</v>
      </c>
      <c r="M953" s="1" t="str">
        <f>IF(K953&gt;=50%,"50% or More","&lt;50%")</f>
        <v>50% or More</v>
      </c>
      <c r="N953">
        <v>4.2</v>
      </c>
      <c r="O953" s="10">
        <f>N953*R953</f>
        <v>8185.8</v>
      </c>
      <c r="P953" s="9">
        <f>SUM(O952)/SUM(R952)</f>
        <v>4.2</v>
      </c>
      <c r="Q953" s="10">
        <f>P953+(R953/1000)</f>
        <v>6.149</v>
      </c>
      <c r="R953" s="2">
        <v>1949</v>
      </c>
      <c r="S953" s="2" t="str">
        <f>IF(R953&lt;1000,R953, "")</f>
        <v/>
      </c>
      <c r="T953" s="4">
        <f>R953*J953</f>
        <v>972551</v>
      </c>
      <c r="U953" t="s">
        <v>4295</v>
      </c>
      <c r="V953" t="s">
        <v>4043</v>
      </c>
      <c r="W953" t="s">
        <v>4044</v>
      </c>
      <c r="X953" t="s">
        <v>4045</v>
      </c>
      <c r="Y953" t="s">
        <v>4046</v>
      </c>
      <c r="Z953" t="s">
        <v>4047</v>
      </c>
      <c r="AA953" t="s">
        <v>4296</v>
      </c>
      <c r="AB953" t="s">
        <v>4297</v>
      </c>
    </row>
    <row r="954" spans="1:28" x14ac:dyDescent="0.25">
      <c r="A954" t="s">
        <v>1833</v>
      </c>
      <c r="B954" t="s">
        <v>1834</v>
      </c>
      <c r="C954" t="s">
        <v>18</v>
      </c>
      <c r="D954" t="s">
        <v>13073</v>
      </c>
      <c r="E954" t="s">
        <v>13074</v>
      </c>
      <c r="F954" t="s">
        <v>13075</v>
      </c>
      <c r="G954" t="s">
        <v>13076</v>
      </c>
      <c r="H954" s="3">
        <v>252</v>
      </c>
      <c r="I954" s="3" t="str">
        <f>IF(H954&lt;200,"&lt;₹200",IF(OR(H954=200,H954&lt;=500),"₹200-₹500","&gt;₹500"))</f>
        <v>₹200-₹500</v>
      </c>
      <c r="J954" s="3">
        <v>999</v>
      </c>
      <c r="K954" s="1">
        <v>0.75</v>
      </c>
      <c r="L954" s="1" t="str">
        <f t="shared" si="14"/>
        <v>high discount</v>
      </c>
      <c r="M954" s="1" t="str">
        <f>IF(K954&gt;=50%,"50% or More","&lt;50%")</f>
        <v>50% or More</v>
      </c>
      <c r="N954">
        <v>3.7</v>
      </c>
      <c r="O954" s="10">
        <f>N954*R954</f>
        <v>8321.3000000000011</v>
      </c>
      <c r="P954" s="9">
        <f>SUM(O953)/SUM(R953)</f>
        <v>4.2</v>
      </c>
      <c r="Q954" s="10">
        <f>P954+(R954/1000)</f>
        <v>6.4489999999999998</v>
      </c>
      <c r="R954" s="2">
        <v>2249</v>
      </c>
      <c r="S954" s="2" t="str">
        <f>IF(R954&lt;1000,R954, "")</f>
        <v/>
      </c>
      <c r="T954" s="4">
        <f>R954*J954</f>
        <v>2246751</v>
      </c>
      <c r="U954" t="s">
        <v>1835</v>
      </c>
      <c r="V954" t="s">
        <v>1836</v>
      </c>
      <c r="W954" t="s">
        <v>1837</v>
      </c>
      <c r="X954" t="s">
        <v>1838</v>
      </c>
      <c r="Y954" t="s">
        <v>1839</v>
      </c>
      <c r="Z954" t="s">
        <v>1840</v>
      </c>
      <c r="AA954" t="s">
        <v>1841</v>
      </c>
      <c r="AB954" t="s">
        <v>1842</v>
      </c>
    </row>
    <row r="955" spans="1:28" x14ac:dyDescent="0.25">
      <c r="A955" t="s">
        <v>4668</v>
      </c>
      <c r="B955" t="s">
        <v>4669</v>
      </c>
      <c r="C955" t="s">
        <v>3162</v>
      </c>
      <c r="D955" t="s">
        <v>13081</v>
      </c>
      <c r="E955" t="s">
        <v>13110</v>
      </c>
      <c r="F955" t="s">
        <v>13111</v>
      </c>
      <c r="G955" t="s">
        <v>13112</v>
      </c>
      <c r="H955" s="3">
        <v>239</v>
      </c>
      <c r="I955" s="3" t="str">
        <f>IF(H955&lt;200,"&lt;₹200",IF(OR(H955=200,H955&lt;=500),"₹200-₹500","&gt;₹500"))</f>
        <v>₹200-₹500</v>
      </c>
      <c r="J955" s="3">
        <v>599</v>
      </c>
      <c r="K955" s="1">
        <v>0.6</v>
      </c>
      <c r="L955" s="1" t="str">
        <f t="shared" si="14"/>
        <v>high discount</v>
      </c>
      <c r="M955" s="1" t="str">
        <f>IF(K955&gt;=50%,"50% or More","&lt;50%")</f>
        <v>50% or More</v>
      </c>
      <c r="N955">
        <v>3.9</v>
      </c>
      <c r="O955" s="10">
        <f>N955*R955</f>
        <v>8373.2999999999993</v>
      </c>
      <c r="P955" s="9">
        <f>SUM(O954)/SUM(R954)</f>
        <v>3.7000000000000006</v>
      </c>
      <c r="Q955" s="10">
        <f>P955+(R955/1000)</f>
        <v>5.8470000000000004</v>
      </c>
      <c r="R955" s="2">
        <v>2147</v>
      </c>
      <c r="S955" s="2" t="str">
        <f>IF(R955&lt;1000,R955, "")</f>
        <v/>
      </c>
      <c r="T955" s="4">
        <f>R955*J955</f>
        <v>1286053</v>
      </c>
      <c r="U955" t="s">
        <v>4670</v>
      </c>
      <c r="V955" t="s">
        <v>4276</v>
      </c>
      <c r="W955" t="s">
        <v>4277</v>
      </c>
      <c r="X955" t="s">
        <v>4278</v>
      </c>
      <c r="Y955" t="s">
        <v>4279</v>
      </c>
      <c r="Z955" t="s">
        <v>4280</v>
      </c>
      <c r="AA955" t="s">
        <v>4671</v>
      </c>
      <c r="AB955" t="s">
        <v>4672</v>
      </c>
    </row>
    <row r="956" spans="1:28" x14ac:dyDescent="0.25">
      <c r="A956" t="s">
        <v>312</v>
      </c>
      <c r="B956" t="s">
        <v>313</v>
      </c>
      <c r="C956" t="s">
        <v>18</v>
      </c>
      <c r="D956" t="s">
        <v>13073</v>
      </c>
      <c r="E956" t="s">
        <v>13074</v>
      </c>
      <c r="F956" t="s">
        <v>13075</v>
      </c>
      <c r="G956" t="s">
        <v>13076</v>
      </c>
      <c r="H956" s="3">
        <v>179</v>
      </c>
      <c r="I956" s="3" t="str">
        <f>IF(H956&lt;200,"&lt;₹200",IF(OR(H956=200,H956&lt;=500),"₹200-₹500","&gt;₹500"))</f>
        <v>&lt;₹200</v>
      </c>
      <c r="J956" s="3">
        <v>499</v>
      </c>
      <c r="K956" s="1">
        <v>0.64</v>
      </c>
      <c r="L956" s="1" t="str">
        <f t="shared" si="14"/>
        <v>high discount</v>
      </c>
      <c r="M956" s="1" t="str">
        <f>IF(K956&gt;=50%,"50% or More","&lt;50%")</f>
        <v>50% or More</v>
      </c>
      <c r="N956">
        <v>4</v>
      </c>
      <c r="O956" s="10">
        <f>N956*R956</f>
        <v>7736</v>
      </c>
      <c r="P956" s="9">
        <f>SUM(O955)/SUM(R955)</f>
        <v>3.8999999999999995</v>
      </c>
      <c r="Q956" s="10">
        <f>P956+(R956/1000)</f>
        <v>5.8339999999999996</v>
      </c>
      <c r="R956" s="2">
        <v>1934</v>
      </c>
      <c r="S956" s="2" t="str">
        <f>IF(R956&lt;1000,R956, "")</f>
        <v/>
      </c>
      <c r="T956" s="4">
        <f>R956*J956</f>
        <v>965066</v>
      </c>
      <c r="U956" t="s">
        <v>314</v>
      </c>
      <c r="V956" t="s">
        <v>315</v>
      </c>
      <c r="W956" t="s">
        <v>316</v>
      </c>
      <c r="X956" t="s">
        <v>317</v>
      </c>
      <c r="Y956" t="s">
        <v>13024</v>
      </c>
      <c r="Z956" t="s">
        <v>13025</v>
      </c>
      <c r="AA956" t="s">
        <v>318</v>
      </c>
      <c r="AB956" t="s">
        <v>319</v>
      </c>
    </row>
    <row r="957" spans="1:28" x14ac:dyDescent="0.25">
      <c r="A957" t="s">
        <v>7459</v>
      </c>
      <c r="B957" t="s">
        <v>7460</v>
      </c>
      <c r="C957" t="s">
        <v>5058</v>
      </c>
      <c r="D957" t="s">
        <v>13159</v>
      </c>
      <c r="E957" t="s">
        <v>13160</v>
      </c>
      <c r="F957" t="s">
        <v>13161</v>
      </c>
      <c r="G957" t="s">
        <v>13162</v>
      </c>
      <c r="H957" s="3">
        <v>250</v>
      </c>
      <c r="I957" s="3" t="str">
        <f>IF(H957&lt;200,"&lt;₹200",IF(OR(H957=200,H957&lt;=500),"₹200-₹500","&gt;₹500"))</f>
        <v>₹200-₹500</v>
      </c>
      <c r="J957" s="3">
        <v>250</v>
      </c>
      <c r="K957" s="1">
        <v>0</v>
      </c>
      <c r="L957" s="1" t="str">
        <f t="shared" si="14"/>
        <v/>
      </c>
      <c r="M957" s="1" t="str">
        <f>IF(K957&gt;=50%,"50% or More","&lt;50%")</f>
        <v>&lt;50%</v>
      </c>
      <c r="N957">
        <v>4.2</v>
      </c>
      <c r="O957" s="10">
        <f>N957*R957</f>
        <v>11037.6</v>
      </c>
      <c r="P957" s="9">
        <f>SUM(O956)/SUM(R956)</f>
        <v>4</v>
      </c>
      <c r="Q957" s="10">
        <f>P957+(R957/1000)</f>
        <v>6.6280000000000001</v>
      </c>
      <c r="R957" s="2">
        <v>2628</v>
      </c>
      <c r="S957" s="2" t="str">
        <f>IF(R957&lt;1000,R957, "")</f>
        <v/>
      </c>
      <c r="T957" s="4">
        <f>R957*J957</f>
        <v>657000</v>
      </c>
      <c r="U957" t="s">
        <v>7461</v>
      </c>
      <c r="V957" t="s">
        <v>7462</v>
      </c>
      <c r="W957" t="s">
        <v>7463</v>
      </c>
      <c r="X957" t="s">
        <v>7464</v>
      </c>
      <c r="Y957" t="s">
        <v>7465</v>
      </c>
      <c r="Z957" t="s">
        <v>7466</v>
      </c>
      <c r="AA957" t="s">
        <v>7467</v>
      </c>
      <c r="AB957" t="s">
        <v>7468</v>
      </c>
    </row>
    <row r="958" spans="1:28" x14ac:dyDescent="0.25">
      <c r="A958" t="s">
        <v>8397</v>
      </c>
      <c r="B958" t="s">
        <v>8398</v>
      </c>
      <c r="C958" t="s">
        <v>8298</v>
      </c>
      <c r="D958" t="s">
        <v>13159</v>
      </c>
      <c r="E958" t="s">
        <v>13160</v>
      </c>
      <c r="F958" t="s">
        <v>13161</v>
      </c>
      <c r="G958" t="s">
        <v>13162</v>
      </c>
      <c r="H958" s="3">
        <v>420</v>
      </c>
      <c r="I958" s="3" t="str">
        <f>IF(H958&lt;200,"&lt;₹200",IF(OR(H958=200,H958&lt;=500),"₹200-₹500","&gt;₹500"))</f>
        <v>₹200-₹500</v>
      </c>
      <c r="J958" s="3">
        <v>420</v>
      </c>
      <c r="K958" s="1">
        <v>0</v>
      </c>
      <c r="L958" s="1" t="str">
        <f t="shared" si="14"/>
        <v/>
      </c>
      <c r="M958" s="1" t="str">
        <f>IF(K958&gt;=50%,"50% or More","&lt;50%")</f>
        <v>&lt;50%</v>
      </c>
      <c r="N958">
        <v>4.2</v>
      </c>
      <c r="O958" s="10">
        <f>N958*R958</f>
        <v>8089.2000000000007</v>
      </c>
      <c r="P958" s="9">
        <f>SUM(O957)/SUM(R957)</f>
        <v>4.2</v>
      </c>
      <c r="Q958" s="10">
        <f>P958+(R958/1000)</f>
        <v>6.1260000000000003</v>
      </c>
      <c r="R958" s="2">
        <v>1926</v>
      </c>
      <c r="S958" s="2" t="str">
        <f>IF(R958&lt;1000,R958, "")</f>
        <v/>
      </c>
      <c r="T958" s="4">
        <f>R958*J958</f>
        <v>808920</v>
      </c>
      <c r="U958" t="s">
        <v>8399</v>
      </c>
      <c r="V958" t="s">
        <v>8400</v>
      </c>
      <c r="W958" t="s">
        <v>8401</v>
      </c>
      <c r="X958" t="s">
        <v>8402</v>
      </c>
      <c r="Y958" t="s">
        <v>8403</v>
      </c>
      <c r="Z958" t="s">
        <v>8404</v>
      </c>
      <c r="AA958" t="s">
        <v>8405</v>
      </c>
      <c r="AB958" t="s">
        <v>8406</v>
      </c>
    </row>
    <row r="959" spans="1:28" x14ac:dyDescent="0.25">
      <c r="A959" t="s">
        <v>5600</v>
      </c>
      <c r="B959" t="s">
        <v>5601</v>
      </c>
      <c r="C959" t="s">
        <v>4876</v>
      </c>
      <c r="D959" t="s">
        <v>13073</v>
      </c>
      <c r="E959" t="s">
        <v>13074</v>
      </c>
      <c r="F959" t="s">
        <v>13142</v>
      </c>
      <c r="G959" t="s">
        <v>13151</v>
      </c>
      <c r="H959" s="3">
        <v>449</v>
      </c>
      <c r="I959" s="3" t="str">
        <f>IF(H959&lt;200,"&lt;₹200",IF(OR(H959=200,H959&lt;=500),"₹200-₹500","&gt;₹500"))</f>
        <v>₹200-₹500</v>
      </c>
      <c r="J959" s="3">
        <v>999</v>
      </c>
      <c r="K959" s="1">
        <v>0.55000000000000004</v>
      </c>
      <c r="L959" s="1" t="str">
        <f t="shared" si="14"/>
        <v>high discount</v>
      </c>
      <c r="M959" s="1" t="str">
        <f>IF(K959&gt;=50%,"50% or More","&lt;50%")</f>
        <v>50% or More</v>
      </c>
      <c r="N959">
        <v>4</v>
      </c>
      <c r="O959" s="10">
        <f>N959*R959</f>
        <v>8408</v>
      </c>
      <c r="P959" s="9">
        <f>SUM(O958)/SUM(R958)</f>
        <v>4.2</v>
      </c>
      <c r="Q959" s="10">
        <f>P959+(R959/1000)</f>
        <v>6.3019999999999996</v>
      </c>
      <c r="R959" s="2">
        <v>2102</v>
      </c>
      <c r="S959" s="2" t="str">
        <f>IF(R959&lt;1000,R959, "")</f>
        <v/>
      </c>
      <c r="T959" s="4">
        <f>R959*J959</f>
        <v>2099898</v>
      </c>
      <c r="U959" t="s">
        <v>5602</v>
      </c>
      <c r="V959" t="s">
        <v>5603</v>
      </c>
      <c r="W959" t="s">
        <v>5604</v>
      </c>
      <c r="X959" t="s">
        <v>5605</v>
      </c>
      <c r="Y959" t="s">
        <v>5606</v>
      </c>
      <c r="Z959" t="s">
        <v>5607</v>
      </c>
      <c r="AA959" t="s">
        <v>5608</v>
      </c>
      <c r="AB959" t="s">
        <v>5609</v>
      </c>
    </row>
    <row r="960" spans="1:28" x14ac:dyDescent="0.25">
      <c r="A960" t="s">
        <v>11785</v>
      </c>
      <c r="B960" t="s">
        <v>11786</v>
      </c>
      <c r="C960" t="s">
        <v>8897</v>
      </c>
      <c r="D960" t="s">
        <v>13166</v>
      </c>
      <c r="E960" t="s">
        <v>13286</v>
      </c>
      <c r="F960" t="s">
        <v>13294</v>
      </c>
      <c r="G960" t="s">
        <v>13295</v>
      </c>
      <c r="H960" s="3">
        <v>3199</v>
      </c>
      <c r="I960" s="3" t="str">
        <f>IF(H960&lt;200,"&lt;₹200",IF(OR(H960=200,H960&lt;=500),"₹200-₹500","&gt;₹500"))</f>
        <v>&gt;₹500</v>
      </c>
      <c r="J960" s="3">
        <v>3500</v>
      </c>
      <c r="K960" s="1">
        <v>0.09</v>
      </c>
      <c r="L960" s="1" t="str">
        <f t="shared" si="14"/>
        <v/>
      </c>
      <c r="M960" s="1" t="str">
        <f>IF(K960&gt;=50%,"50% or More","&lt;50%")</f>
        <v>&lt;50%</v>
      </c>
      <c r="N960">
        <v>4.2</v>
      </c>
      <c r="O960" s="10">
        <f>N960*R960</f>
        <v>7975.8</v>
      </c>
      <c r="P960" s="9">
        <f>SUM(O959)/SUM(R959)</f>
        <v>4</v>
      </c>
      <c r="Q960" s="10">
        <f>P960+(R960/1000)</f>
        <v>5.899</v>
      </c>
      <c r="R960" s="2">
        <v>1899</v>
      </c>
      <c r="S960" s="2" t="str">
        <f>IF(R960&lt;1000,R960, "")</f>
        <v/>
      </c>
      <c r="T960" s="4">
        <f>R960*J960</f>
        <v>6646500</v>
      </c>
      <c r="U960" t="s">
        <v>11787</v>
      </c>
      <c r="V960" t="s">
        <v>11788</v>
      </c>
      <c r="W960" t="s">
        <v>11789</v>
      </c>
      <c r="X960" t="s">
        <v>11790</v>
      </c>
      <c r="Y960" t="s">
        <v>11791</v>
      </c>
      <c r="Z960" t="s">
        <v>11792</v>
      </c>
      <c r="AA960" t="s">
        <v>11793</v>
      </c>
      <c r="AB960" t="s">
        <v>11794</v>
      </c>
    </row>
    <row r="961" spans="1:28" x14ac:dyDescent="0.25">
      <c r="A961" t="s">
        <v>10214</v>
      </c>
      <c r="B961" t="s">
        <v>10215</v>
      </c>
      <c r="C961" t="s">
        <v>8886</v>
      </c>
      <c r="D961" t="s">
        <v>13166</v>
      </c>
      <c r="E961" t="s">
        <v>13314</v>
      </c>
      <c r="F961" t="s">
        <v>13315</v>
      </c>
      <c r="G961" t="s">
        <v>13316</v>
      </c>
      <c r="H961" s="3">
        <v>199</v>
      </c>
      <c r="I961" s="3" t="str">
        <f>IF(H961&lt;200,"&lt;₹200",IF(OR(H961=200,H961&lt;=500),"₹200-₹500","&gt;₹500"))</f>
        <v>&lt;₹200</v>
      </c>
      <c r="J961" s="3">
        <v>499</v>
      </c>
      <c r="K961" s="1">
        <v>0.6</v>
      </c>
      <c r="L961" s="1" t="str">
        <f t="shared" si="14"/>
        <v>high discount</v>
      </c>
      <c r="M961" s="1" t="str">
        <f>IF(K961&gt;=50%,"50% or More","&lt;50%")</f>
        <v>50% or More</v>
      </c>
      <c r="N961">
        <v>4.0999999999999996</v>
      </c>
      <c r="O961" s="10">
        <f>N961*R961</f>
        <v>8183.5999999999995</v>
      </c>
      <c r="P961" s="9">
        <f>SUM(O960)/SUM(R960)</f>
        <v>4.2</v>
      </c>
      <c r="Q961" s="10">
        <f>P961+(R961/1000)</f>
        <v>6.1959999999999997</v>
      </c>
      <c r="R961" s="2">
        <v>1996</v>
      </c>
      <c r="S961" s="2" t="str">
        <f>IF(R961&lt;1000,R961, "")</f>
        <v/>
      </c>
      <c r="T961" s="4">
        <f>R961*J961</f>
        <v>996004</v>
      </c>
      <c r="U961" t="s">
        <v>10216</v>
      </c>
      <c r="V961" t="s">
        <v>10217</v>
      </c>
      <c r="W961" t="s">
        <v>10218</v>
      </c>
      <c r="X961" t="s">
        <v>10219</v>
      </c>
      <c r="Y961" t="s">
        <v>10220</v>
      </c>
      <c r="Z961" t="s">
        <v>10221</v>
      </c>
      <c r="AA961" t="s">
        <v>10222</v>
      </c>
      <c r="AB961" t="s">
        <v>10223</v>
      </c>
    </row>
    <row r="962" spans="1:28" x14ac:dyDescent="0.25">
      <c r="A962" t="s">
        <v>7995</v>
      </c>
      <c r="B962" t="s">
        <v>7996</v>
      </c>
      <c r="C962" t="s">
        <v>7089</v>
      </c>
      <c r="D962" t="s">
        <v>13159</v>
      </c>
      <c r="E962" t="s">
        <v>13160</v>
      </c>
      <c r="F962" t="s">
        <v>13161</v>
      </c>
      <c r="G962" t="s">
        <v>13162</v>
      </c>
      <c r="H962" s="3">
        <v>341</v>
      </c>
      <c r="I962" s="3" t="str">
        <f>IF(H962&lt;200,"&lt;₹200",IF(OR(H962=200,H962&lt;=500),"₹200-₹500","&gt;₹500"))</f>
        <v>₹200-₹500</v>
      </c>
      <c r="J962" s="3">
        <v>450</v>
      </c>
      <c r="K962" s="1">
        <v>0.24</v>
      </c>
      <c r="L962" s="1" t="str">
        <f t="shared" si="14"/>
        <v/>
      </c>
      <c r="M962" s="1" t="str">
        <f>IF(K962&gt;=50%,"50% or More","&lt;50%")</f>
        <v>&lt;50%</v>
      </c>
      <c r="N962">
        <v>4.3</v>
      </c>
      <c r="O962" s="10">
        <f>N962*R962</f>
        <v>10719.9</v>
      </c>
      <c r="P962" s="9">
        <f>SUM(O961)/SUM(R961)</f>
        <v>4.0999999999999996</v>
      </c>
      <c r="Q962" s="10">
        <f>P962+(R962/1000)</f>
        <v>6.593</v>
      </c>
      <c r="R962" s="2">
        <v>2493</v>
      </c>
      <c r="S962" s="2" t="str">
        <f>IF(R962&lt;1000,R962, "")</f>
        <v/>
      </c>
      <c r="T962" s="4">
        <f>R962*J962</f>
        <v>1121850</v>
      </c>
      <c r="U962" t="s">
        <v>7997</v>
      </c>
      <c r="V962" t="s">
        <v>7998</v>
      </c>
      <c r="W962" t="s">
        <v>7999</v>
      </c>
      <c r="X962" t="s">
        <v>8000</v>
      </c>
      <c r="Y962" t="s">
        <v>8001</v>
      </c>
      <c r="Z962" t="s">
        <v>8002</v>
      </c>
      <c r="AA962" t="s">
        <v>8003</v>
      </c>
      <c r="AB962" t="s">
        <v>8004</v>
      </c>
    </row>
    <row r="963" spans="1:28" x14ac:dyDescent="0.25">
      <c r="A963" t="s">
        <v>11635</v>
      </c>
      <c r="B963" t="s">
        <v>11636</v>
      </c>
      <c r="C963" t="s">
        <v>8688</v>
      </c>
      <c r="D963" t="s">
        <v>13166</v>
      </c>
      <c r="E963" t="s">
        <v>13286</v>
      </c>
      <c r="F963" t="s">
        <v>13287</v>
      </c>
      <c r="G963" t="s">
        <v>13303</v>
      </c>
      <c r="H963" s="3">
        <v>375</v>
      </c>
      <c r="I963" s="3" t="str">
        <f>IF(H963&lt;200,"&lt;₹200",IF(OR(H963=200,H963&lt;=500),"₹200-₹500","&gt;₹500"))</f>
        <v>₹200-₹500</v>
      </c>
      <c r="J963" s="3">
        <v>999</v>
      </c>
      <c r="K963" s="1">
        <v>0.62</v>
      </c>
      <c r="L963" s="1" t="str">
        <f t="shared" ref="L963:L1026" si="15">IF(K963&gt;=50%, "high discount","")</f>
        <v>high discount</v>
      </c>
      <c r="M963" s="1" t="str">
        <f>IF(K963&gt;=50%,"50% or More","&lt;50%")</f>
        <v>50% or More</v>
      </c>
      <c r="N963">
        <v>3.6</v>
      </c>
      <c r="O963" s="10">
        <f>N963*R963</f>
        <v>7156.8</v>
      </c>
      <c r="P963" s="9">
        <f>SUM(O962)/SUM(R962)</f>
        <v>4.3</v>
      </c>
      <c r="Q963" s="10">
        <f>P963+(R963/1000)</f>
        <v>6.2880000000000003</v>
      </c>
      <c r="R963" s="2">
        <v>1988</v>
      </c>
      <c r="S963" s="2" t="str">
        <f>IF(R963&lt;1000,R963, "")</f>
        <v/>
      </c>
      <c r="T963" s="4">
        <f>R963*J963</f>
        <v>1986012</v>
      </c>
      <c r="U963" t="s">
        <v>11637</v>
      </c>
      <c r="V963" t="s">
        <v>11638</v>
      </c>
      <c r="W963" t="s">
        <v>11639</v>
      </c>
      <c r="X963" t="s">
        <v>11640</v>
      </c>
      <c r="Y963" t="s">
        <v>11641</v>
      </c>
      <c r="Z963" t="s">
        <v>11642</v>
      </c>
      <c r="AA963" t="s">
        <v>11643</v>
      </c>
      <c r="AB963" t="s">
        <v>11644</v>
      </c>
    </row>
    <row r="964" spans="1:28" x14ac:dyDescent="0.25">
      <c r="A964" t="s">
        <v>4077</v>
      </c>
      <c r="B964" t="s">
        <v>4078</v>
      </c>
      <c r="C964" t="s">
        <v>2990</v>
      </c>
      <c r="D964" t="s">
        <v>13081</v>
      </c>
      <c r="E964" t="s">
        <v>13110</v>
      </c>
      <c r="F964" t="s">
        <v>13114</v>
      </c>
      <c r="G964" t="s">
        <v>13115</v>
      </c>
      <c r="H964" s="3">
        <v>13999</v>
      </c>
      <c r="I964" s="3" t="str">
        <f>IF(H964&lt;200,"&lt;₹200",IF(OR(H964=200,H964&lt;=500),"₹200-₹500","&gt;₹500"))</f>
        <v>&gt;₹500</v>
      </c>
      <c r="J964" s="3">
        <v>15999</v>
      </c>
      <c r="K964" s="1">
        <v>0.13</v>
      </c>
      <c r="L964" s="1" t="str">
        <f t="shared" si="15"/>
        <v/>
      </c>
      <c r="M964" s="1" t="str">
        <f>IF(K964&gt;=50%,"50% or More","&lt;50%")</f>
        <v>&lt;50%</v>
      </c>
      <c r="N964">
        <v>3.9</v>
      </c>
      <c r="O964" s="10">
        <f>N964*R964</f>
        <v>8502</v>
      </c>
      <c r="P964" s="9">
        <f>SUM(O963)/SUM(R963)</f>
        <v>3.6</v>
      </c>
      <c r="Q964" s="10">
        <f>P964+(R964/1000)</f>
        <v>5.78</v>
      </c>
      <c r="R964" s="2">
        <v>2180</v>
      </c>
      <c r="S964" s="2" t="str">
        <f>IF(R964&lt;1000,R964, "")</f>
        <v/>
      </c>
      <c r="T964" s="4">
        <f>R964*J964</f>
        <v>34877820</v>
      </c>
      <c r="U964" t="s">
        <v>4079</v>
      </c>
      <c r="V964" t="s">
        <v>4080</v>
      </c>
      <c r="W964" t="s">
        <v>4081</v>
      </c>
      <c r="X964" t="s">
        <v>4082</v>
      </c>
      <c r="Y964" t="s">
        <v>4083</v>
      </c>
      <c r="Z964" t="s">
        <v>4084</v>
      </c>
      <c r="AA964" t="s">
        <v>4085</v>
      </c>
      <c r="AB964" t="s">
        <v>4086</v>
      </c>
    </row>
    <row r="965" spans="1:28" x14ac:dyDescent="0.25">
      <c r="A965" t="s">
        <v>3809</v>
      </c>
      <c r="B965" t="s">
        <v>3810</v>
      </c>
      <c r="C965" t="s">
        <v>3162</v>
      </c>
      <c r="D965" t="s">
        <v>13081</v>
      </c>
      <c r="E965" t="s">
        <v>13110</v>
      </c>
      <c r="F965" t="s">
        <v>13111</v>
      </c>
      <c r="G965" t="s">
        <v>13112</v>
      </c>
      <c r="H965" s="3">
        <v>999</v>
      </c>
      <c r="I965" s="3" t="str">
        <f>IF(H965&lt;200,"&lt;₹200",IF(OR(H965=200,H965&lt;=500),"₹200-₹500","&gt;₹500"))</f>
        <v>&gt;₹500</v>
      </c>
      <c r="J965" s="3">
        <v>1999</v>
      </c>
      <c r="K965" s="1">
        <v>0.5</v>
      </c>
      <c r="L965" s="1" t="str">
        <f t="shared" si="15"/>
        <v>high discount</v>
      </c>
      <c r="M965" s="1" t="str">
        <f>IF(K965&gt;=50%,"50% or More","&lt;50%")</f>
        <v>50% or More</v>
      </c>
      <c r="N965">
        <v>4.3</v>
      </c>
      <c r="O965" s="10">
        <f>N965*R965</f>
        <v>7641.0999999999995</v>
      </c>
      <c r="P965" s="9">
        <f>SUM(O964)/SUM(R964)</f>
        <v>3.9</v>
      </c>
      <c r="Q965" s="10">
        <f>P965+(R965/1000)</f>
        <v>5.6769999999999996</v>
      </c>
      <c r="R965" s="2">
        <v>1777</v>
      </c>
      <c r="S965" s="2" t="str">
        <f>IF(R965&lt;1000,R965, "")</f>
        <v/>
      </c>
      <c r="T965" s="4">
        <f>R965*J965</f>
        <v>3552223</v>
      </c>
      <c r="U965" t="s">
        <v>3811</v>
      </c>
      <c r="V965" t="s">
        <v>3812</v>
      </c>
      <c r="W965" t="s">
        <v>3813</v>
      </c>
      <c r="X965" t="s">
        <v>3814</v>
      </c>
      <c r="Y965" t="s">
        <v>3815</v>
      </c>
      <c r="Z965" t="s">
        <v>3816</v>
      </c>
      <c r="AA965" t="s">
        <v>3817</v>
      </c>
      <c r="AB965" t="s">
        <v>3818</v>
      </c>
    </row>
    <row r="966" spans="1:28" x14ac:dyDescent="0.25">
      <c r="A966" t="s">
        <v>8367</v>
      </c>
      <c r="B966" t="s">
        <v>8368</v>
      </c>
      <c r="C966" t="s">
        <v>4845</v>
      </c>
      <c r="D966" t="s">
        <v>13073</v>
      </c>
      <c r="E966" t="s">
        <v>13074</v>
      </c>
      <c r="F966" t="s">
        <v>13148</v>
      </c>
      <c r="G966" t="s">
        <v>13149</v>
      </c>
      <c r="H966" s="3">
        <v>1099</v>
      </c>
      <c r="I966" s="3" t="str">
        <f>IF(H966&lt;200,"&lt;₹200",IF(OR(H966=200,H966&lt;=500),"₹200-₹500","&gt;₹500"))</f>
        <v>&gt;₹500</v>
      </c>
      <c r="J966" s="3">
        <v>1499</v>
      </c>
      <c r="K966" s="1">
        <v>0.27</v>
      </c>
      <c r="L966" s="1" t="str">
        <f t="shared" si="15"/>
        <v/>
      </c>
      <c r="M966" s="1" t="str">
        <f>IF(K966&gt;=50%,"50% or More","&lt;50%")</f>
        <v>&lt;50%</v>
      </c>
      <c r="N966">
        <v>4.2</v>
      </c>
      <c r="O966" s="10">
        <f>N966*R966</f>
        <v>9975</v>
      </c>
      <c r="P966" s="9">
        <f>SUM(O965)/SUM(R965)</f>
        <v>4.3</v>
      </c>
      <c r="Q966" s="10">
        <f>P966+(R966/1000)</f>
        <v>6.6749999999999998</v>
      </c>
      <c r="R966" s="2">
        <v>2375</v>
      </c>
      <c r="S966" s="2" t="str">
        <f>IF(R966&lt;1000,R966, "")</f>
        <v/>
      </c>
      <c r="T966" s="4">
        <f>R966*J966</f>
        <v>3560125</v>
      </c>
      <c r="U966" t="s">
        <v>8369</v>
      </c>
      <c r="V966" t="s">
        <v>8370</v>
      </c>
      <c r="W966" t="s">
        <v>8371</v>
      </c>
      <c r="X966" t="s">
        <v>8372</v>
      </c>
      <c r="Y966" t="s">
        <v>8373</v>
      </c>
      <c r="Z966" t="s">
        <v>8374</v>
      </c>
      <c r="AA966" t="s">
        <v>8375</v>
      </c>
      <c r="AB966" t="s">
        <v>8376</v>
      </c>
    </row>
    <row r="967" spans="1:28" x14ac:dyDescent="0.25">
      <c r="A967" t="s">
        <v>2677</v>
      </c>
      <c r="B967" t="s">
        <v>2678</v>
      </c>
      <c r="C967" t="s">
        <v>129</v>
      </c>
      <c r="D967" t="s">
        <v>13081</v>
      </c>
      <c r="E967" t="s">
        <v>13082</v>
      </c>
      <c r="F967" t="s">
        <v>13083</v>
      </c>
      <c r="G967" t="s">
        <v>13076</v>
      </c>
      <c r="H967" s="3">
        <v>499</v>
      </c>
      <c r="I967" s="3" t="str">
        <f>IF(H967&lt;200,"&lt;₹200",IF(OR(H967=200,H967&lt;=500),"₹200-₹500","&gt;₹500"))</f>
        <v>₹200-₹500</v>
      </c>
      <c r="J967" s="3">
        <v>900</v>
      </c>
      <c r="K967" s="1">
        <v>0.45</v>
      </c>
      <c r="L967" s="1" t="str">
        <f t="shared" si="15"/>
        <v/>
      </c>
      <c r="M967" s="1" t="str">
        <f>IF(K967&gt;=50%,"50% or More","&lt;50%")</f>
        <v>&lt;50%</v>
      </c>
      <c r="N967">
        <v>4.4000000000000004</v>
      </c>
      <c r="O967" s="10">
        <f>N967*R967</f>
        <v>9526</v>
      </c>
      <c r="P967" s="9">
        <f>SUM(O966)/SUM(R966)</f>
        <v>4.2</v>
      </c>
      <c r="Q967" s="10">
        <f>P967+(R967/1000)</f>
        <v>6.3650000000000002</v>
      </c>
      <c r="R967" s="2">
        <v>2165</v>
      </c>
      <c r="S967" s="2" t="str">
        <f>IF(R967&lt;1000,R967, "")</f>
        <v/>
      </c>
      <c r="T967" s="4">
        <f>R967*J967</f>
        <v>1948500</v>
      </c>
      <c r="U967" t="s">
        <v>2679</v>
      </c>
      <c r="V967" t="s">
        <v>2680</v>
      </c>
      <c r="W967" t="s">
        <v>2681</v>
      </c>
      <c r="X967" t="s">
        <v>2682</v>
      </c>
      <c r="Y967" t="s">
        <v>2683</v>
      </c>
      <c r="Z967" t="s">
        <v>2684</v>
      </c>
      <c r="AA967" t="s">
        <v>2558</v>
      </c>
      <c r="AB967" t="s">
        <v>2685</v>
      </c>
    </row>
    <row r="968" spans="1:28" x14ac:dyDescent="0.25">
      <c r="A968" t="s">
        <v>9201</v>
      </c>
      <c r="B968" t="s">
        <v>9202</v>
      </c>
      <c r="C968" t="s">
        <v>8762</v>
      </c>
      <c r="D968" t="s">
        <v>13166</v>
      </c>
      <c r="E968" t="s">
        <v>13286</v>
      </c>
      <c r="F968" t="s">
        <v>13287</v>
      </c>
      <c r="G968" t="s">
        <v>13288</v>
      </c>
      <c r="H968" s="3">
        <v>1199</v>
      </c>
      <c r="I968" s="3" t="str">
        <f>IF(H968&lt;200,"&lt;₹200",IF(OR(H968=200,H968&lt;=500),"₹200-₹500","&gt;₹500"))</f>
        <v>&gt;₹500</v>
      </c>
      <c r="J968" s="3">
        <v>1900</v>
      </c>
      <c r="K968" s="1">
        <v>0.37</v>
      </c>
      <c r="L968" s="1" t="str">
        <f t="shared" si="15"/>
        <v/>
      </c>
      <c r="M968" s="1" t="str">
        <f>IF(K968&gt;=50%,"50% or More","&lt;50%")</f>
        <v>&lt;50%</v>
      </c>
      <c r="N968">
        <v>4</v>
      </c>
      <c r="O968" s="10">
        <f>N968*R968</f>
        <v>7060</v>
      </c>
      <c r="P968" s="9">
        <f>SUM(O967)/SUM(R967)</f>
        <v>4.4000000000000004</v>
      </c>
      <c r="Q968" s="10">
        <f>P968+(R968/1000)</f>
        <v>6.165</v>
      </c>
      <c r="R968" s="2">
        <v>1765</v>
      </c>
      <c r="S968" s="2" t="str">
        <f>IF(R968&lt;1000,R968, "")</f>
        <v/>
      </c>
      <c r="T968" s="4">
        <f>R968*J968</f>
        <v>3353500</v>
      </c>
      <c r="U968" t="s">
        <v>9203</v>
      </c>
      <c r="V968" t="s">
        <v>9204</v>
      </c>
      <c r="W968" t="s">
        <v>9205</v>
      </c>
      <c r="X968" t="s">
        <v>9206</v>
      </c>
      <c r="Y968" t="s">
        <v>9207</v>
      </c>
      <c r="Z968" t="s">
        <v>9208</v>
      </c>
      <c r="AA968" t="s">
        <v>9209</v>
      </c>
      <c r="AB968" t="s">
        <v>9210</v>
      </c>
    </row>
    <row r="969" spans="1:28" x14ac:dyDescent="0.25">
      <c r="A969" t="s">
        <v>1086</v>
      </c>
      <c r="B969" t="s">
        <v>1087</v>
      </c>
      <c r="C969" t="s">
        <v>18</v>
      </c>
      <c r="D969" t="s">
        <v>13073</v>
      </c>
      <c r="E969" t="s">
        <v>13074</v>
      </c>
      <c r="F969" t="s">
        <v>13075</v>
      </c>
      <c r="G969" t="s">
        <v>13076</v>
      </c>
      <c r="H969" s="3">
        <v>1599</v>
      </c>
      <c r="I969" s="3" t="str">
        <f>IF(H969&lt;200,"&lt;₹200",IF(OR(H969=200,H969&lt;=500),"₹200-₹500","&gt;₹500"))</f>
        <v>&gt;₹500</v>
      </c>
      <c r="J969" s="3">
        <v>1999</v>
      </c>
      <c r="K969" s="1">
        <v>0.2</v>
      </c>
      <c r="L969" s="1" t="str">
        <f t="shared" si="15"/>
        <v/>
      </c>
      <c r="M969" s="1" t="str">
        <f>IF(K969&gt;=50%,"50% or More","&lt;50%")</f>
        <v>&lt;50%</v>
      </c>
      <c r="N969">
        <v>4.4000000000000004</v>
      </c>
      <c r="O969" s="10">
        <f>N969*R969</f>
        <v>8584.4000000000015</v>
      </c>
      <c r="P969" s="9">
        <f>SUM(O968)/SUM(R968)</f>
        <v>4</v>
      </c>
      <c r="Q969" s="10">
        <f>P969+(R969/1000)</f>
        <v>5.9510000000000005</v>
      </c>
      <c r="R969" s="2">
        <v>1951</v>
      </c>
      <c r="S969" s="2" t="str">
        <f>IF(R969&lt;1000,R969, "")</f>
        <v/>
      </c>
      <c r="T969" s="4">
        <f>R969*J969</f>
        <v>3900049</v>
      </c>
      <c r="U969" t="s">
        <v>1088</v>
      </c>
      <c r="V969" t="s">
        <v>1089</v>
      </c>
      <c r="W969" t="s">
        <v>1090</v>
      </c>
      <c r="X969" t="s">
        <v>1091</v>
      </c>
      <c r="Y969" t="s">
        <v>1092</v>
      </c>
      <c r="Z969" t="s">
        <v>1093</v>
      </c>
      <c r="AA969" t="s">
        <v>1094</v>
      </c>
      <c r="AB969" t="s">
        <v>1095</v>
      </c>
    </row>
    <row r="970" spans="1:28" x14ac:dyDescent="0.25">
      <c r="A970" t="s">
        <v>7439</v>
      </c>
      <c r="B970" t="s">
        <v>7440</v>
      </c>
      <c r="C970" t="s">
        <v>3066</v>
      </c>
      <c r="D970" t="s">
        <v>13081</v>
      </c>
      <c r="E970" t="s">
        <v>13119</v>
      </c>
      <c r="F970" t="s">
        <v>13120</v>
      </c>
      <c r="G970" t="s">
        <v>13121</v>
      </c>
      <c r="H970" s="3">
        <v>999</v>
      </c>
      <c r="I970" s="3" t="str">
        <f>IF(H970&lt;200,"&lt;₹200",IF(OR(H970=200,H970&lt;=500),"₹200-₹500","&gt;₹500"))</f>
        <v>&gt;₹500</v>
      </c>
      <c r="J970" s="3">
        <v>4199</v>
      </c>
      <c r="K970" s="1">
        <v>0.76</v>
      </c>
      <c r="L970" s="1" t="str">
        <f t="shared" si="15"/>
        <v>high discount</v>
      </c>
      <c r="M970" s="1" t="str">
        <f>IF(K970&gt;=50%,"50% or More","&lt;50%")</f>
        <v>50% or More</v>
      </c>
      <c r="N970">
        <v>3.5</v>
      </c>
      <c r="O970" s="10">
        <f>N970*R970</f>
        <v>6695.5</v>
      </c>
      <c r="P970" s="9">
        <f>SUM(O969)/SUM(R969)</f>
        <v>4.4000000000000004</v>
      </c>
      <c r="Q970" s="10">
        <f>P970+(R970/1000)</f>
        <v>6.3130000000000006</v>
      </c>
      <c r="R970" s="2">
        <v>1913</v>
      </c>
      <c r="S970" s="2" t="str">
        <f>IF(R970&lt;1000,R970, "")</f>
        <v/>
      </c>
      <c r="T970" s="4">
        <f>R970*J970</f>
        <v>8032687</v>
      </c>
      <c r="U970" t="s">
        <v>7441</v>
      </c>
      <c r="V970" t="s">
        <v>7442</v>
      </c>
      <c r="W970" t="s">
        <v>7443</v>
      </c>
      <c r="X970" t="s">
        <v>7444</v>
      </c>
      <c r="Y970" t="s">
        <v>7445</v>
      </c>
      <c r="Z970" t="s">
        <v>7446</v>
      </c>
      <c r="AA970" t="s">
        <v>7447</v>
      </c>
      <c r="AB970" t="s">
        <v>7448</v>
      </c>
    </row>
    <row r="971" spans="1:28" x14ac:dyDescent="0.25">
      <c r="A971" t="s">
        <v>10880</v>
      </c>
      <c r="B971" t="s">
        <v>10881</v>
      </c>
      <c r="C971" t="s">
        <v>8897</v>
      </c>
      <c r="D971" t="s">
        <v>13166</v>
      </c>
      <c r="E971" t="s">
        <v>13286</v>
      </c>
      <c r="F971" t="s">
        <v>13294</v>
      </c>
      <c r="G971" t="s">
        <v>13295</v>
      </c>
      <c r="H971" s="3">
        <v>2903</v>
      </c>
      <c r="I971" s="3" t="str">
        <f>IF(H971&lt;200,"&lt;₹200",IF(OR(H971=200,H971&lt;=500),"₹200-₹500","&gt;₹500"))</f>
        <v>&gt;₹500</v>
      </c>
      <c r="J971" s="3">
        <v>3295</v>
      </c>
      <c r="K971" s="1">
        <v>0.12</v>
      </c>
      <c r="L971" s="1" t="str">
        <f t="shared" si="15"/>
        <v/>
      </c>
      <c r="M971" s="1" t="str">
        <f>IF(K971&gt;=50%,"50% or More","&lt;50%")</f>
        <v>&lt;50%</v>
      </c>
      <c r="N971">
        <v>4.3</v>
      </c>
      <c r="O971" s="10">
        <f>N971*R971</f>
        <v>9885.6999999999989</v>
      </c>
      <c r="P971" s="9">
        <f>SUM(O970)/SUM(R970)</f>
        <v>3.5</v>
      </c>
      <c r="Q971" s="10">
        <f>P971+(R971/1000)</f>
        <v>5.7989999999999995</v>
      </c>
      <c r="R971" s="2">
        <v>2299</v>
      </c>
      <c r="S971" s="2" t="str">
        <f>IF(R971&lt;1000,R971, "")</f>
        <v/>
      </c>
      <c r="T971" s="4">
        <f>R971*J971</f>
        <v>7575205</v>
      </c>
      <c r="U971" t="s">
        <v>10882</v>
      </c>
      <c r="V971" t="s">
        <v>10883</v>
      </c>
      <c r="W971" t="s">
        <v>10884</v>
      </c>
      <c r="X971" t="s">
        <v>10885</v>
      </c>
      <c r="Y971" t="s">
        <v>10886</v>
      </c>
      <c r="Z971" t="s">
        <v>10887</v>
      </c>
      <c r="AA971" t="s">
        <v>10888</v>
      </c>
      <c r="AB971" t="s">
        <v>10889</v>
      </c>
    </row>
    <row r="972" spans="1:28" x14ac:dyDescent="0.25">
      <c r="A972" t="s">
        <v>6230</v>
      </c>
      <c r="B972" t="s">
        <v>6231</v>
      </c>
      <c r="C972" t="s">
        <v>6232</v>
      </c>
      <c r="D972" t="s">
        <v>13159</v>
      </c>
      <c r="E972" t="s">
        <v>13160</v>
      </c>
      <c r="F972" t="s">
        <v>13161</v>
      </c>
      <c r="G972" t="s">
        <v>13162</v>
      </c>
      <c r="H972" s="3">
        <v>100</v>
      </c>
      <c r="I972" s="3" t="str">
        <f>IF(H972&lt;200,"&lt;₹200",IF(OR(H972=200,H972&lt;=500),"₹200-₹500","&gt;₹500"))</f>
        <v>&lt;₹200</v>
      </c>
      <c r="J972" s="3">
        <v>100</v>
      </c>
      <c r="K972" s="1">
        <v>0</v>
      </c>
      <c r="L972" s="1" t="str">
        <f t="shared" si="15"/>
        <v/>
      </c>
      <c r="M972" s="1" t="str">
        <f>IF(K972&gt;=50%,"50% or More","&lt;50%")</f>
        <v>&lt;50%</v>
      </c>
      <c r="N972">
        <v>4.3</v>
      </c>
      <c r="O972" s="10">
        <f>N972*R972</f>
        <v>13308.5</v>
      </c>
      <c r="P972" s="9">
        <f>SUM(O971)/SUM(R971)</f>
        <v>4.3</v>
      </c>
      <c r="Q972" s="10">
        <f>P972+(R972/1000)</f>
        <v>7.3949999999999996</v>
      </c>
      <c r="R972" s="2">
        <v>3095</v>
      </c>
      <c r="S972" s="2" t="str">
        <f>IF(R972&lt;1000,R972, "")</f>
        <v/>
      </c>
      <c r="T972" s="4">
        <f>R972*J972</f>
        <v>309500</v>
      </c>
      <c r="U972" t="s">
        <v>6233</v>
      </c>
      <c r="V972" t="s">
        <v>6234</v>
      </c>
      <c r="W972" t="s">
        <v>6235</v>
      </c>
      <c r="X972" t="s">
        <v>6236</v>
      </c>
      <c r="Y972" t="s">
        <v>6237</v>
      </c>
      <c r="Z972" t="s">
        <v>6238</v>
      </c>
      <c r="AA972" t="s">
        <v>6239</v>
      </c>
      <c r="AB972" t="s">
        <v>6240</v>
      </c>
    </row>
    <row r="973" spans="1:28" x14ac:dyDescent="0.25">
      <c r="A973" t="s">
        <v>12170</v>
      </c>
      <c r="B973" t="s">
        <v>12171</v>
      </c>
      <c r="C973" t="s">
        <v>10094</v>
      </c>
      <c r="D973" t="s">
        <v>13166</v>
      </c>
      <c r="E973" t="s">
        <v>13286</v>
      </c>
      <c r="F973" t="s">
        <v>13339</v>
      </c>
      <c r="G973" t="s">
        <v>13350</v>
      </c>
      <c r="H973" s="3">
        <v>1799</v>
      </c>
      <c r="I973" s="3" t="str">
        <f>IF(H973&lt;200,"&lt;₹200",IF(OR(H973=200,H973&lt;=500),"₹200-₹500","&gt;₹500"))</f>
        <v>&gt;₹500</v>
      </c>
      <c r="J973" s="3">
        <v>1950</v>
      </c>
      <c r="K973" s="1">
        <v>0.08</v>
      </c>
      <c r="L973" s="1" t="str">
        <f t="shared" si="15"/>
        <v/>
      </c>
      <c r="M973" s="1" t="str">
        <f>IF(K973&gt;=50%,"50% or More","&lt;50%")</f>
        <v>&lt;50%</v>
      </c>
      <c r="N973">
        <v>3.9</v>
      </c>
      <c r="O973" s="10">
        <f>N973*R973</f>
        <v>7363.2</v>
      </c>
      <c r="P973" s="9">
        <f>SUM(O972)/SUM(R972)</f>
        <v>4.3</v>
      </c>
      <c r="Q973" s="10">
        <f>P973+(R973/1000)</f>
        <v>6.1879999999999997</v>
      </c>
      <c r="R973" s="2">
        <v>1888</v>
      </c>
      <c r="S973" s="2" t="str">
        <f>IF(R973&lt;1000,R973, "")</f>
        <v/>
      </c>
      <c r="T973" s="4">
        <f>R973*J973</f>
        <v>3681600</v>
      </c>
      <c r="U973" t="s">
        <v>12172</v>
      </c>
      <c r="V973" t="s">
        <v>12173</v>
      </c>
      <c r="W973" t="s">
        <v>12174</v>
      </c>
      <c r="X973" t="s">
        <v>12175</v>
      </c>
      <c r="Y973" t="s">
        <v>12176</v>
      </c>
      <c r="Z973" t="s">
        <v>12177</v>
      </c>
      <c r="AA973" t="s">
        <v>12178</v>
      </c>
      <c r="AB973" t="s">
        <v>12179</v>
      </c>
    </row>
    <row r="974" spans="1:28" x14ac:dyDescent="0.25">
      <c r="A974" t="s">
        <v>12381</v>
      </c>
      <c r="B974" t="s">
        <v>12382</v>
      </c>
      <c r="C974" t="s">
        <v>8773</v>
      </c>
      <c r="D974" t="s">
        <v>13166</v>
      </c>
      <c r="E974" t="s">
        <v>13290</v>
      </c>
      <c r="F974" t="s">
        <v>13307</v>
      </c>
      <c r="G974" t="s">
        <v>13310</v>
      </c>
      <c r="H974" s="3">
        <v>3249</v>
      </c>
      <c r="I974" s="3" t="str">
        <f>IF(H974&lt;200,"&lt;₹200",IF(OR(H974=200,H974&lt;=500),"₹200-₹500","&gt;₹500"))</f>
        <v>&gt;₹500</v>
      </c>
      <c r="J974" s="3">
        <v>6299</v>
      </c>
      <c r="K974" s="1">
        <v>0.48</v>
      </c>
      <c r="L974" s="1" t="str">
        <f t="shared" si="15"/>
        <v/>
      </c>
      <c r="M974" s="1" t="str">
        <f>IF(K974&gt;=50%,"50% or More","&lt;50%")</f>
        <v>&lt;50%</v>
      </c>
      <c r="N974">
        <v>3.9</v>
      </c>
      <c r="O974" s="10">
        <f>N974*R974</f>
        <v>10019.1</v>
      </c>
      <c r="P974" s="9">
        <f>SUM(O973)/SUM(R973)</f>
        <v>3.9</v>
      </c>
      <c r="Q974" s="10">
        <f>P974+(R974/1000)</f>
        <v>6.4689999999999994</v>
      </c>
      <c r="R974" s="2">
        <v>2569</v>
      </c>
      <c r="S974" s="2" t="str">
        <f>IF(R974&lt;1000,R974, "")</f>
        <v/>
      </c>
      <c r="T974" s="4">
        <f>R974*J974</f>
        <v>16182131</v>
      </c>
      <c r="U974" t="s">
        <v>12383</v>
      </c>
      <c r="V974" t="s">
        <v>12384</v>
      </c>
      <c r="W974" t="s">
        <v>12385</v>
      </c>
      <c r="X974" t="s">
        <v>12386</v>
      </c>
      <c r="Y974" t="s">
        <v>12387</v>
      </c>
      <c r="Z974" t="s">
        <v>12388</v>
      </c>
      <c r="AA974" t="s">
        <v>12389</v>
      </c>
      <c r="AB974" t="s">
        <v>12390</v>
      </c>
    </row>
    <row r="975" spans="1:28" x14ac:dyDescent="0.25">
      <c r="A975" t="s">
        <v>10720</v>
      </c>
      <c r="B975" t="s">
        <v>10721</v>
      </c>
      <c r="C975" t="s">
        <v>8875</v>
      </c>
      <c r="D975" t="s">
        <v>13166</v>
      </c>
      <c r="E975" t="s">
        <v>13286</v>
      </c>
      <c r="F975" t="s">
        <v>13287</v>
      </c>
      <c r="G975" t="s">
        <v>13312</v>
      </c>
      <c r="H975" s="3">
        <v>7199</v>
      </c>
      <c r="I975" s="3" t="str">
        <f>IF(H975&lt;200,"&lt;₹200",IF(OR(H975=200,H975&lt;=500),"₹200-₹500","&gt;₹500"))</f>
        <v>&gt;₹500</v>
      </c>
      <c r="J975" s="3">
        <v>9995</v>
      </c>
      <c r="K975" s="1">
        <v>0.28000000000000003</v>
      </c>
      <c r="L975" s="1" t="str">
        <f t="shared" si="15"/>
        <v/>
      </c>
      <c r="M975" s="1" t="str">
        <f>IF(K975&gt;=50%,"50% or More","&lt;50%")</f>
        <v>&lt;50%</v>
      </c>
      <c r="N975">
        <v>4.4000000000000004</v>
      </c>
      <c r="O975" s="10">
        <f>N975*R975</f>
        <v>8641.6</v>
      </c>
      <c r="P975" s="9">
        <f>SUM(O974)/SUM(R974)</f>
        <v>3.9000000000000004</v>
      </c>
      <c r="Q975" s="10">
        <f>P975+(R975/1000)</f>
        <v>5.8640000000000008</v>
      </c>
      <c r="R975" s="2">
        <v>1964</v>
      </c>
      <c r="S975" s="2" t="str">
        <f>IF(R975&lt;1000,R975, "")</f>
        <v/>
      </c>
      <c r="T975" s="4">
        <f>R975*J975</f>
        <v>19630180</v>
      </c>
      <c r="U975" t="s">
        <v>10722</v>
      </c>
      <c r="V975" t="s">
        <v>10723</v>
      </c>
      <c r="W975" t="s">
        <v>10724</v>
      </c>
      <c r="X975" t="s">
        <v>10725</v>
      </c>
      <c r="Y975" t="s">
        <v>10726</v>
      </c>
      <c r="Z975" t="s">
        <v>10727</v>
      </c>
      <c r="AA975" t="s">
        <v>10728</v>
      </c>
      <c r="AB975" t="s">
        <v>10729</v>
      </c>
    </row>
    <row r="976" spans="1:28" x14ac:dyDescent="0.25">
      <c r="A976" t="s">
        <v>11815</v>
      </c>
      <c r="B976" t="s">
        <v>11816</v>
      </c>
      <c r="C976" t="s">
        <v>10409</v>
      </c>
      <c r="D976" t="s">
        <v>13166</v>
      </c>
      <c r="E976" t="s">
        <v>13286</v>
      </c>
      <c r="F976" t="s">
        <v>13287</v>
      </c>
      <c r="G976" t="s">
        <v>13357</v>
      </c>
      <c r="H976" s="3">
        <v>3710</v>
      </c>
      <c r="I976" s="3" t="str">
        <f>IF(H976&lt;200,"&lt;₹200",IF(OR(H976=200,H976&lt;=500),"₹200-₹500","&gt;₹500"))</f>
        <v>&gt;₹500</v>
      </c>
      <c r="J976" s="3">
        <v>4330</v>
      </c>
      <c r="K976" s="1">
        <v>0.14000000000000001</v>
      </c>
      <c r="L976" s="1" t="str">
        <f t="shared" si="15"/>
        <v/>
      </c>
      <c r="M976" s="1" t="str">
        <f>IF(K976&gt;=50%,"50% or More","&lt;50%")</f>
        <v>&lt;50%</v>
      </c>
      <c r="N976">
        <v>3.7</v>
      </c>
      <c r="O976" s="10">
        <f>N976*R976</f>
        <v>6149.4000000000005</v>
      </c>
      <c r="P976" s="9">
        <f>SUM(O975)/SUM(R975)</f>
        <v>4.4000000000000004</v>
      </c>
      <c r="Q976" s="10">
        <f>P976+(R976/1000)</f>
        <v>6.0620000000000003</v>
      </c>
      <c r="R976" s="2">
        <v>1662</v>
      </c>
      <c r="S976" s="2" t="str">
        <f>IF(R976&lt;1000,R976, "")</f>
        <v/>
      </c>
      <c r="T976" s="4">
        <f>R976*J976</f>
        <v>7196460</v>
      </c>
      <c r="U976" t="s">
        <v>11817</v>
      </c>
      <c r="V976" t="s">
        <v>11818</v>
      </c>
      <c r="W976" t="s">
        <v>11819</v>
      </c>
      <c r="X976" t="s">
        <v>11820</v>
      </c>
      <c r="Y976" t="s">
        <v>11821</v>
      </c>
      <c r="Z976" t="s">
        <v>11822</v>
      </c>
      <c r="AA976" t="s">
        <v>11823</v>
      </c>
      <c r="AB976" t="s">
        <v>11824</v>
      </c>
    </row>
    <row r="977" spans="1:28" x14ac:dyDescent="0.25">
      <c r="A977" t="s">
        <v>1397</v>
      </c>
      <c r="B977" t="s">
        <v>1398</v>
      </c>
      <c r="C977" t="s">
        <v>18</v>
      </c>
      <c r="D977" t="s">
        <v>13073</v>
      </c>
      <c r="E977" t="s">
        <v>13074</v>
      </c>
      <c r="F977" t="s">
        <v>13075</v>
      </c>
      <c r="G977" t="s">
        <v>13076</v>
      </c>
      <c r="H977" s="3">
        <v>1499</v>
      </c>
      <c r="I977" s="3" t="str">
        <f>IF(H977&lt;200,"&lt;₹200",IF(OR(H977=200,H977&lt;=500),"₹200-₹500","&gt;₹500"))</f>
        <v>&gt;₹500</v>
      </c>
      <c r="J977" s="3">
        <v>1999</v>
      </c>
      <c r="K977" s="1">
        <v>0.25</v>
      </c>
      <c r="L977" s="1" t="str">
        <f t="shared" si="15"/>
        <v/>
      </c>
      <c r="M977" s="1" t="str">
        <f>IF(K977&gt;=50%,"50% or More","&lt;50%")</f>
        <v>&lt;50%</v>
      </c>
      <c r="N977">
        <v>4.4000000000000004</v>
      </c>
      <c r="O977" s="10">
        <f>N977*R977</f>
        <v>8584.4000000000015</v>
      </c>
      <c r="P977" s="9">
        <f>SUM(O976)/SUM(R976)</f>
        <v>3.7</v>
      </c>
      <c r="Q977" s="10">
        <f>P977+(R977/1000)</f>
        <v>5.6509999999999998</v>
      </c>
      <c r="R977" s="2">
        <v>1951</v>
      </c>
      <c r="S977" s="2" t="str">
        <f>IF(R977&lt;1000,R977, "")</f>
        <v/>
      </c>
      <c r="T977" s="4">
        <f>R977*J977</f>
        <v>3900049</v>
      </c>
      <c r="U977" t="s">
        <v>1399</v>
      </c>
      <c r="V977" t="s">
        <v>1089</v>
      </c>
      <c r="W977" t="s">
        <v>1090</v>
      </c>
      <c r="X977" t="s">
        <v>1091</v>
      </c>
      <c r="Y977" t="s">
        <v>1092</v>
      </c>
      <c r="Z977" t="s">
        <v>1093</v>
      </c>
      <c r="AA977" t="s">
        <v>1400</v>
      </c>
      <c r="AB977" t="s">
        <v>1401</v>
      </c>
    </row>
    <row r="978" spans="1:28" x14ac:dyDescent="0.25">
      <c r="A978" t="s">
        <v>4040</v>
      </c>
      <c r="B978" t="s">
        <v>4041</v>
      </c>
      <c r="C978" t="s">
        <v>3638</v>
      </c>
      <c r="D978" t="s">
        <v>13081</v>
      </c>
      <c r="E978" t="s">
        <v>13110</v>
      </c>
      <c r="F978" t="s">
        <v>13111</v>
      </c>
      <c r="G978" t="s">
        <v>13133</v>
      </c>
      <c r="H978" s="3">
        <v>95</v>
      </c>
      <c r="I978" s="3" t="str">
        <f>IF(H978&lt;200,"&lt;₹200",IF(OR(H978=200,H978&lt;=500),"₹200-₹500","&gt;₹500"))</f>
        <v>&lt;₹200</v>
      </c>
      <c r="J978" s="3">
        <v>499</v>
      </c>
      <c r="K978" s="1">
        <v>0.81</v>
      </c>
      <c r="L978" s="1" t="str">
        <f t="shared" si="15"/>
        <v>high discount</v>
      </c>
      <c r="M978" s="1" t="str">
        <f>IF(K978&gt;=50%,"50% or More","&lt;50%")</f>
        <v>50% or More</v>
      </c>
      <c r="N978">
        <v>4.2</v>
      </c>
      <c r="O978" s="10">
        <f>N978*R978</f>
        <v>8185.8</v>
      </c>
      <c r="P978" s="9">
        <f>SUM(O977)/SUM(R977)</f>
        <v>4.4000000000000004</v>
      </c>
      <c r="Q978" s="10">
        <f>P978+(R978/1000)</f>
        <v>6.3490000000000002</v>
      </c>
      <c r="R978" s="2">
        <v>1949</v>
      </c>
      <c r="S978" s="2" t="str">
        <f>IF(R978&lt;1000,R978, "")</f>
        <v/>
      </c>
      <c r="T978" s="4">
        <f>R978*J978</f>
        <v>972551</v>
      </c>
      <c r="U978" t="s">
        <v>4042</v>
      </c>
      <c r="V978" t="s">
        <v>4043</v>
      </c>
      <c r="W978" t="s">
        <v>4044</v>
      </c>
      <c r="X978" t="s">
        <v>4045</v>
      </c>
      <c r="Y978" t="s">
        <v>4046</v>
      </c>
      <c r="Z978" t="s">
        <v>4047</v>
      </c>
      <c r="AA978" t="s">
        <v>6026</v>
      </c>
      <c r="AB978" t="s">
        <v>6027</v>
      </c>
    </row>
    <row r="979" spans="1:28" x14ac:dyDescent="0.25">
      <c r="A979" t="s">
        <v>7794</v>
      </c>
      <c r="B979" t="s">
        <v>7795</v>
      </c>
      <c r="C979" t="s">
        <v>7796</v>
      </c>
      <c r="D979" t="s">
        <v>13073</v>
      </c>
      <c r="E979" t="s">
        <v>13074</v>
      </c>
      <c r="F979" t="s">
        <v>13186</v>
      </c>
      <c r="G979" t="s">
        <v>13267</v>
      </c>
      <c r="H979" s="3">
        <v>1199</v>
      </c>
      <c r="I979" s="3" t="str">
        <f>IF(H979&lt;200,"&lt;₹200",IF(OR(H979=200,H979&lt;=500),"₹200-₹500","&gt;₹500"))</f>
        <v>&gt;₹500</v>
      </c>
      <c r="J979" s="3">
        <v>5499</v>
      </c>
      <c r="K979" s="1">
        <v>0.78</v>
      </c>
      <c r="L979" s="1" t="str">
        <f t="shared" si="15"/>
        <v>high discount</v>
      </c>
      <c r="M979" s="1" t="str">
        <f>IF(K979&gt;=50%,"50% or More","&lt;50%")</f>
        <v>50% or More</v>
      </c>
      <c r="N979">
        <v>3.8</v>
      </c>
      <c r="O979" s="10">
        <f>N979*R979</f>
        <v>7763.4</v>
      </c>
      <c r="P979" s="9">
        <f>SUM(O978)/SUM(R978)</f>
        <v>4.2</v>
      </c>
      <c r="Q979" s="10">
        <f>P979+(R979/1000)</f>
        <v>6.2430000000000003</v>
      </c>
      <c r="R979" s="2">
        <v>2043</v>
      </c>
      <c r="S979" s="2" t="str">
        <f>IF(R979&lt;1000,R979, "")</f>
        <v/>
      </c>
      <c r="T979" s="4">
        <f>R979*J979</f>
        <v>11234457</v>
      </c>
      <c r="U979" t="s">
        <v>7797</v>
      </c>
      <c r="V979" t="s">
        <v>7798</v>
      </c>
      <c r="W979" t="s">
        <v>7799</v>
      </c>
      <c r="X979" t="s">
        <v>7800</v>
      </c>
      <c r="Y979" t="s">
        <v>7801</v>
      </c>
      <c r="Z979" t="s">
        <v>7802</v>
      </c>
      <c r="AA979" t="s">
        <v>7803</v>
      </c>
      <c r="AB979" t="s">
        <v>7804</v>
      </c>
    </row>
    <row r="980" spans="1:28" x14ac:dyDescent="0.25">
      <c r="A980" t="s">
        <v>8583</v>
      </c>
      <c r="B980" t="s">
        <v>8584</v>
      </c>
      <c r="C980" t="s">
        <v>8585</v>
      </c>
      <c r="D980" t="s">
        <v>13166</v>
      </c>
      <c r="E980" t="s">
        <v>13286</v>
      </c>
      <c r="F980" t="s">
        <v>13287</v>
      </c>
      <c r="G980" t="s">
        <v>13297</v>
      </c>
      <c r="H980" s="3">
        <v>199</v>
      </c>
      <c r="I980" s="3" t="str">
        <f>IF(H980&lt;200,"&lt;₹200",IF(OR(H980=200,H980&lt;=500),"₹200-₹500","&gt;₹500"))</f>
        <v>&lt;₹200</v>
      </c>
      <c r="J980" s="3">
        <v>1999</v>
      </c>
      <c r="K980" s="1">
        <v>0.9</v>
      </c>
      <c r="L980" s="1" t="str">
        <f t="shared" si="15"/>
        <v>high discount</v>
      </c>
      <c r="M980" s="1" t="str">
        <f>IF(K980&gt;=50%,"50% or More","&lt;50%")</f>
        <v>50% or More</v>
      </c>
      <c r="N980">
        <v>3.7</v>
      </c>
      <c r="O980" s="10">
        <f>N980*R980</f>
        <v>7514.7000000000007</v>
      </c>
      <c r="P980" s="9">
        <f>SUM(O979)/SUM(R979)</f>
        <v>3.8</v>
      </c>
      <c r="Q980" s="10">
        <f>P980+(R980/1000)</f>
        <v>5.8309999999999995</v>
      </c>
      <c r="R980" s="2">
        <v>2031</v>
      </c>
      <c r="S980" s="2" t="str">
        <f>IF(R980&lt;1000,R980, "")</f>
        <v/>
      </c>
      <c r="T980" s="4">
        <f>R980*J980</f>
        <v>4059969</v>
      </c>
      <c r="U980" t="s">
        <v>8586</v>
      </c>
      <c r="V980" t="s">
        <v>8587</v>
      </c>
      <c r="W980" t="s">
        <v>8588</v>
      </c>
      <c r="X980" t="s">
        <v>8589</v>
      </c>
      <c r="Y980" t="s">
        <v>8590</v>
      </c>
      <c r="Z980" t="s">
        <v>8591</v>
      </c>
      <c r="AA980" t="s">
        <v>8592</v>
      </c>
      <c r="AB980" t="s">
        <v>8593</v>
      </c>
    </row>
    <row r="981" spans="1:28" x14ac:dyDescent="0.25">
      <c r="A981" t="s">
        <v>6585</v>
      </c>
      <c r="B981" t="s">
        <v>6586</v>
      </c>
      <c r="C981" t="s">
        <v>6103</v>
      </c>
      <c r="D981" t="s">
        <v>13073</v>
      </c>
      <c r="E981" t="s">
        <v>13074</v>
      </c>
      <c r="F981" t="s">
        <v>13215</v>
      </c>
      <c r="H981" s="3">
        <v>499</v>
      </c>
      <c r="I981" s="3" t="str">
        <f>IF(H981&lt;200,"&lt;₹200",IF(OR(H981=200,H981&lt;=500),"₹200-₹500","&gt;₹500"))</f>
        <v>₹200-₹500</v>
      </c>
      <c r="J981" s="3">
        <v>799</v>
      </c>
      <c r="K981" s="1">
        <v>0.38</v>
      </c>
      <c r="L981" s="1" t="str">
        <f t="shared" si="15"/>
        <v/>
      </c>
      <c r="M981" s="1" t="str">
        <f>IF(K981&gt;=50%,"50% or More","&lt;50%")</f>
        <v>&lt;50%</v>
      </c>
      <c r="N981">
        <v>4.3</v>
      </c>
      <c r="O981" s="10">
        <f>N981*R981</f>
        <v>9137.5</v>
      </c>
      <c r="P981" s="9">
        <f>SUM(O980)/SUM(R980)</f>
        <v>3.7</v>
      </c>
      <c r="Q981" s="10">
        <f>P981+(R981/1000)</f>
        <v>5.8250000000000002</v>
      </c>
      <c r="R981" s="2">
        <v>2125</v>
      </c>
      <c r="S981" s="2" t="str">
        <f>IF(R981&lt;1000,R981, "")</f>
        <v/>
      </c>
      <c r="T981" s="4">
        <f>R981*J981</f>
        <v>1697875</v>
      </c>
      <c r="U981" t="s">
        <v>6587</v>
      </c>
      <c r="V981" t="s">
        <v>6588</v>
      </c>
      <c r="W981" t="s">
        <v>6589</v>
      </c>
      <c r="X981" t="s">
        <v>6590</v>
      </c>
      <c r="Y981" t="s">
        <v>6591</v>
      </c>
      <c r="Z981" t="s">
        <v>6592</v>
      </c>
      <c r="AA981" t="s">
        <v>6593</v>
      </c>
      <c r="AB981" t="s">
        <v>6594</v>
      </c>
    </row>
    <row r="982" spans="1:28" x14ac:dyDescent="0.25">
      <c r="A982" t="s">
        <v>2231</v>
      </c>
      <c r="B982" t="s">
        <v>2232</v>
      </c>
      <c r="C982" t="s">
        <v>18</v>
      </c>
      <c r="D982" t="s">
        <v>13073</v>
      </c>
      <c r="E982" t="s">
        <v>13074</v>
      </c>
      <c r="F982" t="s">
        <v>13075</v>
      </c>
      <c r="G982" t="s">
        <v>13076</v>
      </c>
      <c r="H982" s="3">
        <v>299</v>
      </c>
      <c r="I982" s="3" t="str">
        <f>IF(H982&lt;200,"&lt;₹200",IF(OR(H982=200,H982&lt;=500),"₹200-₹500","&gt;₹500"))</f>
        <v>₹200-₹500</v>
      </c>
      <c r="J982" s="3">
        <v>799</v>
      </c>
      <c r="K982" s="1">
        <v>0.63</v>
      </c>
      <c r="L982" s="1" t="str">
        <f t="shared" si="15"/>
        <v>high discount</v>
      </c>
      <c r="M982" s="1" t="str">
        <f>IF(K982&gt;=50%,"50% or More","&lt;50%")</f>
        <v>50% or More</v>
      </c>
      <c r="N982">
        <v>4.2</v>
      </c>
      <c r="O982" s="10">
        <f>N982*R982</f>
        <v>8891.4</v>
      </c>
      <c r="P982" s="9">
        <f>SUM(O981)/SUM(R981)</f>
        <v>4.3</v>
      </c>
      <c r="Q982" s="10">
        <f>P982+(R982/1000)</f>
        <v>6.4169999999999998</v>
      </c>
      <c r="R982" s="2">
        <v>2117</v>
      </c>
      <c r="S982" s="2" t="str">
        <f>IF(R982&lt;1000,R982, "")</f>
        <v/>
      </c>
      <c r="T982" s="4">
        <f>R982*J982</f>
        <v>1691483</v>
      </c>
      <c r="U982" t="s">
        <v>2233</v>
      </c>
      <c r="V982" t="s">
        <v>2234</v>
      </c>
      <c r="W982" t="s">
        <v>2235</v>
      </c>
      <c r="X982" t="s">
        <v>2236</v>
      </c>
      <c r="Y982" t="s">
        <v>2237</v>
      </c>
      <c r="Z982" t="s">
        <v>2238</v>
      </c>
      <c r="AA982" t="s">
        <v>2239</v>
      </c>
      <c r="AB982" t="s">
        <v>2240</v>
      </c>
    </row>
    <row r="983" spans="1:28" x14ac:dyDescent="0.25">
      <c r="A983" t="s">
        <v>8625</v>
      </c>
      <c r="B983" t="s">
        <v>8626</v>
      </c>
      <c r="C983" t="s">
        <v>8552</v>
      </c>
      <c r="D983" t="s">
        <v>13166</v>
      </c>
      <c r="E983" t="s">
        <v>13290</v>
      </c>
      <c r="F983" t="s">
        <v>13291</v>
      </c>
      <c r="G983" t="s">
        <v>13292</v>
      </c>
      <c r="H983" s="3">
        <v>1399</v>
      </c>
      <c r="I983" s="3" t="str">
        <f>IF(H983&lt;200,"&lt;₹200",IF(OR(H983=200,H983&lt;=500),"₹200-₹500","&gt;₹500"))</f>
        <v>&gt;₹500</v>
      </c>
      <c r="J983" s="3">
        <v>1549</v>
      </c>
      <c r="K983" s="1">
        <v>0.1</v>
      </c>
      <c r="L983" s="1" t="str">
        <f t="shared" si="15"/>
        <v/>
      </c>
      <c r="M983" s="1" t="str">
        <f>IF(K983&gt;=50%,"50% or More","&lt;50%")</f>
        <v>&lt;50%</v>
      </c>
      <c r="N983">
        <v>3.9</v>
      </c>
      <c r="O983" s="10">
        <f>N983*R983</f>
        <v>10147.799999999999</v>
      </c>
      <c r="P983" s="9">
        <f>SUM(O982)/SUM(R982)</f>
        <v>4.2</v>
      </c>
      <c r="Q983" s="10">
        <f>P983+(R983/1000)</f>
        <v>6.8019999999999996</v>
      </c>
      <c r="R983" s="2">
        <v>2602</v>
      </c>
      <c r="S983" s="2" t="str">
        <f>IF(R983&lt;1000,R983, "")</f>
        <v/>
      </c>
      <c r="T983" s="4">
        <f>R983*J983</f>
        <v>4030498</v>
      </c>
      <c r="U983" t="s">
        <v>8627</v>
      </c>
      <c r="V983" t="s">
        <v>8628</v>
      </c>
      <c r="W983" t="s">
        <v>8629</v>
      </c>
      <c r="X983" t="s">
        <v>8630</v>
      </c>
      <c r="Y983" t="s">
        <v>8631</v>
      </c>
      <c r="Z983" t="s">
        <v>8632</v>
      </c>
      <c r="AA983" t="s">
        <v>8633</v>
      </c>
      <c r="AB983" t="s">
        <v>8634</v>
      </c>
    </row>
    <row r="984" spans="1:28" x14ac:dyDescent="0.25">
      <c r="A984" t="s">
        <v>10660</v>
      </c>
      <c r="B984" t="s">
        <v>10661</v>
      </c>
      <c r="C984" t="s">
        <v>9030</v>
      </c>
      <c r="D984" t="s">
        <v>13166</v>
      </c>
      <c r="E984" t="s">
        <v>13286</v>
      </c>
      <c r="F984" t="s">
        <v>13287</v>
      </c>
      <c r="G984" t="s">
        <v>13322</v>
      </c>
      <c r="H984" s="3">
        <v>1199</v>
      </c>
      <c r="I984" s="3" t="str">
        <f>IF(H984&lt;200,"&lt;₹200",IF(OR(H984=200,H984&lt;=500),"₹200-₹500","&gt;₹500"))</f>
        <v>&gt;₹500</v>
      </c>
      <c r="J984" s="3">
        <v>3500</v>
      </c>
      <c r="K984" s="1">
        <v>0.66</v>
      </c>
      <c r="L984" s="1" t="str">
        <f t="shared" si="15"/>
        <v>high discount</v>
      </c>
      <c r="M984" s="1" t="str">
        <f>IF(K984&gt;=50%,"50% or More","&lt;50%")</f>
        <v>50% or More</v>
      </c>
      <c r="N984">
        <v>4.3</v>
      </c>
      <c r="O984" s="10">
        <f>N984*R984</f>
        <v>7748.5999999999995</v>
      </c>
      <c r="P984" s="9">
        <f>SUM(O983)/SUM(R983)</f>
        <v>3.9</v>
      </c>
      <c r="Q984" s="10">
        <f>P984+(R984/1000)</f>
        <v>5.702</v>
      </c>
      <c r="R984" s="2">
        <v>1802</v>
      </c>
      <c r="S984" s="2" t="str">
        <f>IF(R984&lt;1000,R984, "")</f>
        <v/>
      </c>
      <c r="T984" s="4">
        <f>R984*J984</f>
        <v>6307000</v>
      </c>
      <c r="U984" t="s">
        <v>10662</v>
      </c>
      <c r="V984" t="s">
        <v>10663</v>
      </c>
      <c r="W984" t="s">
        <v>10664</v>
      </c>
      <c r="X984" t="s">
        <v>10665</v>
      </c>
      <c r="Y984" t="s">
        <v>10666</v>
      </c>
      <c r="Z984" t="s">
        <v>10667</v>
      </c>
      <c r="AA984" t="s">
        <v>10668</v>
      </c>
      <c r="AB984" t="s">
        <v>10669</v>
      </c>
    </row>
    <row r="985" spans="1:28" x14ac:dyDescent="0.25">
      <c r="A985" t="s">
        <v>566</v>
      </c>
      <c r="B985" t="s">
        <v>567</v>
      </c>
      <c r="C985" t="s">
        <v>462</v>
      </c>
      <c r="D985" t="s">
        <v>13081</v>
      </c>
      <c r="E985" t="s">
        <v>13082</v>
      </c>
      <c r="F985" t="s">
        <v>13083</v>
      </c>
      <c r="G985" t="s">
        <v>13087</v>
      </c>
      <c r="H985" s="3">
        <v>179</v>
      </c>
      <c r="I985" s="3" t="str">
        <f>IF(H985&lt;200,"&lt;₹200",IF(OR(H985=200,H985&lt;=500),"₹200-₹500","&gt;₹500"))</f>
        <v>&lt;₹200</v>
      </c>
      <c r="J985" s="3">
        <v>799</v>
      </c>
      <c r="K985" s="1">
        <v>0.78</v>
      </c>
      <c r="L985" s="1" t="str">
        <f t="shared" si="15"/>
        <v>high discount</v>
      </c>
      <c r="M985" s="1" t="str">
        <f>IF(K985&gt;=50%,"50% or More","&lt;50%")</f>
        <v>50% or More</v>
      </c>
      <c r="N985">
        <v>3.7</v>
      </c>
      <c r="O985" s="10">
        <f>N985*R985</f>
        <v>8143.7000000000007</v>
      </c>
      <c r="P985" s="9">
        <f>SUM(O984)/SUM(R984)</f>
        <v>4.3</v>
      </c>
      <c r="Q985" s="10">
        <f>P985+(R985/1000)</f>
        <v>6.5009999999999994</v>
      </c>
      <c r="R985" s="2">
        <v>2201</v>
      </c>
      <c r="S985" s="2" t="str">
        <f>IF(R985&lt;1000,R985, "")</f>
        <v/>
      </c>
      <c r="T985" s="4">
        <f>R985*J985</f>
        <v>1758599</v>
      </c>
      <c r="U985" t="s">
        <v>568</v>
      </c>
      <c r="V985" t="s">
        <v>569</v>
      </c>
      <c r="W985" t="s">
        <v>570</v>
      </c>
      <c r="X985" t="s">
        <v>571</v>
      </c>
      <c r="Y985" t="s">
        <v>572</v>
      </c>
      <c r="Z985" t="s">
        <v>573</v>
      </c>
      <c r="AA985" t="s">
        <v>574</v>
      </c>
      <c r="AB985" t="s">
        <v>575</v>
      </c>
    </row>
    <row r="986" spans="1:28" x14ac:dyDescent="0.25">
      <c r="A986" t="s">
        <v>6370</v>
      </c>
      <c r="B986" t="s">
        <v>6371</v>
      </c>
      <c r="C986" t="s">
        <v>3066</v>
      </c>
      <c r="D986" t="s">
        <v>13081</v>
      </c>
      <c r="E986" t="s">
        <v>13119</v>
      </c>
      <c r="F986" t="s">
        <v>13120</v>
      </c>
      <c r="G986" t="s">
        <v>13121</v>
      </c>
      <c r="H986" s="3">
        <v>1999</v>
      </c>
      <c r="I986" s="3" t="str">
        <f>IF(H986&lt;200,"&lt;₹200",IF(OR(H986=200,H986&lt;=500),"₹200-₹500","&gt;₹500"))</f>
        <v>&gt;₹500</v>
      </c>
      <c r="J986" s="3">
        <v>9999</v>
      </c>
      <c r="K986" s="1">
        <v>0.8</v>
      </c>
      <c r="L986" s="1" t="str">
        <f t="shared" si="15"/>
        <v>high discount</v>
      </c>
      <c r="M986" s="1" t="str">
        <f>IF(K986&gt;=50%,"50% or More","&lt;50%")</f>
        <v>50% or More</v>
      </c>
      <c r="N986">
        <v>3.7</v>
      </c>
      <c r="O986" s="10">
        <f>N986*R986</f>
        <v>7348.2000000000007</v>
      </c>
      <c r="P986" s="9">
        <f>SUM(O985)/SUM(R985)</f>
        <v>3.7</v>
      </c>
      <c r="Q986" s="10">
        <f>P986+(R986/1000)</f>
        <v>5.6859999999999999</v>
      </c>
      <c r="R986" s="2">
        <v>1986</v>
      </c>
      <c r="S986" s="2" t="str">
        <f>IF(R986&lt;1000,R986, "")</f>
        <v/>
      </c>
      <c r="T986" s="4">
        <f>R986*J986</f>
        <v>19858014</v>
      </c>
      <c r="U986" t="s">
        <v>5296</v>
      </c>
      <c r="V986" t="s">
        <v>6372</v>
      </c>
      <c r="W986" t="s">
        <v>6373</v>
      </c>
      <c r="X986" t="s">
        <v>6374</v>
      </c>
      <c r="Y986" t="s">
        <v>6375</v>
      </c>
      <c r="Z986" t="s">
        <v>6376</v>
      </c>
      <c r="AA986" t="s">
        <v>6377</v>
      </c>
      <c r="AB986" t="s">
        <v>6378</v>
      </c>
    </row>
    <row r="987" spans="1:28" x14ac:dyDescent="0.25">
      <c r="A987" t="s">
        <v>9252</v>
      </c>
      <c r="B987" t="s">
        <v>9253</v>
      </c>
      <c r="C987" t="s">
        <v>8773</v>
      </c>
      <c r="D987" t="s">
        <v>13166</v>
      </c>
      <c r="E987" t="s">
        <v>13290</v>
      </c>
      <c r="F987" t="s">
        <v>13307</v>
      </c>
      <c r="G987" t="s">
        <v>13310</v>
      </c>
      <c r="H987" s="3">
        <v>4999</v>
      </c>
      <c r="I987" s="3" t="str">
        <f>IF(H987&lt;200,"&lt;₹200",IF(OR(H987=200,H987&lt;=500),"₹200-₹500","&gt;₹500"))</f>
        <v>&gt;₹500</v>
      </c>
      <c r="J987" s="3">
        <v>9650</v>
      </c>
      <c r="K987" s="1">
        <v>0.48</v>
      </c>
      <c r="L987" s="1" t="str">
        <f t="shared" si="15"/>
        <v/>
      </c>
      <c r="M987" s="1" t="str">
        <f>IF(K987&gt;=50%,"50% or More","&lt;50%")</f>
        <v>&lt;50%</v>
      </c>
      <c r="N987">
        <v>4.2</v>
      </c>
      <c r="O987" s="10">
        <f>N987*R987</f>
        <v>7442.4000000000005</v>
      </c>
      <c r="P987" s="9">
        <f>SUM(O986)/SUM(R986)</f>
        <v>3.7</v>
      </c>
      <c r="Q987" s="10">
        <f>P987+(R987/1000)</f>
        <v>5.4720000000000004</v>
      </c>
      <c r="R987" s="2">
        <v>1772</v>
      </c>
      <c r="S987" s="2" t="str">
        <f>IF(R987&lt;1000,R987, "")</f>
        <v/>
      </c>
      <c r="T987" s="4">
        <f>R987*J987</f>
        <v>17099800</v>
      </c>
      <c r="U987" t="s">
        <v>9254</v>
      </c>
      <c r="V987" t="s">
        <v>9255</v>
      </c>
      <c r="W987" t="s">
        <v>9256</v>
      </c>
      <c r="X987" t="s">
        <v>9257</v>
      </c>
      <c r="Y987" t="s">
        <v>9258</v>
      </c>
      <c r="Z987" t="s">
        <v>9259</v>
      </c>
      <c r="AA987" t="s">
        <v>9260</v>
      </c>
      <c r="AB987" t="s">
        <v>9261</v>
      </c>
    </row>
    <row r="988" spans="1:28" x14ac:dyDescent="0.25">
      <c r="A988" t="s">
        <v>9272</v>
      </c>
      <c r="B988" t="s">
        <v>9273</v>
      </c>
      <c r="C988" t="s">
        <v>8585</v>
      </c>
      <c r="D988" t="s">
        <v>13166</v>
      </c>
      <c r="E988" t="s">
        <v>13286</v>
      </c>
      <c r="F988" t="s">
        <v>13287</v>
      </c>
      <c r="G988" t="s">
        <v>13297</v>
      </c>
      <c r="H988" s="3">
        <v>799</v>
      </c>
      <c r="I988" s="3" t="str">
        <f>IF(H988&lt;200,"&lt;₹200",IF(OR(H988=200,H988&lt;=500),"₹200-₹500","&gt;₹500"))</f>
        <v>&gt;₹500</v>
      </c>
      <c r="J988" s="3">
        <v>1999</v>
      </c>
      <c r="K988" s="1">
        <v>0.6</v>
      </c>
      <c r="L988" s="1" t="str">
        <f t="shared" si="15"/>
        <v>high discount</v>
      </c>
      <c r="M988" s="1" t="str">
        <f>IF(K988&gt;=50%,"50% or More","&lt;50%")</f>
        <v>50% or More</v>
      </c>
      <c r="N988">
        <v>4.0999999999999996</v>
      </c>
      <c r="O988" s="10">
        <f>N988*R988</f>
        <v>8864.1999999999989</v>
      </c>
      <c r="P988" s="9">
        <f>SUM(O987)/SUM(R987)</f>
        <v>4.2</v>
      </c>
      <c r="Q988" s="10">
        <f>P988+(R988/1000)</f>
        <v>6.3620000000000001</v>
      </c>
      <c r="R988" s="2">
        <v>2162</v>
      </c>
      <c r="S988" s="2" t="str">
        <f>IF(R988&lt;1000,R988, "")</f>
        <v/>
      </c>
      <c r="T988" s="4">
        <f>R988*J988</f>
        <v>4321838</v>
      </c>
      <c r="U988" t="s">
        <v>9274</v>
      </c>
      <c r="V988" t="s">
        <v>9275</v>
      </c>
      <c r="W988" t="s">
        <v>9276</v>
      </c>
      <c r="X988" t="s">
        <v>9277</v>
      </c>
      <c r="Y988" t="s">
        <v>9278</v>
      </c>
      <c r="Z988" t="s">
        <v>9279</v>
      </c>
      <c r="AA988" t="s">
        <v>9280</v>
      </c>
      <c r="AB988" t="s">
        <v>9281</v>
      </c>
    </row>
    <row r="989" spans="1:28" x14ac:dyDescent="0.25">
      <c r="A989" t="s">
        <v>7014</v>
      </c>
      <c r="B989" t="s">
        <v>7015</v>
      </c>
      <c r="C989" t="s">
        <v>6103</v>
      </c>
      <c r="D989" t="s">
        <v>13073</v>
      </c>
      <c r="E989" t="s">
        <v>13074</v>
      </c>
      <c r="F989" t="s">
        <v>13215</v>
      </c>
      <c r="H989" s="3">
        <v>1187</v>
      </c>
      <c r="I989" s="3" t="str">
        <f>IF(H989&lt;200,"&lt;₹200",IF(OR(H989=200,H989&lt;=500),"₹200-₹500","&gt;₹500"))</f>
        <v>&gt;₹500</v>
      </c>
      <c r="J989" s="3">
        <v>1929</v>
      </c>
      <c r="K989" s="1">
        <v>0.38</v>
      </c>
      <c r="L989" s="1" t="str">
        <f t="shared" si="15"/>
        <v/>
      </c>
      <c r="M989" s="1" t="str">
        <f>IF(K989&gt;=50%,"50% or More","&lt;50%")</f>
        <v>&lt;50%</v>
      </c>
      <c r="N989">
        <v>4.0999999999999996</v>
      </c>
      <c r="O989" s="10">
        <f>N989*R989</f>
        <v>6814.2</v>
      </c>
      <c r="P989" s="9">
        <f>SUM(O988)/SUM(R988)</f>
        <v>4.0999999999999996</v>
      </c>
      <c r="Q989" s="10">
        <f>P989+(R989/1000)</f>
        <v>5.7619999999999996</v>
      </c>
      <c r="R989" s="2">
        <v>1662</v>
      </c>
      <c r="S989" s="2" t="str">
        <f>IF(R989&lt;1000,R989, "")</f>
        <v/>
      </c>
      <c r="T989" s="4">
        <f>R989*J989</f>
        <v>3205998</v>
      </c>
      <c r="U989" t="s">
        <v>7016</v>
      </c>
      <c r="V989" t="s">
        <v>7017</v>
      </c>
      <c r="W989" t="s">
        <v>7018</v>
      </c>
      <c r="X989" t="s">
        <v>7019</v>
      </c>
      <c r="Y989" t="s">
        <v>7020</v>
      </c>
      <c r="Z989" t="s">
        <v>7021</v>
      </c>
      <c r="AA989" t="s">
        <v>7022</v>
      </c>
      <c r="AB989" t="s">
        <v>7023</v>
      </c>
    </row>
    <row r="990" spans="1:28" x14ac:dyDescent="0.25">
      <c r="A990" t="s">
        <v>11675</v>
      </c>
      <c r="B990" t="s">
        <v>11676</v>
      </c>
      <c r="C990" t="s">
        <v>8710</v>
      </c>
      <c r="D990" t="s">
        <v>13166</v>
      </c>
      <c r="E990" t="s">
        <v>13286</v>
      </c>
      <c r="F990" t="s">
        <v>13287</v>
      </c>
      <c r="G990" t="s">
        <v>13306</v>
      </c>
      <c r="H990" s="3">
        <v>1649</v>
      </c>
      <c r="I990" s="3" t="str">
        <f>IF(H990&lt;200,"&lt;₹200",IF(OR(H990=200,H990&lt;=500),"₹200-₹500","&gt;₹500"))</f>
        <v>&gt;₹500</v>
      </c>
      <c r="J990" s="3">
        <v>2800</v>
      </c>
      <c r="K990" s="1">
        <v>0.41</v>
      </c>
      <c r="L990" s="1" t="str">
        <f t="shared" si="15"/>
        <v/>
      </c>
      <c r="M990" s="1" t="str">
        <f>IF(K990&gt;=50%,"50% or More","&lt;50%")</f>
        <v>&lt;50%</v>
      </c>
      <c r="N990">
        <v>3.9</v>
      </c>
      <c r="O990" s="10">
        <f>N990*R990</f>
        <v>8431.7999999999993</v>
      </c>
      <c r="P990" s="9">
        <f>SUM(O989)/SUM(R989)</f>
        <v>4.0999999999999996</v>
      </c>
      <c r="Q990" s="10">
        <f>P990+(R990/1000)</f>
        <v>6.2619999999999996</v>
      </c>
      <c r="R990" s="2">
        <v>2162</v>
      </c>
      <c r="S990" s="2" t="str">
        <f>IF(R990&lt;1000,R990, "")</f>
        <v/>
      </c>
      <c r="T990" s="4">
        <f>R990*J990</f>
        <v>6053600</v>
      </c>
      <c r="U990" t="s">
        <v>11677</v>
      </c>
      <c r="V990" t="s">
        <v>11678</v>
      </c>
      <c r="W990" t="s">
        <v>11679</v>
      </c>
      <c r="X990" t="s">
        <v>11680</v>
      </c>
      <c r="Y990" t="s">
        <v>11681</v>
      </c>
      <c r="Z990" t="s">
        <v>11682</v>
      </c>
      <c r="AA990" t="s">
        <v>11683</v>
      </c>
      <c r="AB990" t="s">
        <v>11684</v>
      </c>
    </row>
    <row r="991" spans="1:28" x14ac:dyDescent="0.25">
      <c r="A991" t="s">
        <v>12190</v>
      </c>
      <c r="B991" t="s">
        <v>12191</v>
      </c>
      <c r="C991" t="s">
        <v>8710</v>
      </c>
      <c r="D991" t="s">
        <v>13166</v>
      </c>
      <c r="E991" t="s">
        <v>13286</v>
      </c>
      <c r="F991" t="s">
        <v>13287</v>
      </c>
      <c r="G991" t="s">
        <v>13306</v>
      </c>
      <c r="H991" s="3">
        <v>1799</v>
      </c>
      <c r="I991" s="3" t="str">
        <f>IF(H991&lt;200,"&lt;₹200",IF(OR(H991=200,H991&lt;=500),"₹200-₹500","&gt;₹500"))</f>
        <v>&gt;₹500</v>
      </c>
      <c r="J991" s="3">
        <v>3299</v>
      </c>
      <c r="K991" s="1">
        <v>0.45</v>
      </c>
      <c r="L991" s="1" t="str">
        <f t="shared" si="15"/>
        <v/>
      </c>
      <c r="M991" s="1" t="str">
        <f>IF(K991&gt;=50%,"50% or More","&lt;50%")</f>
        <v>&lt;50%</v>
      </c>
      <c r="N991">
        <v>3.8</v>
      </c>
      <c r="O991" s="10">
        <f>N991*R991</f>
        <v>7014.7999999999993</v>
      </c>
      <c r="P991" s="9">
        <f>SUM(O990)/SUM(R990)</f>
        <v>3.8999999999999995</v>
      </c>
      <c r="Q991" s="10">
        <f>P991+(R991/1000)</f>
        <v>5.7459999999999996</v>
      </c>
      <c r="R991" s="2">
        <v>1846</v>
      </c>
      <c r="S991" s="2" t="str">
        <f>IF(R991&lt;1000,R991, "")</f>
        <v/>
      </c>
      <c r="T991" s="4">
        <f>R991*J991</f>
        <v>6089954</v>
      </c>
      <c r="U991" t="s">
        <v>12192</v>
      </c>
      <c r="V991" t="s">
        <v>12193</v>
      </c>
      <c r="W991" t="s">
        <v>12194</v>
      </c>
      <c r="X991" t="s">
        <v>12195</v>
      </c>
      <c r="Y991" t="s">
        <v>12196</v>
      </c>
      <c r="Z991" t="s">
        <v>12197</v>
      </c>
      <c r="AA991" t="s">
        <v>12198</v>
      </c>
      <c r="AB991" t="s">
        <v>12199</v>
      </c>
    </row>
    <row r="992" spans="1:28" x14ac:dyDescent="0.25">
      <c r="A992" t="s">
        <v>10387</v>
      </c>
      <c r="B992" t="s">
        <v>10388</v>
      </c>
      <c r="C992" t="s">
        <v>8574</v>
      </c>
      <c r="D992" t="s">
        <v>13166</v>
      </c>
      <c r="E992" t="s">
        <v>13286</v>
      </c>
      <c r="F992" t="s">
        <v>13294</v>
      </c>
      <c r="G992" t="s">
        <v>13295</v>
      </c>
      <c r="H992" s="3">
        <v>799</v>
      </c>
      <c r="I992" s="3" t="str">
        <f>IF(H992&lt;200,"&lt;₹200",IF(OR(H992=200,H992&lt;=500),"₹200-₹500","&gt;₹500"))</f>
        <v>&gt;₹500</v>
      </c>
      <c r="J992" s="3">
        <v>1230</v>
      </c>
      <c r="K992" s="1">
        <v>0.35</v>
      </c>
      <c r="L992" s="1" t="str">
        <f t="shared" si="15"/>
        <v/>
      </c>
      <c r="M992" s="1" t="str">
        <f>IF(K992&gt;=50%,"50% or More","&lt;50%")</f>
        <v>&lt;50%</v>
      </c>
      <c r="N992">
        <v>4.0999999999999996</v>
      </c>
      <c r="O992" s="10">
        <f>N992*R992</f>
        <v>8765.7999999999993</v>
      </c>
      <c r="P992" s="9">
        <f>SUM(O991)/SUM(R991)</f>
        <v>3.8</v>
      </c>
      <c r="Q992" s="10">
        <f>P992+(R992/1000)</f>
        <v>5.9379999999999997</v>
      </c>
      <c r="R992" s="2">
        <v>2138</v>
      </c>
      <c r="S992" s="2" t="str">
        <f>IF(R992&lt;1000,R992, "")</f>
        <v/>
      </c>
      <c r="T992" s="4">
        <f>R992*J992</f>
        <v>2629740</v>
      </c>
      <c r="U992" t="s">
        <v>10389</v>
      </c>
      <c r="V992" t="s">
        <v>10390</v>
      </c>
      <c r="W992" t="s">
        <v>10391</v>
      </c>
      <c r="X992" t="s">
        <v>10392</v>
      </c>
      <c r="Y992" t="s">
        <v>10393</v>
      </c>
      <c r="Z992" t="s">
        <v>10394</v>
      </c>
      <c r="AA992" t="s">
        <v>10395</v>
      </c>
      <c r="AB992" t="s">
        <v>10396</v>
      </c>
    </row>
    <row r="993" spans="1:28" x14ac:dyDescent="0.25">
      <c r="A993" t="s">
        <v>10600</v>
      </c>
      <c r="B993" t="s">
        <v>10601</v>
      </c>
      <c r="C993" t="s">
        <v>10602</v>
      </c>
      <c r="D993" t="s">
        <v>13166</v>
      </c>
      <c r="E993" t="s">
        <v>13286</v>
      </c>
      <c r="F993" t="s">
        <v>13287</v>
      </c>
      <c r="H993" s="3">
        <v>2599</v>
      </c>
      <c r="I993" s="3" t="str">
        <f>IF(H993&lt;200,"&lt;₹200",IF(OR(H993=200,H993&lt;=500),"₹200-₹500","&gt;₹500"))</f>
        <v>&gt;₹500</v>
      </c>
      <c r="J993" s="3">
        <v>4290</v>
      </c>
      <c r="K993" s="1">
        <v>0.39</v>
      </c>
      <c r="L993" s="1" t="str">
        <f t="shared" si="15"/>
        <v/>
      </c>
      <c r="M993" s="1" t="str">
        <f>IF(K993&gt;=50%,"50% or More","&lt;50%")</f>
        <v>&lt;50%</v>
      </c>
      <c r="N993">
        <v>4.4000000000000004</v>
      </c>
      <c r="O993" s="10">
        <f>N993*R993</f>
        <v>9310.4000000000015</v>
      </c>
      <c r="P993" s="9">
        <f>SUM(O992)/SUM(R992)</f>
        <v>4.0999999999999996</v>
      </c>
      <c r="Q993" s="10">
        <f>P993+(R993/1000)</f>
        <v>6.2159999999999993</v>
      </c>
      <c r="R993" s="2">
        <v>2116</v>
      </c>
      <c r="S993" s="2" t="str">
        <f>IF(R993&lt;1000,R993, "")</f>
        <v/>
      </c>
      <c r="T993" s="4">
        <f>R993*J993</f>
        <v>9077640</v>
      </c>
      <c r="U993" t="s">
        <v>10603</v>
      </c>
      <c r="V993" t="s">
        <v>10604</v>
      </c>
      <c r="W993" t="s">
        <v>10605</v>
      </c>
      <c r="X993" t="s">
        <v>10606</v>
      </c>
      <c r="Y993" t="s">
        <v>10607</v>
      </c>
      <c r="Z993" t="s">
        <v>10608</v>
      </c>
      <c r="AA993" t="s">
        <v>10609</v>
      </c>
      <c r="AB993" t="s">
        <v>10610</v>
      </c>
    </row>
    <row r="994" spans="1:28" x14ac:dyDescent="0.25">
      <c r="A994" t="s">
        <v>2936</v>
      </c>
      <c r="B994" t="s">
        <v>2937</v>
      </c>
      <c r="C994" t="s">
        <v>18</v>
      </c>
      <c r="D994" t="s">
        <v>13073</v>
      </c>
      <c r="E994" t="s">
        <v>13074</v>
      </c>
      <c r="F994" t="s">
        <v>13075</v>
      </c>
      <c r="G994" t="s">
        <v>13076</v>
      </c>
      <c r="H994" s="3">
        <v>299</v>
      </c>
      <c r="I994" s="3" t="str">
        <f>IF(H994&lt;200,"&lt;₹200",IF(OR(H994=200,H994&lt;=500),"₹200-₹500","&gt;₹500"))</f>
        <v>₹200-₹500</v>
      </c>
      <c r="J994" s="3">
        <v>799</v>
      </c>
      <c r="K994" s="1">
        <v>0.63</v>
      </c>
      <c r="L994" s="1" t="str">
        <f t="shared" si="15"/>
        <v>high discount</v>
      </c>
      <c r="M994" s="1" t="str">
        <f>IF(K994&gt;=50%,"50% or More","&lt;50%")</f>
        <v>50% or More</v>
      </c>
      <c r="N994">
        <v>4.3</v>
      </c>
      <c r="O994" s="10">
        <f>N994*R994</f>
        <v>8178.5999999999995</v>
      </c>
      <c r="P994" s="9">
        <f>SUM(O993)/SUM(R993)</f>
        <v>4.4000000000000004</v>
      </c>
      <c r="Q994" s="10">
        <f>P994+(R994/1000)</f>
        <v>6.3020000000000005</v>
      </c>
      <c r="R994" s="2">
        <v>1902</v>
      </c>
      <c r="S994" s="2" t="str">
        <f>IF(R994&lt;1000,R994, "")</f>
        <v/>
      </c>
      <c r="T994" s="4">
        <f>R994*J994</f>
        <v>1519698</v>
      </c>
      <c r="U994" t="s">
        <v>2938</v>
      </c>
      <c r="V994" t="s">
        <v>2939</v>
      </c>
      <c r="W994" t="s">
        <v>2940</v>
      </c>
      <c r="X994" t="s">
        <v>2941</v>
      </c>
      <c r="Y994" t="s">
        <v>2942</v>
      </c>
      <c r="Z994" t="s">
        <v>2943</v>
      </c>
      <c r="AA994" t="s">
        <v>2944</v>
      </c>
      <c r="AB994" t="s">
        <v>2945</v>
      </c>
    </row>
    <row r="995" spans="1:28" x14ac:dyDescent="0.25">
      <c r="A995" t="s">
        <v>2246</v>
      </c>
      <c r="B995" t="s">
        <v>2247</v>
      </c>
      <c r="C995" t="s">
        <v>643</v>
      </c>
      <c r="D995" t="s">
        <v>13081</v>
      </c>
      <c r="E995" t="s">
        <v>13082</v>
      </c>
      <c r="F995" t="s">
        <v>13083</v>
      </c>
      <c r="G995" t="s">
        <v>13089</v>
      </c>
      <c r="H995" s="3">
        <v>96</v>
      </c>
      <c r="I995" s="3" t="str">
        <f>IF(H995&lt;200,"&lt;₹200",IF(OR(H995=200,H995&lt;=500),"₹200-₹500","&gt;₹500"))</f>
        <v>&lt;₹200</v>
      </c>
      <c r="J995" s="3">
        <v>399</v>
      </c>
      <c r="K995" s="1">
        <v>0.76</v>
      </c>
      <c r="L995" s="1" t="str">
        <f t="shared" si="15"/>
        <v>high discount</v>
      </c>
      <c r="M995" s="1" t="str">
        <f>IF(K995&gt;=50%,"50% or More","&lt;50%")</f>
        <v>50% or More</v>
      </c>
      <c r="N995">
        <v>3.6</v>
      </c>
      <c r="O995" s="10">
        <f>N995*R995</f>
        <v>6465.6</v>
      </c>
      <c r="P995" s="9">
        <f>SUM(O994)/SUM(R994)</f>
        <v>4.3</v>
      </c>
      <c r="Q995" s="10">
        <f>P995+(R995/1000)</f>
        <v>6.0960000000000001</v>
      </c>
      <c r="R995" s="2">
        <v>1796</v>
      </c>
      <c r="S995" s="2" t="str">
        <f>IF(R995&lt;1000,R995, "")</f>
        <v/>
      </c>
      <c r="T995" s="4">
        <f>R995*J995</f>
        <v>716604</v>
      </c>
      <c r="U995" t="s">
        <v>2248</v>
      </c>
      <c r="V995" t="s">
        <v>2249</v>
      </c>
      <c r="W995" t="s">
        <v>2250</v>
      </c>
      <c r="X995" t="s">
        <v>2251</v>
      </c>
      <c r="Y995" t="s">
        <v>2252</v>
      </c>
      <c r="Z995" t="s">
        <v>2253</v>
      </c>
      <c r="AA995" t="s">
        <v>2254</v>
      </c>
      <c r="AB995" t="s">
        <v>2255</v>
      </c>
    </row>
    <row r="996" spans="1:28" x14ac:dyDescent="0.25">
      <c r="A996" t="s">
        <v>697</v>
      </c>
      <c r="B996" t="s">
        <v>698</v>
      </c>
      <c r="C996" t="s">
        <v>18</v>
      </c>
      <c r="D996" t="s">
        <v>13073</v>
      </c>
      <c r="E996" t="s">
        <v>13074</v>
      </c>
      <c r="F996" t="s">
        <v>13075</v>
      </c>
      <c r="G996" t="s">
        <v>13076</v>
      </c>
      <c r="H996" s="3">
        <v>399</v>
      </c>
      <c r="I996" s="3" t="str">
        <f>IF(H996&lt;200,"&lt;₹200",IF(OR(H996=200,H996&lt;=500),"₹200-₹500","&gt;₹500"))</f>
        <v>₹200-₹500</v>
      </c>
      <c r="J996" s="3">
        <v>999</v>
      </c>
      <c r="K996" s="1">
        <v>0.6</v>
      </c>
      <c r="L996" s="1" t="str">
        <f t="shared" si="15"/>
        <v>high discount</v>
      </c>
      <c r="M996" s="1" t="str">
        <f>IF(K996&gt;=50%,"50% or More","&lt;50%")</f>
        <v>50% or More</v>
      </c>
      <c r="N996">
        <v>4.0999999999999996</v>
      </c>
      <c r="O996" s="10">
        <f>N996*R996</f>
        <v>7297.9999999999991</v>
      </c>
      <c r="P996" s="9">
        <f>SUM(O995)/SUM(R995)</f>
        <v>3.6</v>
      </c>
      <c r="Q996" s="10">
        <f>P996+(R996/1000)</f>
        <v>5.38</v>
      </c>
      <c r="R996" s="2">
        <v>1780</v>
      </c>
      <c r="S996" s="2" t="str">
        <f>IF(R996&lt;1000,R996, "")</f>
        <v/>
      </c>
      <c r="T996" s="4">
        <f>R996*J996</f>
        <v>1778220</v>
      </c>
      <c r="U996" t="s">
        <v>699</v>
      </c>
      <c r="V996" t="s">
        <v>700</v>
      </c>
      <c r="W996" t="s">
        <v>701</v>
      </c>
      <c r="X996" t="s">
        <v>702</v>
      </c>
      <c r="Y996" t="s">
        <v>703</v>
      </c>
      <c r="Z996" t="s">
        <v>704</v>
      </c>
      <c r="AA996" t="s">
        <v>705</v>
      </c>
      <c r="AB996" t="s">
        <v>8240</v>
      </c>
    </row>
    <row r="997" spans="1:28" x14ac:dyDescent="0.25">
      <c r="A997" t="s">
        <v>7274</v>
      </c>
      <c r="B997" t="s">
        <v>7275</v>
      </c>
      <c r="C997" t="s">
        <v>5904</v>
      </c>
      <c r="D997" t="s">
        <v>13081</v>
      </c>
      <c r="E997" t="s">
        <v>13172</v>
      </c>
      <c r="F997" t="s">
        <v>13210</v>
      </c>
      <c r="G997" t="s">
        <v>13211</v>
      </c>
      <c r="H997" s="3">
        <v>1999</v>
      </c>
      <c r="I997" s="3" t="str">
        <f>IF(H997&lt;200,"&lt;₹200",IF(OR(H997=200,H997&lt;=500),"₹200-₹500","&gt;₹500"))</f>
        <v>&gt;₹500</v>
      </c>
      <c r="J997" s="3">
        <v>4700</v>
      </c>
      <c r="K997" s="1">
        <v>0.56999999999999995</v>
      </c>
      <c r="L997" s="1" t="str">
        <f t="shared" si="15"/>
        <v>high discount</v>
      </c>
      <c r="M997" s="1" t="str">
        <f>IF(K997&gt;=50%,"50% or More","&lt;50%")</f>
        <v>50% or More</v>
      </c>
      <c r="N997">
        <v>3.8</v>
      </c>
      <c r="O997" s="10">
        <f>N997*R997</f>
        <v>7144</v>
      </c>
      <c r="P997" s="9">
        <f>SUM(O996)/SUM(R996)</f>
        <v>4.0999999999999996</v>
      </c>
      <c r="Q997" s="10">
        <f>P997+(R997/1000)</f>
        <v>5.9799999999999995</v>
      </c>
      <c r="R997" s="2">
        <v>1880</v>
      </c>
      <c r="S997" s="2" t="str">
        <f>IF(R997&lt;1000,R997, "")</f>
        <v/>
      </c>
      <c r="T997" s="4">
        <f>R997*J997</f>
        <v>8836000</v>
      </c>
      <c r="U997" t="s">
        <v>7276</v>
      </c>
      <c r="V997" t="s">
        <v>7277</v>
      </c>
      <c r="W997" t="s">
        <v>7278</v>
      </c>
      <c r="X997" t="s">
        <v>7279</v>
      </c>
      <c r="Y997" t="s">
        <v>7280</v>
      </c>
      <c r="Z997" t="s">
        <v>7281</v>
      </c>
      <c r="AA997" t="s">
        <v>7282</v>
      </c>
      <c r="AB997" t="s">
        <v>7283</v>
      </c>
    </row>
    <row r="998" spans="1:28" x14ac:dyDescent="0.25">
      <c r="A998" t="s">
        <v>12280</v>
      </c>
      <c r="B998" t="s">
        <v>12281</v>
      </c>
      <c r="C998" t="s">
        <v>9061</v>
      </c>
      <c r="D998" t="s">
        <v>13166</v>
      </c>
      <c r="E998" t="s">
        <v>13286</v>
      </c>
      <c r="F998" t="s">
        <v>13287</v>
      </c>
      <c r="G998" t="s">
        <v>13323</v>
      </c>
      <c r="H998" s="3">
        <v>929</v>
      </c>
      <c r="I998" s="3" t="str">
        <f>IF(H998&lt;200,"&lt;₹200",IF(OR(H998=200,H998&lt;=500),"₹200-₹500","&gt;₹500"))</f>
        <v>&gt;₹500</v>
      </c>
      <c r="J998" s="3">
        <v>1300</v>
      </c>
      <c r="K998" s="1">
        <v>0.28999999999999998</v>
      </c>
      <c r="L998" s="1" t="str">
        <f t="shared" si="15"/>
        <v/>
      </c>
      <c r="M998" s="1" t="str">
        <f>IF(K998&gt;=50%,"50% or More","&lt;50%")</f>
        <v>&lt;50%</v>
      </c>
      <c r="N998">
        <v>3.9</v>
      </c>
      <c r="O998" s="10">
        <f>N998*R998</f>
        <v>6520.8</v>
      </c>
      <c r="P998" s="9">
        <f>SUM(O997)/SUM(R997)</f>
        <v>3.8</v>
      </c>
      <c r="Q998" s="10">
        <f>P998+(R998/1000)</f>
        <v>5.4719999999999995</v>
      </c>
      <c r="R998" s="2">
        <v>1672</v>
      </c>
      <c r="S998" s="2" t="str">
        <f>IF(R998&lt;1000,R998, "")</f>
        <v/>
      </c>
      <c r="T998" s="4">
        <f>R998*J998</f>
        <v>2173600</v>
      </c>
      <c r="U998" t="s">
        <v>12282</v>
      </c>
      <c r="V998" t="s">
        <v>12283</v>
      </c>
      <c r="W998" t="s">
        <v>12284</v>
      </c>
      <c r="X998" t="s">
        <v>12285</v>
      </c>
      <c r="Y998" t="s">
        <v>12286</v>
      </c>
      <c r="Z998" t="s">
        <v>12287</v>
      </c>
      <c r="AA998" t="s">
        <v>12288</v>
      </c>
      <c r="AB998" t="s">
        <v>12289</v>
      </c>
    </row>
    <row r="999" spans="1:28" x14ac:dyDescent="0.25">
      <c r="A999" t="s">
        <v>9863</v>
      </c>
      <c r="B999" t="s">
        <v>9864</v>
      </c>
      <c r="C999" t="s">
        <v>8699</v>
      </c>
      <c r="D999" t="s">
        <v>13166</v>
      </c>
      <c r="E999" t="s">
        <v>13286</v>
      </c>
      <c r="F999" t="s">
        <v>13294</v>
      </c>
      <c r="G999" t="s">
        <v>13295</v>
      </c>
      <c r="H999" s="3">
        <v>479</v>
      </c>
      <c r="I999" s="3" t="str">
        <f>IF(H999&lt;200,"&lt;₹200",IF(OR(H999=200,H999&lt;=500),"₹200-₹500","&gt;₹500"))</f>
        <v>₹200-₹500</v>
      </c>
      <c r="J999" s="3">
        <v>1000</v>
      </c>
      <c r="K999" s="1">
        <v>0.52</v>
      </c>
      <c r="L999" s="1" t="str">
        <f t="shared" si="15"/>
        <v>high discount</v>
      </c>
      <c r="M999" s="1" t="str">
        <f>IF(K999&gt;=50%,"50% or More","&lt;50%")</f>
        <v>50% or More</v>
      </c>
      <c r="N999">
        <v>4.2</v>
      </c>
      <c r="O999" s="10">
        <f>N999*R999</f>
        <v>6547.8</v>
      </c>
      <c r="P999" s="9">
        <f>SUM(O998)/SUM(R998)</f>
        <v>3.9</v>
      </c>
      <c r="Q999" s="10">
        <f>P999+(R999/1000)</f>
        <v>5.4589999999999996</v>
      </c>
      <c r="R999" s="2">
        <v>1559</v>
      </c>
      <c r="S999" s="2" t="str">
        <f>IF(R999&lt;1000,R999, "")</f>
        <v/>
      </c>
      <c r="T999" s="4">
        <f>R999*J999</f>
        <v>1559000</v>
      </c>
      <c r="U999" t="s">
        <v>9865</v>
      </c>
      <c r="V999" t="s">
        <v>9866</v>
      </c>
      <c r="W999" t="s">
        <v>9867</v>
      </c>
      <c r="X999" t="s">
        <v>9868</v>
      </c>
      <c r="Y999" t="s">
        <v>9869</v>
      </c>
      <c r="Z999" t="s">
        <v>9870</v>
      </c>
      <c r="AA999" t="s">
        <v>9871</v>
      </c>
      <c r="AB999" t="s">
        <v>9872</v>
      </c>
    </row>
    <row r="1000" spans="1:28" x14ac:dyDescent="0.25">
      <c r="A1000" t="s">
        <v>9754</v>
      </c>
      <c r="B1000" t="s">
        <v>9755</v>
      </c>
      <c r="C1000" t="s">
        <v>9192</v>
      </c>
      <c r="D1000" t="s">
        <v>13166</v>
      </c>
      <c r="E1000" t="s">
        <v>13286</v>
      </c>
      <c r="F1000" t="s">
        <v>13287</v>
      </c>
      <c r="G1000" t="s">
        <v>13324</v>
      </c>
      <c r="H1000" s="3">
        <v>999</v>
      </c>
      <c r="I1000" s="3" t="str">
        <f>IF(H1000&lt;200,"&lt;₹200",IF(OR(H1000=200,H1000&lt;=500),"₹200-₹500","&gt;₹500"))</f>
        <v>&gt;₹500</v>
      </c>
      <c r="J1000" s="3">
        <v>1499</v>
      </c>
      <c r="K1000" s="1">
        <v>0.33</v>
      </c>
      <c r="L1000" s="1" t="str">
        <f t="shared" si="15"/>
        <v/>
      </c>
      <c r="M1000" s="1" t="str">
        <f>IF(K1000&gt;=50%,"50% or More","&lt;50%")</f>
        <v>&lt;50%</v>
      </c>
      <c r="N1000">
        <v>4.0999999999999996</v>
      </c>
      <c r="O1000" s="10">
        <f>N1000*R1000</f>
        <v>6748.5999999999995</v>
      </c>
      <c r="P1000" s="9">
        <f>SUM(O999)/SUM(R999)</f>
        <v>4.2</v>
      </c>
      <c r="Q1000" s="10">
        <f>P1000+(R1000/1000)</f>
        <v>5.8460000000000001</v>
      </c>
      <c r="R1000" s="2">
        <v>1646</v>
      </c>
      <c r="S1000" s="2" t="str">
        <f>IF(R1000&lt;1000,R1000, "")</f>
        <v/>
      </c>
      <c r="T1000" s="4">
        <f>R1000*J1000</f>
        <v>2467354</v>
      </c>
      <c r="U1000" t="s">
        <v>9756</v>
      </c>
      <c r="V1000" t="s">
        <v>9757</v>
      </c>
      <c r="W1000" t="s">
        <v>9758</v>
      </c>
      <c r="X1000" t="s">
        <v>9759</v>
      </c>
      <c r="Y1000" t="s">
        <v>9760</v>
      </c>
      <c r="Z1000" t="s">
        <v>9761</v>
      </c>
      <c r="AA1000" t="s">
        <v>9762</v>
      </c>
      <c r="AB1000" t="s">
        <v>9763</v>
      </c>
    </row>
    <row r="1001" spans="1:28" x14ac:dyDescent="0.25">
      <c r="A1001" t="s">
        <v>1041</v>
      </c>
      <c r="B1001" t="s">
        <v>1042</v>
      </c>
      <c r="C1001" t="s">
        <v>18</v>
      </c>
      <c r="D1001" t="s">
        <v>13073</v>
      </c>
      <c r="E1001" t="s">
        <v>13074</v>
      </c>
      <c r="F1001" t="s">
        <v>13075</v>
      </c>
      <c r="G1001" t="s">
        <v>13076</v>
      </c>
      <c r="H1001" s="3">
        <v>210</v>
      </c>
      <c r="I1001" s="3" t="str">
        <f>IF(H1001&lt;200,"&lt;₹200",IF(OR(H1001=200,H1001&lt;=500),"₹200-₹500","&gt;₹500"))</f>
        <v>₹200-₹500</v>
      </c>
      <c r="J1001" s="3">
        <v>399</v>
      </c>
      <c r="K1001" s="1">
        <v>0.47</v>
      </c>
      <c r="L1001" s="1" t="str">
        <f t="shared" si="15"/>
        <v/>
      </c>
      <c r="M1001" s="1" t="str">
        <f>IF(K1001&gt;=50%,"50% or More","&lt;50%")</f>
        <v>&lt;50%</v>
      </c>
      <c r="N1001">
        <v>4.0999999999999996</v>
      </c>
      <c r="O1001" s="10">
        <f>N1001*R1001</f>
        <v>7039.7</v>
      </c>
      <c r="P1001" s="9">
        <f>SUM(O1000)/SUM(R1000)</f>
        <v>4.0999999999999996</v>
      </c>
      <c r="Q1001" s="10">
        <f>P1001+(R1001/1000)</f>
        <v>5.8170000000000002</v>
      </c>
      <c r="R1001" s="2">
        <v>1717</v>
      </c>
      <c r="S1001" s="2" t="str">
        <f>IF(R1001&lt;1000,R1001, "")</f>
        <v/>
      </c>
      <c r="T1001" s="4">
        <f>R1001*J1001</f>
        <v>685083</v>
      </c>
      <c r="U1001" t="s">
        <v>1043</v>
      </c>
      <c r="V1001" t="s">
        <v>1044</v>
      </c>
      <c r="W1001" t="s">
        <v>1045</v>
      </c>
      <c r="X1001" t="s">
        <v>1046</v>
      </c>
      <c r="Y1001" t="s">
        <v>1047</v>
      </c>
      <c r="Z1001" t="s">
        <v>1048</v>
      </c>
      <c r="AA1001" t="s">
        <v>1049</v>
      </c>
      <c r="AB1001" t="s">
        <v>1050</v>
      </c>
    </row>
    <row r="1002" spans="1:28" x14ac:dyDescent="0.25">
      <c r="A1002" t="s">
        <v>9314</v>
      </c>
      <c r="B1002" t="s">
        <v>9315</v>
      </c>
      <c r="C1002" t="s">
        <v>8552</v>
      </c>
      <c r="D1002" t="s">
        <v>13166</v>
      </c>
      <c r="E1002" t="s">
        <v>13290</v>
      </c>
      <c r="F1002" t="s">
        <v>13291</v>
      </c>
      <c r="G1002" t="s">
        <v>13292</v>
      </c>
      <c r="H1002" s="3">
        <v>2169</v>
      </c>
      <c r="I1002" s="3" t="str">
        <f>IF(H1002&lt;200,"&lt;₹200",IF(OR(H1002=200,H1002&lt;=500),"₹200-₹500","&gt;₹500"))</f>
        <v>&gt;₹500</v>
      </c>
      <c r="J1002" s="3">
        <v>3279</v>
      </c>
      <c r="K1002" s="1">
        <v>0.34</v>
      </c>
      <c r="L1002" s="1" t="str">
        <f t="shared" si="15"/>
        <v/>
      </c>
      <c r="M1002" s="1" t="str">
        <f>IF(K1002&gt;=50%,"50% or More","&lt;50%")</f>
        <v>&lt;50%</v>
      </c>
      <c r="N1002">
        <v>4.0999999999999996</v>
      </c>
      <c r="O1002" s="10">
        <f>N1002*R1002</f>
        <v>7035.5999999999995</v>
      </c>
      <c r="P1002" s="9">
        <f>SUM(O1001)/SUM(R1001)</f>
        <v>4.0999999999999996</v>
      </c>
      <c r="Q1002" s="10">
        <f>P1002+(R1002/1000)</f>
        <v>5.8159999999999998</v>
      </c>
      <c r="R1002" s="2">
        <v>1716</v>
      </c>
      <c r="S1002" s="2" t="str">
        <f>IF(R1002&lt;1000,R1002, "")</f>
        <v/>
      </c>
      <c r="T1002" s="4">
        <f>R1002*J1002</f>
        <v>5626764</v>
      </c>
      <c r="U1002" t="s">
        <v>9316</v>
      </c>
      <c r="V1002" t="s">
        <v>9317</v>
      </c>
      <c r="W1002" t="s">
        <v>9318</v>
      </c>
      <c r="X1002" t="s">
        <v>9319</v>
      </c>
      <c r="Y1002" t="s">
        <v>9320</v>
      </c>
      <c r="Z1002" t="s">
        <v>9321</v>
      </c>
      <c r="AA1002" t="s">
        <v>9322</v>
      </c>
      <c r="AB1002" t="s">
        <v>9323</v>
      </c>
    </row>
    <row r="1003" spans="1:28" x14ac:dyDescent="0.25">
      <c r="A1003" t="s">
        <v>8463</v>
      </c>
      <c r="B1003" t="s">
        <v>8464</v>
      </c>
      <c r="C1003" t="s">
        <v>5047</v>
      </c>
      <c r="D1003" t="s">
        <v>13081</v>
      </c>
      <c r="E1003" t="s">
        <v>13157</v>
      </c>
      <c r="F1003" t="s">
        <v>13158</v>
      </c>
      <c r="H1003" s="3">
        <v>380</v>
      </c>
      <c r="I1003" s="3" t="str">
        <f>IF(H1003&lt;200,"&lt;₹200",IF(OR(H1003=200,H1003&lt;=500),"₹200-₹500","&gt;₹500"))</f>
        <v>₹200-₹500</v>
      </c>
      <c r="J1003" s="3">
        <v>400</v>
      </c>
      <c r="K1003" s="1">
        <v>0.05</v>
      </c>
      <c r="L1003" s="1" t="str">
        <f t="shared" si="15"/>
        <v/>
      </c>
      <c r="M1003" s="1" t="str">
        <f>IF(K1003&gt;=50%,"50% or More","&lt;50%")</f>
        <v>&lt;50%</v>
      </c>
      <c r="N1003">
        <v>4.4000000000000004</v>
      </c>
      <c r="O1003" s="10">
        <f>N1003*R1003</f>
        <v>9288.4000000000015</v>
      </c>
      <c r="P1003" s="9">
        <f>SUM(O1002)/SUM(R1002)</f>
        <v>4.0999999999999996</v>
      </c>
      <c r="Q1003" s="10">
        <f>P1003+(R1003/1000)</f>
        <v>6.2110000000000003</v>
      </c>
      <c r="R1003" s="2">
        <v>2111</v>
      </c>
      <c r="S1003" s="2" t="str">
        <f>IF(R1003&lt;1000,R1003, "")</f>
        <v/>
      </c>
      <c r="T1003" s="4">
        <f>R1003*J1003</f>
        <v>844400</v>
      </c>
      <c r="U1003" t="s">
        <v>8465</v>
      </c>
      <c r="V1003" t="s">
        <v>8466</v>
      </c>
      <c r="W1003" t="s">
        <v>8467</v>
      </c>
      <c r="X1003" t="s">
        <v>8468</v>
      </c>
      <c r="Y1003" t="s">
        <v>8469</v>
      </c>
      <c r="Z1003" t="s">
        <v>8470</v>
      </c>
      <c r="AA1003" t="s">
        <v>8471</v>
      </c>
      <c r="AB1003" t="s">
        <v>8472</v>
      </c>
    </row>
    <row r="1004" spans="1:28" x14ac:dyDescent="0.25">
      <c r="A1004" t="s">
        <v>10234</v>
      </c>
      <c r="B1004" t="s">
        <v>10235</v>
      </c>
      <c r="C1004" t="s">
        <v>8541</v>
      </c>
      <c r="D1004" t="s">
        <v>13166</v>
      </c>
      <c r="E1004" t="s">
        <v>13286</v>
      </c>
      <c r="F1004" t="s">
        <v>13287</v>
      </c>
      <c r="G1004" t="s">
        <v>13288</v>
      </c>
      <c r="H1004" s="3">
        <v>664</v>
      </c>
      <c r="I1004" s="3" t="str">
        <f>IF(H1004&lt;200,"&lt;₹200",IF(OR(H1004=200,H1004&lt;=500),"₹200-₹500","&gt;₹500"))</f>
        <v>&gt;₹500</v>
      </c>
      <c r="J1004" s="3">
        <v>1490</v>
      </c>
      <c r="K1004" s="1">
        <v>0.55000000000000004</v>
      </c>
      <c r="L1004" s="1" t="str">
        <f t="shared" si="15"/>
        <v>high discount</v>
      </c>
      <c r="M1004" s="1" t="str">
        <f>IF(K1004&gt;=50%,"50% or More","&lt;50%")</f>
        <v>50% or More</v>
      </c>
      <c r="N1004">
        <v>4</v>
      </c>
      <c r="O1004" s="10">
        <f>N1004*R1004</f>
        <v>8792</v>
      </c>
      <c r="P1004" s="9">
        <f>SUM(O1003)/SUM(R1003)</f>
        <v>4.4000000000000004</v>
      </c>
      <c r="Q1004" s="10">
        <f>P1004+(R1004/1000)</f>
        <v>6.5980000000000008</v>
      </c>
      <c r="R1004" s="2">
        <v>2198</v>
      </c>
      <c r="S1004" s="2" t="str">
        <f>IF(R1004&lt;1000,R1004, "")</f>
        <v/>
      </c>
      <c r="T1004" s="4">
        <f>R1004*J1004</f>
        <v>3275020</v>
      </c>
      <c r="U1004" t="s">
        <v>10236</v>
      </c>
      <c r="V1004" t="s">
        <v>10237</v>
      </c>
      <c r="W1004" t="s">
        <v>10238</v>
      </c>
      <c r="X1004" t="s">
        <v>10239</v>
      </c>
      <c r="Y1004" t="s">
        <v>10240</v>
      </c>
      <c r="Z1004" t="s">
        <v>10241</v>
      </c>
      <c r="AA1004" t="s">
        <v>10242</v>
      </c>
      <c r="AB1004" t="s">
        <v>10243</v>
      </c>
    </row>
    <row r="1005" spans="1:28" x14ac:dyDescent="0.25">
      <c r="A1005" t="s">
        <v>4980</v>
      </c>
      <c r="B1005" t="s">
        <v>4981</v>
      </c>
      <c r="C1005" t="s">
        <v>4845</v>
      </c>
      <c r="D1005" t="s">
        <v>13073</v>
      </c>
      <c r="E1005" t="s">
        <v>13074</v>
      </c>
      <c r="F1005" t="s">
        <v>13148</v>
      </c>
      <c r="G1005" t="s">
        <v>13149</v>
      </c>
      <c r="H1005" s="3">
        <v>299</v>
      </c>
      <c r="I1005" s="3" t="str">
        <f>IF(H1005&lt;200,"&lt;₹200",IF(OR(H1005=200,H1005&lt;=500),"₹200-₹500","&gt;₹500"))</f>
        <v>₹200-₹500</v>
      </c>
      <c r="J1005" s="3">
        <v>599</v>
      </c>
      <c r="K1005" s="1">
        <v>0.5</v>
      </c>
      <c r="L1005" s="1" t="str">
        <f t="shared" si="15"/>
        <v>high discount</v>
      </c>
      <c r="M1005" s="1" t="str">
        <f>IF(K1005&gt;=50%,"50% or More","&lt;50%")</f>
        <v>50% or More</v>
      </c>
      <c r="N1005">
        <v>4.0999999999999996</v>
      </c>
      <c r="O1005" s="10">
        <f>N1005*R1005</f>
        <v>6547.7</v>
      </c>
      <c r="P1005" s="9">
        <f>SUM(O1004)/SUM(R1004)</f>
        <v>4</v>
      </c>
      <c r="Q1005" s="10">
        <f>P1005+(R1005/1000)</f>
        <v>5.5969999999999995</v>
      </c>
      <c r="R1005" s="2">
        <v>1597</v>
      </c>
      <c r="S1005" s="2" t="str">
        <f>IF(R1005&lt;1000,R1005, "")</f>
        <v/>
      </c>
      <c r="T1005" s="4">
        <f>R1005*J1005</f>
        <v>956603</v>
      </c>
      <c r="U1005" t="s">
        <v>4982</v>
      </c>
      <c r="V1005" t="s">
        <v>4983</v>
      </c>
      <c r="W1005" t="s">
        <v>4984</v>
      </c>
      <c r="X1005" t="s">
        <v>4985</v>
      </c>
      <c r="Y1005" t="s">
        <v>4986</v>
      </c>
      <c r="Z1005" t="s">
        <v>4987</v>
      </c>
      <c r="AA1005" t="s">
        <v>4988</v>
      </c>
      <c r="AB1005" t="s">
        <v>4989</v>
      </c>
    </row>
    <row r="1006" spans="1:28" x14ac:dyDescent="0.25">
      <c r="A1006" t="s">
        <v>11726</v>
      </c>
      <c r="B1006" t="s">
        <v>11727</v>
      </c>
      <c r="C1006" t="s">
        <v>11728</v>
      </c>
      <c r="D1006" t="s">
        <v>13166</v>
      </c>
      <c r="E1006" t="s">
        <v>13286</v>
      </c>
      <c r="F1006" t="s">
        <v>13287</v>
      </c>
      <c r="G1006" t="s">
        <v>13360</v>
      </c>
      <c r="H1006" s="3">
        <v>12609</v>
      </c>
      <c r="I1006" s="3" t="str">
        <f>IF(H1006&lt;200,"&lt;₹200",IF(OR(H1006=200,H1006&lt;=500),"₹200-₹500","&gt;₹500"))</f>
        <v>&gt;₹500</v>
      </c>
      <c r="J1006" s="3">
        <v>23999</v>
      </c>
      <c r="K1006" s="1">
        <v>0.47</v>
      </c>
      <c r="L1006" s="1" t="str">
        <f t="shared" si="15"/>
        <v/>
      </c>
      <c r="M1006" s="1" t="str">
        <f>IF(K1006&gt;=50%,"50% or More","&lt;50%")</f>
        <v>&lt;50%</v>
      </c>
      <c r="N1006">
        <v>4.4000000000000004</v>
      </c>
      <c r="O1006" s="10">
        <f>N1006*R1006</f>
        <v>10067.200000000001</v>
      </c>
      <c r="P1006" s="9">
        <f>SUM(O1005)/SUM(R1005)</f>
        <v>4.0999999999999996</v>
      </c>
      <c r="Q1006" s="10">
        <f>P1006+(R1006/1000)</f>
        <v>6.3879999999999999</v>
      </c>
      <c r="R1006" s="2">
        <v>2288</v>
      </c>
      <c r="S1006" s="2" t="str">
        <f>IF(R1006&lt;1000,R1006, "")</f>
        <v/>
      </c>
      <c r="T1006" s="4">
        <f>R1006*J1006</f>
        <v>54909712</v>
      </c>
      <c r="U1006" t="s">
        <v>11729</v>
      </c>
      <c r="V1006" t="s">
        <v>11730</v>
      </c>
      <c r="W1006" t="s">
        <v>11731</v>
      </c>
      <c r="X1006" t="s">
        <v>11732</v>
      </c>
      <c r="Y1006" t="s">
        <v>11733</v>
      </c>
      <c r="Z1006" t="s">
        <v>11734</v>
      </c>
      <c r="AA1006" t="s">
        <v>11735</v>
      </c>
      <c r="AB1006" t="s">
        <v>11736</v>
      </c>
    </row>
    <row r="1007" spans="1:28" x14ac:dyDescent="0.25">
      <c r="A1007" t="s">
        <v>6700</v>
      </c>
      <c r="B1007" t="s">
        <v>6701</v>
      </c>
      <c r="C1007" t="s">
        <v>4856</v>
      </c>
      <c r="D1007" t="s">
        <v>13073</v>
      </c>
      <c r="E1007" t="s">
        <v>13074</v>
      </c>
      <c r="F1007" t="s">
        <v>13148</v>
      </c>
      <c r="G1007" t="s">
        <v>13150</v>
      </c>
      <c r="H1007" s="3">
        <v>378</v>
      </c>
      <c r="I1007" s="3" t="str">
        <f>IF(H1007&lt;200,"&lt;₹200",IF(OR(H1007=200,H1007&lt;=500),"₹200-₹500","&gt;₹500"))</f>
        <v>₹200-₹500</v>
      </c>
      <c r="J1007" s="3">
        <v>999</v>
      </c>
      <c r="K1007" s="1">
        <v>0.62</v>
      </c>
      <c r="L1007" s="1" t="str">
        <f t="shared" si="15"/>
        <v>high discount</v>
      </c>
      <c r="M1007" s="1" t="str">
        <f>IF(K1007&gt;=50%,"50% or More","&lt;50%")</f>
        <v>50% or More</v>
      </c>
      <c r="N1007">
        <v>4.0999999999999996</v>
      </c>
      <c r="O1007" s="10">
        <f>N1007*R1007</f>
        <v>7293.9</v>
      </c>
      <c r="P1007" s="9">
        <f>SUM(O1006)/SUM(R1006)</f>
        <v>4.4000000000000004</v>
      </c>
      <c r="Q1007" s="10">
        <f>P1007+(R1007/1000)</f>
        <v>6.1790000000000003</v>
      </c>
      <c r="R1007" s="2">
        <v>1779</v>
      </c>
      <c r="S1007" s="2" t="str">
        <f>IF(R1007&lt;1000,R1007, "")</f>
        <v/>
      </c>
      <c r="T1007" s="4">
        <f>R1007*J1007</f>
        <v>1777221</v>
      </c>
      <c r="U1007" t="s">
        <v>6702</v>
      </c>
      <c r="V1007" t="s">
        <v>6703</v>
      </c>
      <c r="W1007" t="s">
        <v>6704</v>
      </c>
      <c r="X1007" t="s">
        <v>6705</v>
      </c>
      <c r="Y1007" t="s">
        <v>6706</v>
      </c>
      <c r="Z1007" t="s">
        <v>6707</v>
      </c>
      <c r="AA1007" t="s">
        <v>6708</v>
      </c>
      <c r="AB1007" t="s">
        <v>6709</v>
      </c>
    </row>
    <row r="1008" spans="1:28" x14ac:dyDescent="0.25">
      <c r="A1008" t="s">
        <v>5513</v>
      </c>
      <c r="B1008" t="s">
        <v>5514</v>
      </c>
      <c r="C1008" t="s">
        <v>5515</v>
      </c>
      <c r="D1008" t="s">
        <v>13081</v>
      </c>
      <c r="E1008" t="s">
        <v>13092</v>
      </c>
      <c r="F1008" t="s">
        <v>13105</v>
      </c>
      <c r="G1008" t="s">
        <v>13196</v>
      </c>
      <c r="H1008" s="3">
        <v>1049</v>
      </c>
      <c r="I1008" s="3" t="str">
        <f>IF(H1008&lt;200,"&lt;₹200",IF(OR(H1008=200,H1008&lt;=500),"₹200-₹500","&gt;₹500"))</f>
        <v>&gt;₹500</v>
      </c>
      <c r="J1008" s="3">
        <v>2299</v>
      </c>
      <c r="K1008" s="1">
        <v>0.54</v>
      </c>
      <c r="L1008" s="1" t="str">
        <f t="shared" si="15"/>
        <v>high discount</v>
      </c>
      <c r="M1008" s="1" t="str">
        <f>IF(K1008&gt;=50%,"50% or More","&lt;50%")</f>
        <v>50% or More</v>
      </c>
      <c r="N1008">
        <v>3.9</v>
      </c>
      <c r="O1008" s="10">
        <f>N1008*R1008</f>
        <v>6938.0999999999995</v>
      </c>
      <c r="P1008" s="9">
        <f>SUM(O1007)/SUM(R1007)</f>
        <v>4.0999999999999996</v>
      </c>
      <c r="Q1008" s="10">
        <f>P1008+(R1008/1000)</f>
        <v>5.8789999999999996</v>
      </c>
      <c r="R1008" s="2">
        <v>1779</v>
      </c>
      <c r="S1008" s="2" t="str">
        <f>IF(R1008&lt;1000,R1008, "")</f>
        <v/>
      </c>
      <c r="T1008" s="4">
        <f>R1008*J1008</f>
        <v>4089921</v>
      </c>
      <c r="U1008" t="s">
        <v>5516</v>
      </c>
      <c r="V1008" t="s">
        <v>5517</v>
      </c>
      <c r="W1008" t="s">
        <v>5518</v>
      </c>
      <c r="X1008" t="s">
        <v>5519</v>
      </c>
      <c r="Y1008" t="s">
        <v>5520</v>
      </c>
      <c r="Z1008" t="s">
        <v>5521</v>
      </c>
      <c r="AA1008" t="s">
        <v>5522</v>
      </c>
      <c r="AB1008" t="s">
        <v>5523</v>
      </c>
    </row>
    <row r="1009" spans="1:28" x14ac:dyDescent="0.25">
      <c r="A1009" t="s">
        <v>10011</v>
      </c>
      <c r="B1009" t="s">
        <v>10012</v>
      </c>
      <c r="C1009" t="s">
        <v>8773</v>
      </c>
      <c r="D1009" t="s">
        <v>13166</v>
      </c>
      <c r="E1009" t="s">
        <v>13290</v>
      </c>
      <c r="F1009" t="s">
        <v>13307</v>
      </c>
      <c r="G1009" t="s">
        <v>13310</v>
      </c>
      <c r="H1009" s="3">
        <v>6990</v>
      </c>
      <c r="I1009" s="3" t="str">
        <f>IF(H1009&lt;200,"&lt;₹200",IF(OR(H1009=200,H1009&lt;=500),"₹200-₹500","&gt;₹500"))</f>
        <v>&gt;₹500</v>
      </c>
      <c r="J1009" s="3">
        <v>14290</v>
      </c>
      <c r="K1009" s="1">
        <v>0.51</v>
      </c>
      <c r="L1009" s="1" t="str">
        <f t="shared" si="15"/>
        <v>high discount</v>
      </c>
      <c r="M1009" s="1" t="str">
        <f>IF(K1009&gt;=50%,"50% or More","&lt;50%")</f>
        <v>50% or More</v>
      </c>
      <c r="N1009">
        <v>4.4000000000000004</v>
      </c>
      <c r="O1009" s="10">
        <f>N1009*R1009</f>
        <v>7792.4000000000005</v>
      </c>
      <c r="P1009" s="9">
        <f>SUM(O1008)/SUM(R1008)</f>
        <v>3.9</v>
      </c>
      <c r="Q1009" s="10">
        <f>P1009+(R1009/1000)</f>
        <v>5.6709999999999994</v>
      </c>
      <c r="R1009" s="2">
        <v>1771</v>
      </c>
      <c r="S1009" s="2" t="str">
        <f>IF(R1009&lt;1000,R1009, "")</f>
        <v/>
      </c>
      <c r="T1009" s="4">
        <f>R1009*J1009</f>
        <v>25307590</v>
      </c>
      <c r="U1009" t="s">
        <v>10013</v>
      </c>
      <c r="V1009" t="s">
        <v>10014</v>
      </c>
      <c r="W1009" t="s">
        <v>10015</v>
      </c>
      <c r="X1009" t="s">
        <v>10016</v>
      </c>
      <c r="Y1009" t="s">
        <v>10017</v>
      </c>
      <c r="Z1009" t="s">
        <v>10018</v>
      </c>
      <c r="AA1009" t="s">
        <v>10019</v>
      </c>
      <c r="AB1009" t="s">
        <v>10020</v>
      </c>
    </row>
    <row r="1010" spans="1:28" x14ac:dyDescent="0.25">
      <c r="A1010" t="s">
        <v>6081</v>
      </c>
      <c r="B1010" t="s">
        <v>6082</v>
      </c>
      <c r="C1010" t="s">
        <v>5698</v>
      </c>
      <c r="D1010" t="s">
        <v>13073</v>
      </c>
      <c r="E1010" t="s">
        <v>13074</v>
      </c>
      <c r="F1010" t="s">
        <v>13097</v>
      </c>
      <c r="G1010" t="s">
        <v>13201</v>
      </c>
      <c r="H1010" s="3">
        <v>149</v>
      </c>
      <c r="I1010" s="3" t="str">
        <f>IF(H1010&lt;200,"&lt;₹200",IF(OR(H1010=200,H1010&lt;=500),"₹200-₹500","&gt;₹500"))</f>
        <v>&lt;₹200</v>
      </c>
      <c r="J1010" s="3">
        <v>399</v>
      </c>
      <c r="K1010" s="1">
        <v>0.63</v>
      </c>
      <c r="L1010" s="1" t="str">
        <f t="shared" si="15"/>
        <v>high discount</v>
      </c>
      <c r="M1010" s="1" t="str">
        <f>IF(K1010&gt;=50%,"50% or More","&lt;50%")</f>
        <v>50% or More</v>
      </c>
      <c r="N1010">
        <v>4</v>
      </c>
      <c r="O1010" s="10">
        <f>N1010*R1010</f>
        <v>6160</v>
      </c>
      <c r="P1010" s="9">
        <f>SUM(O1009)/SUM(R1009)</f>
        <v>4.4000000000000004</v>
      </c>
      <c r="Q1010" s="10">
        <f>P1010+(R1010/1000)</f>
        <v>5.94</v>
      </c>
      <c r="R1010" s="2">
        <v>1540</v>
      </c>
      <c r="S1010" s="2" t="str">
        <f>IF(R1010&lt;1000,R1010, "")</f>
        <v/>
      </c>
      <c r="T1010" s="4">
        <f>R1010*J1010</f>
        <v>614460</v>
      </c>
      <c r="U1010" t="s">
        <v>6083</v>
      </c>
      <c r="V1010" t="s">
        <v>6084</v>
      </c>
      <c r="W1010" t="s">
        <v>6085</v>
      </c>
      <c r="X1010" t="s">
        <v>6086</v>
      </c>
      <c r="Y1010" t="s">
        <v>6087</v>
      </c>
      <c r="Z1010" t="s">
        <v>6088</v>
      </c>
      <c r="AA1010" t="s">
        <v>6089</v>
      </c>
      <c r="AB1010" t="s">
        <v>6090</v>
      </c>
    </row>
    <row r="1011" spans="1:28" x14ac:dyDescent="0.25">
      <c r="A1011" t="s">
        <v>12782</v>
      </c>
      <c r="B1011" t="s">
        <v>12783</v>
      </c>
      <c r="C1011" t="s">
        <v>8541</v>
      </c>
      <c r="D1011" t="s">
        <v>13166</v>
      </c>
      <c r="E1011" t="s">
        <v>13286</v>
      </c>
      <c r="F1011" t="s">
        <v>13287</v>
      </c>
      <c r="G1011" t="s">
        <v>13288</v>
      </c>
      <c r="H1011" s="3">
        <v>1180</v>
      </c>
      <c r="I1011" s="3" t="str">
        <f>IF(H1011&lt;200,"&lt;₹200",IF(OR(H1011=200,H1011&lt;=500),"₹200-₹500","&gt;₹500"))</f>
        <v>&gt;₹500</v>
      </c>
      <c r="J1011" s="3">
        <v>1440</v>
      </c>
      <c r="K1011" s="1">
        <v>0.18</v>
      </c>
      <c r="L1011" s="1" t="str">
        <f t="shared" si="15"/>
        <v/>
      </c>
      <c r="M1011" s="1" t="str">
        <f>IF(K1011&gt;=50%,"50% or More","&lt;50%")</f>
        <v>&lt;50%</v>
      </c>
      <c r="N1011">
        <v>4.2</v>
      </c>
      <c r="O1011" s="10">
        <f>N1011*R1011</f>
        <v>6413.4000000000005</v>
      </c>
      <c r="P1011" s="9">
        <f>SUM(O1010)/SUM(R1010)</f>
        <v>4</v>
      </c>
      <c r="Q1011" s="10">
        <f>P1011+(R1011/1000)</f>
        <v>5.5270000000000001</v>
      </c>
      <c r="R1011" s="2">
        <v>1527</v>
      </c>
      <c r="S1011" s="2" t="str">
        <f>IF(R1011&lt;1000,R1011, "")</f>
        <v/>
      </c>
      <c r="T1011" s="4">
        <f>R1011*J1011</f>
        <v>2198880</v>
      </c>
      <c r="U1011" t="s">
        <v>12784</v>
      </c>
      <c r="V1011" t="s">
        <v>12785</v>
      </c>
      <c r="W1011" t="s">
        <v>12786</v>
      </c>
      <c r="X1011" t="s">
        <v>12787</v>
      </c>
      <c r="Y1011" t="s">
        <v>12788</v>
      </c>
      <c r="Z1011" t="s">
        <v>12789</v>
      </c>
      <c r="AA1011" t="s">
        <v>12790</v>
      </c>
      <c r="AB1011" t="s">
        <v>12791</v>
      </c>
    </row>
    <row r="1012" spans="1:28" x14ac:dyDescent="0.25">
      <c r="A1012" t="s">
        <v>10224</v>
      </c>
      <c r="B1012" t="s">
        <v>10225</v>
      </c>
      <c r="C1012" t="s">
        <v>9030</v>
      </c>
      <c r="D1012" t="s">
        <v>13166</v>
      </c>
      <c r="E1012" t="s">
        <v>13286</v>
      </c>
      <c r="F1012" t="s">
        <v>13287</v>
      </c>
      <c r="G1012" t="s">
        <v>13322</v>
      </c>
      <c r="H1012" s="3">
        <v>1099</v>
      </c>
      <c r="I1012" s="3" t="str">
        <f>IF(H1012&lt;200,"&lt;₹200",IF(OR(H1012=200,H1012&lt;=500),"₹200-₹500","&gt;₹500"))</f>
        <v>&gt;₹500</v>
      </c>
      <c r="J1012" s="3">
        <v>1899</v>
      </c>
      <c r="K1012" s="1">
        <v>0.42</v>
      </c>
      <c r="L1012" s="1" t="str">
        <f t="shared" si="15"/>
        <v/>
      </c>
      <c r="M1012" s="1" t="str">
        <f>IF(K1012&gt;=50%,"50% or More","&lt;50%")</f>
        <v>&lt;50%</v>
      </c>
      <c r="N1012">
        <v>4.3</v>
      </c>
      <c r="O1012" s="10">
        <f>N1012*R1012</f>
        <v>7787.2999999999993</v>
      </c>
      <c r="P1012" s="9">
        <f>SUM(O1011)/SUM(R1011)</f>
        <v>4.2</v>
      </c>
      <c r="Q1012" s="10">
        <f>P1012+(R1012/1000)</f>
        <v>6.0110000000000001</v>
      </c>
      <c r="R1012" s="2">
        <v>1811</v>
      </c>
      <c r="S1012" s="2" t="str">
        <f>IF(R1012&lt;1000,R1012, "")</f>
        <v/>
      </c>
      <c r="T1012" s="4">
        <f>R1012*J1012</f>
        <v>3439089</v>
      </c>
      <c r="U1012" t="s">
        <v>10226</v>
      </c>
      <c r="V1012" t="s">
        <v>10227</v>
      </c>
      <c r="W1012" t="s">
        <v>10228</v>
      </c>
      <c r="X1012" t="s">
        <v>10229</v>
      </c>
      <c r="Y1012" t="s">
        <v>10230</v>
      </c>
      <c r="Z1012" t="s">
        <v>10231</v>
      </c>
      <c r="AA1012" t="s">
        <v>10232</v>
      </c>
      <c r="AB1012" t="s">
        <v>10233</v>
      </c>
    </row>
    <row r="1013" spans="1:28" x14ac:dyDescent="0.25">
      <c r="A1013" t="s">
        <v>2377</v>
      </c>
      <c r="B1013" t="s">
        <v>2378</v>
      </c>
      <c r="C1013" t="s">
        <v>169</v>
      </c>
      <c r="D1013" t="s">
        <v>13081</v>
      </c>
      <c r="E1013" t="s">
        <v>13082</v>
      </c>
      <c r="F1013" t="s">
        <v>13085</v>
      </c>
      <c r="G1013" t="s">
        <v>13086</v>
      </c>
      <c r="H1013" s="3">
        <v>35999</v>
      </c>
      <c r="I1013" s="3" t="str">
        <f>IF(H1013&lt;200,"&lt;₹200",IF(OR(H1013=200,H1013&lt;=500),"₹200-₹500","&gt;₹500"))</f>
        <v>&gt;₹500</v>
      </c>
      <c r="J1013" s="3">
        <v>49990</v>
      </c>
      <c r="K1013" s="1">
        <v>0.28000000000000003</v>
      </c>
      <c r="L1013" s="1" t="str">
        <f t="shared" si="15"/>
        <v/>
      </c>
      <c r="M1013" s="1" t="str">
        <f>IF(K1013&gt;=50%,"50% or More","&lt;50%")</f>
        <v>&lt;50%</v>
      </c>
      <c r="N1013">
        <v>4.3</v>
      </c>
      <c r="O1013" s="10">
        <f>N1013*R1013</f>
        <v>6927.2999999999993</v>
      </c>
      <c r="P1013" s="9">
        <f>SUM(O1012)/SUM(R1012)</f>
        <v>4.3</v>
      </c>
      <c r="Q1013" s="10">
        <f>P1013+(R1013/1000)</f>
        <v>5.9109999999999996</v>
      </c>
      <c r="R1013" s="2">
        <v>1611</v>
      </c>
      <c r="S1013" s="2" t="str">
        <f>IF(R1013&lt;1000,R1013, "")</f>
        <v/>
      </c>
      <c r="T1013" s="4">
        <f>R1013*J1013</f>
        <v>80533890</v>
      </c>
      <c r="U1013" t="s">
        <v>2379</v>
      </c>
      <c r="V1013" t="s">
        <v>1504</v>
      </c>
      <c r="W1013" t="s">
        <v>1505</v>
      </c>
      <c r="X1013" t="s">
        <v>1506</v>
      </c>
      <c r="Y1013" t="s">
        <v>1507</v>
      </c>
      <c r="Z1013" t="s">
        <v>1508</v>
      </c>
      <c r="AA1013" t="s">
        <v>2380</v>
      </c>
      <c r="AB1013" t="s">
        <v>2381</v>
      </c>
    </row>
    <row r="1014" spans="1:28" x14ac:dyDescent="0.25">
      <c r="A1014" t="s">
        <v>2686</v>
      </c>
      <c r="B1014" t="s">
        <v>2687</v>
      </c>
      <c r="C1014" t="s">
        <v>169</v>
      </c>
      <c r="D1014" t="s">
        <v>13081</v>
      </c>
      <c r="E1014" t="s">
        <v>13082</v>
      </c>
      <c r="F1014" t="s">
        <v>13085</v>
      </c>
      <c r="G1014" t="s">
        <v>13086</v>
      </c>
      <c r="H1014" s="3">
        <v>26999</v>
      </c>
      <c r="I1014" s="3" t="str">
        <f>IF(H1014&lt;200,"&lt;₹200",IF(OR(H1014=200,H1014&lt;=500),"₹200-₹500","&gt;₹500"))</f>
        <v>&gt;₹500</v>
      </c>
      <c r="J1014" s="3">
        <v>42999</v>
      </c>
      <c r="K1014" s="1">
        <v>0.37</v>
      </c>
      <c r="L1014" s="1" t="str">
        <f t="shared" si="15"/>
        <v/>
      </c>
      <c r="M1014" s="1" t="str">
        <f>IF(K1014&gt;=50%,"50% or More","&lt;50%")</f>
        <v>&lt;50%</v>
      </c>
      <c r="N1014">
        <v>4.2</v>
      </c>
      <c r="O1014" s="10">
        <f>N1014*R1014</f>
        <v>6342</v>
      </c>
      <c r="P1014" s="9">
        <f>SUM(O1013)/SUM(R1013)</f>
        <v>4.3</v>
      </c>
      <c r="Q1014" s="10">
        <f>P1014+(R1014/1000)</f>
        <v>5.81</v>
      </c>
      <c r="R1014" s="2">
        <v>1510</v>
      </c>
      <c r="S1014" s="2" t="str">
        <f>IF(R1014&lt;1000,R1014, "")</f>
        <v/>
      </c>
      <c r="T1014" s="4">
        <f>R1014*J1014</f>
        <v>64928490</v>
      </c>
      <c r="U1014" t="s">
        <v>2688</v>
      </c>
      <c r="V1014" t="s">
        <v>2689</v>
      </c>
      <c r="W1014" t="s">
        <v>2690</v>
      </c>
      <c r="X1014" t="s">
        <v>2691</v>
      </c>
      <c r="Y1014" t="s">
        <v>2692</v>
      </c>
      <c r="Z1014" t="s">
        <v>2693</v>
      </c>
      <c r="AA1014" t="s">
        <v>2694</v>
      </c>
      <c r="AB1014" t="s">
        <v>2695</v>
      </c>
    </row>
    <row r="1015" spans="1:28" x14ac:dyDescent="0.25">
      <c r="A1015" t="s">
        <v>2886</v>
      </c>
      <c r="B1015" t="s">
        <v>2887</v>
      </c>
      <c r="C1015" t="s">
        <v>169</v>
      </c>
      <c r="D1015" t="s">
        <v>13081</v>
      </c>
      <c r="E1015" t="s">
        <v>13082</v>
      </c>
      <c r="F1015" t="s">
        <v>13085</v>
      </c>
      <c r="G1015" t="s">
        <v>13086</v>
      </c>
      <c r="H1015" s="3">
        <v>10499</v>
      </c>
      <c r="I1015" s="3" t="str">
        <f>IF(H1015&lt;200,"&lt;₹200",IF(OR(H1015=200,H1015&lt;=500),"₹200-₹500","&gt;₹500"))</f>
        <v>&gt;₹500</v>
      </c>
      <c r="J1015" s="3">
        <v>19499</v>
      </c>
      <c r="K1015" s="1">
        <v>0.46</v>
      </c>
      <c r="L1015" s="1" t="str">
        <f t="shared" si="15"/>
        <v/>
      </c>
      <c r="M1015" s="1" t="str">
        <f>IF(K1015&gt;=50%,"50% or More","&lt;50%")</f>
        <v>&lt;50%</v>
      </c>
      <c r="N1015">
        <v>4.2</v>
      </c>
      <c r="O1015" s="10">
        <f>N1015*R1015</f>
        <v>6342</v>
      </c>
      <c r="P1015" s="9">
        <f>SUM(O1014)/SUM(R1014)</f>
        <v>4.2</v>
      </c>
      <c r="Q1015" s="10">
        <f>P1015+(R1015/1000)</f>
        <v>5.71</v>
      </c>
      <c r="R1015" s="2">
        <v>1510</v>
      </c>
      <c r="S1015" s="2" t="str">
        <f>IF(R1015&lt;1000,R1015, "")</f>
        <v/>
      </c>
      <c r="T1015" s="4">
        <f>R1015*J1015</f>
        <v>29443490</v>
      </c>
      <c r="U1015" t="s">
        <v>2888</v>
      </c>
      <c r="V1015" t="s">
        <v>2689</v>
      </c>
      <c r="W1015" t="s">
        <v>2690</v>
      </c>
      <c r="X1015" t="s">
        <v>2691</v>
      </c>
      <c r="Y1015" t="s">
        <v>2692</v>
      </c>
      <c r="Z1015" t="s">
        <v>2693</v>
      </c>
      <c r="AA1015" t="s">
        <v>2889</v>
      </c>
      <c r="AB1015" t="s">
        <v>2890</v>
      </c>
    </row>
    <row r="1016" spans="1:28" x14ac:dyDescent="0.25">
      <c r="A1016" t="s">
        <v>1974</v>
      </c>
      <c r="B1016" t="s">
        <v>1975</v>
      </c>
      <c r="C1016" t="s">
        <v>18</v>
      </c>
      <c r="D1016" t="s">
        <v>13073</v>
      </c>
      <c r="E1016" t="s">
        <v>13074</v>
      </c>
      <c r="F1016" t="s">
        <v>13075</v>
      </c>
      <c r="G1016" t="s">
        <v>13076</v>
      </c>
      <c r="H1016" s="3">
        <v>249</v>
      </c>
      <c r="I1016" s="3" t="str">
        <f>IF(H1016&lt;200,"&lt;₹200",IF(OR(H1016=200,H1016&lt;=500),"₹200-₹500","&gt;₹500"))</f>
        <v>₹200-₹500</v>
      </c>
      <c r="J1016" s="3">
        <v>499</v>
      </c>
      <c r="K1016" s="1">
        <v>0.5</v>
      </c>
      <c r="L1016" s="1" t="str">
        <f t="shared" si="15"/>
        <v>high discount</v>
      </c>
      <c r="M1016" s="1" t="str">
        <f>IF(K1016&gt;=50%,"50% or More","&lt;50%")</f>
        <v>50% or More</v>
      </c>
      <c r="N1016">
        <v>4.0999999999999996</v>
      </c>
      <c r="O1016" s="10">
        <f>N1016*R1016</f>
        <v>6182.7999999999993</v>
      </c>
      <c r="P1016" s="9">
        <f>SUM(O1015)/SUM(R1015)</f>
        <v>4.2</v>
      </c>
      <c r="Q1016" s="10">
        <f>P1016+(R1016/1000)</f>
        <v>5.7080000000000002</v>
      </c>
      <c r="R1016" s="2">
        <v>1508</v>
      </c>
      <c r="S1016" s="2" t="str">
        <f>IF(R1016&lt;1000,R1016, "")</f>
        <v/>
      </c>
      <c r="T1016" s="4">
        <f>R1016*J1016</f>
        <v>752492</v>
      </c>
      <c r="U1016" t="s">
        <v>1976</v>
      </c>
      <c r="V1016" t="s">
        <v>1977</v>
      </c>
      <c r="W1016" t="s">
        <v>1978</v>
      </c>
      <c r="X1016" t="s">
        <v>1979</v>
      </c>
      <c r="Y1016" t="s">
        <v>1980</v>
      </c>
      <c r="Z1016" t="s">
        <v>13033</v>
      </c>
      <c r="AA1016" t="s">
        <v>1981</v>
      </c>
      <c r="AB1016" t="s">
        <v>1982</v>
      </c>
    </row>
    <row r="1017" spans="1:28" x14ac:dyDescent="0.25">
      <c r="A1017" t="s">
        <v>8241</v>
      </c>
      <c r="B1017" t="s">
        <v>8242</v>
      </c>
      <c r="C1017" t="s">
        <v>5336</v>
      </c>
      <c r="D1017" t="s">
        <v>13073</v>
      </c>
      <c r="E1017" t="s">
        <v>13074</v>
      </c>
      <c r="F1017" t="s">
        <v>13186</v>
      </c>
      <c r="G1017" t="s">
        <v>13187</v>
      </c>
      <c r="H1017" s="3">
        <v>599</v>
      </c>
      <c r="I1017" s="3" t="str">
        <f>IF(H1017&lt;200,"&lt;₹200",IF(OR(H1017=200,H1017&lt;=500),"₹200-₹500","&gt;₹500"))</f>
        <v>&gt;₹500</v>
      </c>
      <c r="J1017" s="3">
        <v>700</v>
      </c>
      <c r="K1017" s="1">
        <v>0.14000000000000001</v>
      </c>
      <c r="L1017" s="1" t="str">
        <f t="shared" si="15"/>
        <v/>
      </c>
      <c r="M1017" s="1" t="str">
        <f>IF(K1017&gt;=50%,"50% or More","&lt;50%")</f>
        <v>&lt;50%</v>
      </c>
      <c r="N1017">
        <v>4.3</v>
      </c>
      <c r="O1017" s="10">
        <f>N1017*R1017</f>
        <v>9894.2999999999993</v>
      </c>
      <c r="P1017" s="9">
        <f>SUM(O1016)/SUM(R1016)</f>
        <v>4.0999999999999996</v>
      </c>
      <c r="Q1017" s="10">
        <f>P1017+(R1017/1000)</f>
        <v>6.4009999999999998</v>
      </c>
      <c r="R1017" s="2">
        <v>2301</v>
      </c>
      <c r="S1017" s="2" t="str">
        <f>IF(R1017&lt;1000,R1017, "")</f>
        <v/>
      </c>
      <c r="T1017" s="4">
        <f>R1017*J1017</f>
        <v>1610700</v>
      </c>
      <c r="U1017" t="s">
        <v>8243</v>
      </c>
      <c r="V1017" t="s">
        <v>8244</v>
      </c>
      <c r="W1017" t="s">
        <v>8245</v>
      </c>
      <c r="X1017" t="s">
        <v>8246</v>
      </c>
      <c r="Y1017" t="s">
        <v>8247</v>
      </c>
      <c r="Z1017" t="s">
        <v>8248</v>
      </c>
      <c r="AA1017" t="s">
        <v>8249</v>
      </c>
      <c r="AB1017" t="s">
        <v>8250</v>
      </c>
    </row>
    <row r="1018" spans="1:28" x14ac:dyDescent="0.25">
      <c r="A1018" t="s">
        <v>4594</v>
      </c>
      <c r="B1018" t="s">
        <v>4595</v>
      </c>
      <c r="C1018" t="s">
        <v>3973</v>
      </c>
      <c r="D1018" t="s">
        <v>13081</v>
      </c>
      <c r="E1018" t="s">
        <v>13110</v>
      </c>
      <c r="F1018" t="s">
        <v>13111</v>
      </c>
      <c r="G1018" t="s">
        <v>13138</v>
      </c>
      <c r="H1018" s="3">
        <v>1599</v>
      </c>
      <c r="I1018" s="3" t="str">
        <f>IF(H1018&lt;200,"&lt;₹200",IF(OR(H1018=200,H1018&lt;=500),"₹200-₹500","&gt;₹500"))</f>
        <v>&gt;₹500</v>
      </c>
      <c r="J1018" s="3">
        <v>2599</v>
      </c>
      <c r="K1018" s="1">
        <v>0.38</v>
      </c>
      <c r="L1018" s="1" t="str">
        <f t="shared" si="15"/>
        <v/>
      </c>
      <c r="M1018" s="1" t="str">
        <f>IF(K1018&gt;=50%,"50% or More","&lt;50%")</f>
        <v>&lt;50%</v>
      </c>
      <c r="N1018">
        <v>4.3</v>
      </c>
      <c r="O1018" s="10">
        <f>N1018*R1018</f>
        <v>7744.2999999999993</v>
      </c>
      <c r="P1018" s="9">
        <f>SUM(O1017)/SUM(R1017)</f>
        <v>4.3</v>
      </c>
      <c r="Q1018" s="10">
        <f>P1018+(R1018/1000)</f>
        <v>6.101</v>
      </c>
      <c r="R1018" s="2">
        <v>1801</v>
      </c>
      <c r="S1018" s="2" t="str">
        <f>IF(R1018&lt;1000,R1018, "")</f>
        <v/>
      </c>
      <c r="T1018" s="4">
        <f>R1018*J1018</f>
        <v>4680799</v>
      </c>
      <c r="U1018" t="s">
        <v>4596</v>
      </c>
      <c r="V1018" t="s">
        <v>4597</v>
      </c>
      <c r="W1018" t="s">
        <v>4598</v>
      </c>
      <c r="X1018" t="s">
        <v>4599</v>
      </c>
      <c r="Y1018" t="s">
        <v>4600</v>
      </c>
      <c r="Z1018" t="s">
        <v>4601</v>
      </c>
      <c r="AA1018" t="s">
        <v>4602</v>
      </c>
      <c r="AB1018" t="s">
        <v>4603</v>
      </c>
    </row>
    <row r="1019" spans="1:28" x14ac:dyDescent="0.25">
      <c r="A1019" t="s">
        <v>10051</v>
      </c>
      <c r="B1019" t="s">
        <v>10052</v>
      </c>
      <c r="C1019" t="s">
        <v>9192</v>
      </c>
      <c r="D1019" t="s">
        <v>13166</v>
      </c>
      <c r="E1019" t="s">
        <v>13286</v>
      </c>
      <c r="F1019" t="s">
        <v>13287</v>
      </c>
      <c r="G1019" t="s">
        <v>13324</v>
      </c>
      <c r="H1019" s="3">
        <v>1414</v>
      </c>
      <c r="I1019" s="3" t="str">
        <f>IF(H1019&lt;200,"&lt;₹200",IF(OR(H1019=200,H1019&lt;=500),"₹200-₹500","&gt;₹500"))</f>
        <v>&gt;₹500</v>
      </c>
      <c r="J1019" s="3">
        <v>2799</v>
      </c>
      <c r="K1019" s="1">
        <v>0.49</v>
      </c>
      <c r="L1019" s="1" t="str">
        <f t="shared" si="15"/>
        <v/>
      </c>
      <c r="M1019" s="1" t="str">
        <f>IF(K1019&gt;=50%,"50% or More","&lt;50%")</f>
        <v>&lt;50%</v>
      </c>
      <c r="N1019">
        <v>4</v>
      </c>
      <c r="O1019" s="10">
        <f>N1019*R1019</f>
        <v>5992</v>
      </c>
      <c r="P1019" s="9">
        <f>SUM(O1018)/SUM(R1018)</f>
        <v>4.3</v>
      </c>
      <c r="Q1019" s="10">
        <f>P1019+(R1019/1000)</f>
        <v>5.798</v>
      </c>
      <c r="R1019" s="2">
        <v>1498</v>
      </c>
      <c r="S1019" s="2" t="str">
        <f>IF(R1019&lt;1000,R1019, "")</f>
        <v/>
      </c>
      <c r="T1019" s="4">
        <f>R1019*J1019</f>
        <v>4192902</v>
      </c>
      <c r="U1019" t="s">
        <v>10053</v>
      </c>
      <c r="V1019" t="s">
        <v>10054</v>
      </c>
      <c r="W1019" t="s">
        <v>10055</v>
      </c>
      <c r="X1019" t="s">
        <v>10056</v>
      </c>
      <c r="Y1019" t="s">
        <v>10057</v>
      </c>
      <c r="Z1019" t="s">
        <v>10058</v>
      </c>
      <c r="AA1019" t="s">
        <v>10059</v>
      </c>
      <c r="AB1019" t="s">
        <v>10060</v>
      </c>
    </row>
    <row r="1020" spans="1:28" x14ac:dyDescent="0.25">
      <c r="A1020" t="s">
        <v>3517</v>
      </c>
      <c r="B1020" t="s">
        <v>3518</v>
      </c>
      <c r="C1020" t="s">
        <v>3519</v>
      </c>
      <c r="D1020" t="s">
        <v>13073</v>
      </c>
      <c r="E1020" t="s">
        <v>13074</v>
      </c>
      <c r="F1020" t="s">
        <v>13075</v>
      </c>
      <c r="G1020" t="s">
        <v>13132</v>
      </c>
      <c r="H1020" s="3">
        <v>99</v>
      </c>
      <c r="I1020" s="3" t="str">
        <f>IF(H1020&lt;200,"&lt;₹200",IF(OR(H1020=200,H1020&lt;=500),"₹200-₹500","&gt;₹500"))</f>
        <v>&lt;₹200</v>
      </c>
      <c r="J1020" s="3">
        <v>999</v>
      </c>
      <c r="K1020" s="1">
        <v>0.9</v>
      </c>
      <c r="L1020" s="1" t="str">
        <f t="shared" si="15"/>
        <v>high discount</v>
      </c>
      <c r="M1020" s="1" t="str">
        <f>IF(K1020&gt;=50%,"50% or More","&lt;50%")</f>
        <v>50% or More</v>
      </c>
      <c r="N1020">
        <v>4</v>
      </c>
      <c r="O1020" s="10">
        <f>N1020*R1020</f>
        <v>5584</v>
      </c>
      <c r="P1020" s="9">
        <f>SUM(O1019)/SUM(R1019)</f>
        <v>4</v>
      </c>
      <c r="Q1020" s="10">
        <f>P1020+(R1020/1000)</f>
        <v>5.3959999999999999</v>
      </c>
      <c r="R1020" s="2">
        <v>1396</v>
      </c>
      <c r="S1020" s="2" t="str">
        <f>IF(R1020&lt;1000,R1020, "")</f>
        <v/>
      </c>
      <c r="T1020" s="4">
        <f>R1020*J1020</f>
        <v>1394604</v>
      </c>
      <c r="U1020" t="s">
        <v>3520</v>
      </c>
      <c r="V1020" t="s">
        <v>3521</v>
      </c>
      <c r="W1020" t="s">
        <v>3522</v>
      </c>
      <c r="X1020" t="s">
        <v>3523</v>
      </c>
      <c r="Y1020" t="s">
        <v>3524</v>
      </c>
      <c r="Z1020" t="s">
        <v>3525</v>
      </c>
      <c r="AA1020" t="s">
        <v>3526</v>
      </c>
      <c r="AB1020" t="s">
        <v>3527</v>
      </c>
    </row>
    <row r="1021" spans="1:28" x14ac:dyDescent="0.25">
      <c r="A1021" t="s">
        <v>3554</v>
      </c>
      <c r="B1021" t="s">
        <v>3555</v>
      </c>
      <c r="C1021" t="s">
        <v>3495</v>
      </c>
      <c r="D1021" t="s">
        <v>13081</v>
      </c>
      <c r="E1021" t="s">
        <v>13110</v>
      </c>
      <c r="F1021" t="s">
        <v>13111</v>
      </c>
      <c r="G1021" t="s">
        <v>13131</v>
      </c>
      <c r="H1021" s="3">
        <v>199</v>
      </c>
      <c r="I1021" s="3" t="str">
        <f>IF(H1021&lt;200,"&lt;₹200",IF(OR(H1021=200,H1021&lt;=500),"₹200-₹500","&gt;₹500"))</f>
        <v>&lt;₹200</v>
      </c>
      <c r="J1021" s="3">
        <v>499</v>
      </c>
      <c r="K1021" s="1">
        <v>0.6</v>
      </c>
      <c r="L1021" s="1" t="str">
        <f t="shared" si="15"/>
        <v>high discount</v>
      </c>
      <c r="M1021" s="1" t="str">
        <f>IF(K1021&gt;=50%,"50% or More","&lt;50%")</f>
        <v>50% or More</v>
      </c>
      <c r="N1021">
        <v>4.0999999999999996</v>
      </c>
      <c r="O1021" s="10">
        <f>N1021*R1021</f>
        <v>7322.5999999999995</v>
      </c>
      <c r="P1021" s="9">
        <f>SUM(O1020)/SUM(R1020)</f>
        <v>4</v>
      </c>
      <c r="Q1021" s="10">
        <f>P1021+(R1021/1000)</f>
        <v>5.7859999999999996</v>
      </c>
      <c r="R1021" s="2">
        <v>1786</v>
      </c>
      <c r="S1021" s="2" t="str">
        <f>IF(R1021&lt;1000,R1021, "")</f>
        <v/>
      </c>
      <c r="T1021" s="4">
        <f>R1021*J1021</f>
        <v>891214</v>
      </c>
      <c r="U1021" t="s">
        <v>3556</v>
      </c>
      <c r="V1021" t="s">
        <v>3557</v>
      </c>
      <c r="W1021" t="s">
        <v>3558</v>
      </c>
      <c r="X1021" t="s">
        <v>3559</v>
      </c>
      <c r="Y1021" t="s">
        <v>3560</v>
      </c>
      <c r="Z1021" t="s">
        <v>3561</v>
      </c>
      <c r="AA1021" t="s">
        <v>3562</v>
      </c>
      <c r="AB1021" t="s">
        <v>3563</v>
      </c>
    </row>
    <row r="1022" spans="1:28" x14ac:dyDescent="0.25">
      <c r="A1022" t="s">
        <v>4338</v>
      </c>
      <c r="B1022" t="s">
        <v>4339</v>
      </c>
      <c r="C1022" t="s">
        <v>3940</v>
      </c>
      <c r="D1022" t="s">
        <v>13081</v>
      </c>
      <c r="E1022" t="s">
        <v>13110</v>
      </c>
      <c r="F1022" t="s">
        <v>13111</v>
      </c>
      <c r="G1022" t="s">
        <v>13094</v>
      </c>
      <c r="H1022" s="3">
        <v>499</v>
      </c>
      <c r="I1022" s="3" t="str">
        <f>IF(H1022&lt;200,"&lt;₹200",IF(OR(H1022=200,H1022&lt;=500),"₹200-₹500","&gt;₹500"))</f>
        <v>₹200-₹500</v>
      </c>
      <c r="J1022" s="3">
        <v>1899</v>
      </c>
      <c r="K1022" s="1">
        <v>0.74</v>
      </c>
      <c r="L1022" s="1" t="str">
        <f t="shared" si="15"/>
        <v>high discount</v>
      </c>
      <c r="M1022" s="1" t="str">
        <f>IF(K1022&gt;=50%,"50% or More","&lt;50%")</f>
        <v>50% or More</v>
      </c>
      <c r="N1022">
        <v>4.0999999999999996</v>
      </c>
      <c r="O1022" s="10">
        <f>N1022*R1022</f>
        <v>6047.4999999999991</v>
      </c>
      <c r="P1022" s="9">
        <f>SUM(O1021)/SUM(R1021)</f>
        <v>4.0999999999999996</v>
      </c>
      <c r="Q1022" s="10">
        <f>P1022+(R1022/1000)</f>
        <v>5.5749999999999993</v>
      </c>
      <c r="R1022" s="2">
        <v>1475</v>
      </c>
      <c r="S1022" s="2" t="str">
        <f>IF(R1022&lt;1000,R1022, "")</f>
        <v/>
      </c>
      <c r="T1022" s="4">
        <f>R1022*J1022</f>
        <v>2801025</v>
      </c>
      <c r="U1022" t="s">
        <v>4340</v>
      </c>
      <c r="V1022" t="s">
        <v>4341</v>
      </c>
      <c r="W1022" t="s">
        <v>4342</v>
      </c>
      <c r="X1022" t="s">
        <v>4343</v>
      </c>
      <c r="Y1022" t="s">
        <v>4344</v>
      </c>
      <c r="Z1022" t="s">
        <v>4345</v>
      </c>
      <c r="AA1022" t="s">
        <v>4346</v>
      </c>
      <c r="AB1022" t="s">
        <v>4347</v>
      </c>
    </row>
    <row r="1023" spans="1:28" x14ac:dyDescent="0.25">
      <c r="A1023" t="s">
        <v>8307</v>
      </c>
      <c r="B1023" t="s">
        <v>8308</v>
      </c>
      <c r="C1023" t="s">
        <v>4876</v>
      </c>
      <c r="D1023" t="s">
        <v>13073</v>
      </c>
      <c r="E1023" t="s">
        <v>13074</v>
      </c>
      <c r="F1023" t="s">
        <v>13142</v>
      </c>
      <c r="G1023" t="s">
        <v>13151</v>
      </c>
      <c r="H1023" s="3">
        <v>899</v>
      </c>
      <c r="I1023" s="3" t="str">
        <f>IF(H1023&lt;200,"&lt;₹200",IF(OR(H1023=200,H1023&lt;=500),"₹200-₹500","&gt;₹500"))</f>
        <v>&gt;₹500</v>
      </c>
      <c r="J1023" s="3">
        <v>1999</v>
      </c>
      <c r="K1023" s="1">
        <v>0.55000000000000004</v>
      </c>
      <c r="L1023" s="1" t="str">
        <f t="shared" si="15"/>
        <v>high discount</v>
      </c>
      <c r="M1023" s="1" t="str">
        <f>IF(K1023&gt;=50%,"50% or More","&lt;50%")</f>
        <v>50% or More</v>
      </c>
      <c r="N1023">
        <v>4.4000000000000004</v>
      </c>
      <c r="O1023" s="10">
        <f>N1023*R1023</f>
        <v>7334.8</v>
      </c>
      <c r="P1023" s="9">
        <f>SUM(O1022)/SUM(R1022)</f>
        <v>4.0999999999999996</v>
      </c>
      <c r="Q1023" s="10">
        <f>P1023+(R1023/1000)</f>
        <v>5.7669999999999995</v>
      </c>
      <c r="R1023" s="2">
        <v>1667</v>
      </c>
      <c r="S1023" s="2" t="str">
        <f>IF(R1023&lt;1000,R1023, "")</f>
        <v/>
      </c>
      <c r="T1023" s="4">
        <f>R1023*J1023</f>
        <v>3332333</v>
      </c>
      <c r="U1023" t="s">
        <v>8309</v>
      </c>
      <c r="V1023" t="s">
        <v>8310</v>
      </c>
      <c r="W1023" t="s">
        <v>8311</v>
      </c>
      <c r="X1023" t="s">
        <v>8312</v>
      </c>
      <c r="Y1023" t="s">
        <v>8313</v>
      </c>
      <c r="Z1023" t="s">
        <v>8314</v>
      </c>
      <c r="AA1023" t="s">
        <v>8315</v>
      </c>
      <c r="AB1023" t="s">
        <v>8316</v>
      </c>
    </row>
    <row r="1024" spans="1:28" x14ac:dyDescent="0.25">
      <c r="A1024" t="s">
        <v>2560</v>
      </c>
      <c r="B1024" t="s">
        <v>2561</v>
      </c>
      <c r="C1024" t="s">
        <v>169</v>
      </c>
      <c r="D1024" t="s">
        <v>13081</v>
      </c>
      <c r="E1024" t="s">
        <v>13082</v>
      </c>
      <c r="F1024" t="s">
        <v>13085</v>
      </c>
      <c r="G1024" t="s">
        <v>13086</v>
      </c>
      <c r="H1024" s="3">
        <v>32990</v>
      </c>
      <c r="I1024" s="3" t="str">
        <f>IF(H1024&lt;200,"&lt;₹200",IF(OR(H1024=200,H1024&lt;=500),"₹200-₹500","&gt;₹500"))</f>
        <v>&gt;₹500</v>
      </c>
      <c r="J1024" s="3">
        <v>54990</v>
      </c>
      <c r="K1024" s="1">
        <v>0.4</v>
      </c>
      <c r="L1024" s="1" t="str">
        <f t="shared" si="15"/>
        <v/>
      </c>
      <c r="M1024" s="1" t="str">
        <f>IF(K1024&gt;=50%,"50% or More","&lt;50%")</f>
        <v>&lt;50%</v>
      </c>
      <c r="N1024">
        <v>4.0999999999999996</v>
      </c>
      <c r="O1024" s="10">
        <f>N1024*R1024</f>
        <v>6375.4999999999991</v>
      </c>
      <c r="P1024" s="9">
        <f>SUM(O1023)/SUM(R1023)</f>
        <v>4.4000000000000004</v>
      </c>
      <c r="Q1024" s="10">
        <f>P1024+(R1024/1000)</f>
        <v>5.9550000000000001</v>
      </c>
      <c r="R1024" s="2">
        <v>1555</v>
      </c>
      <c r="S1024" s="2" t="str">
        <f>IF(R1024&lt;1000,R1024, "")</f>
        <v/>
      </c>
      <c r="T1024" s="4">
        <f>R1024*J1024</f>
        <v>85509450</v>
      </c>
      <c r="U1024" t="s">
        <v>2562</v>
      </c>
      <c r="V1024" t="s">
        <v>2563</v>
      </c>
      <c r="W1024" t="s">
        <v>2564</v>
      </c>
      <c r="X1024" t="s">
        <v>2565</v>
      </c>
      <c r="Y1024" t="s">
        <v>2566</v>
      </c>
      <c r="Z1024" t="s">
        <v>2567</v>
      </c>
      <c r="AA1024" t="s">
        <v>2568</v>
      </c>
      <c r="AB1024" t="s">
        <v>2569</v>
      </c>
    </row>
    <row r="1025" spans="1:28" x14ac:dyDescent="0.25">
      <c r="A1025" t="s">
        <v>1247</v>
      </c>
      <c r="B1025" t="s">
        <v>1248</v>
      </c>
      <c r="C1025" t="s">
        <v>462</v>
      </c>
      <c r="D1025" t="s">
        <v>13081</v>
      </c>
      <c r="E1025" t="s">
        <v>13082</v>
      </c>
      <c r="F1025" t="s">
        <v>13083</v>
      </c>
      <c r="G1025" t="s">
        <v>13087</v>
      </c>
      <c r="H1025" s="3">
        <v>399</v>
      </c>
      <c r="I1025" s="3" t="str">
        <f>IF(H1025&lt;200,"&lt;₹200",IF(OR(H1025=200,H1025&lt;=500),"₹200-₹500","&gt;₹500"))</f>
        <v>₹200-₹500</v>
      </c>
      <c r="J1025" s="3">
        <v>399</v>
      </c>
      <c r="K1025" s="1">
        <v>0</v>
      </c>
      <c r="L1025" s="1" t="str">
        <f t="shared" si="15"/>
        <v/>
      </c>
      <c r="M1025" s="1" t="str">
        <f>IF(K1025&gt;=50%,"50% or More","&lt;50%")</f>
        <v>&lt;50%</v>
      </c>
      <c r="N1025">
        <v>3.9</v>
      </c>
      <c r="O1025" s="10">
        <f>N1025*R1025</f>
        <v>7608.9</v>
      </c>
      <c r="P1025" s="9">
        <f>SUM(O1024)/SUM(R1024)</f>
        <v>4.0999999999999996</v>
      </c>
      <c r="Q1025" s="10">
        <f>P1025+(R1025/1000)</f>
        <v>6.0510000000000002</v>
      </c>
      <c r="R1025" s="2">
        <v>1951</v>
      </c>
      <c r="S1025" s="2" t="str">
        <f>IF(R1025&lt;1000,R1025, "")</f>
        <v/>
      </c>
      <c r="T1025" s="4">
        <f>R1025*J1025</f>
        <v>778449</v>
      </c>
      <c r="U1025" t="s">
        <v>1249</v>
      </c>
      <c r="V1025" t="s">
        <v>1250</v>
      </c>
      <c r="W1025" t="s">
        <v>1251</v>
      </c>
      <c r="X1025" t="s">
        <v>1252</v>
      </c>
      <c r="Y1025" t="s">
        <v>1253</v>
      </c>
      <c r="Z1025" t="s">
        <v>1254</v>
      </c>
      <c r="AA1025" t="s">
        <v>1255</v>
      </c>
      <c r="AB1025" t="s">
        <v>1256</v>
      </c>
    </row>
    <row r="1026" spans="1:28" x14ac:dyDescent="0.25">
      <c r="A1026" t="s">
        <v>3971</v>
      </c>
      <c r="B1026" t="s">
        <v>3972</v>
      </c>
      <c r="C1026" t="s">
        <v>3973</v>
      </c>
      <c r="D1026" t="s">
        <v>13081</v>
      </c>
      <c r="E1026" t="s">
        <v>13110</v>
      </c>
      <c r="F1026" t="s">
        <v>13111</v>
      </c>
      <c r="G1026" t="s">
        <v>13138</v>
      </c>
      <c r="H1026" s="3">
        <v>279</v>
      </c>
      <c r="I1026" s="3" t="str">
        <f>IF(H1026&lt;200,"&lt;₹200",IF(OR(H1026=200,H1026&lt;=500),"₹200-₹500","&gt;₹500"))</f>
        <v>₹200-₹500</v>
      </c>
      <c r="J1026" s="3">
        <v>1499</v>
      </c>
      <c r="K1026" s="1">
        <v>0.81</v>
      </c>
      <c r="L1026" s="1" t="str">
        <f t="shared" si="15"/>
        <v>high discount</v>
      </c>
      <c r="M1026" s="1" t="str">
        <f>IF(K1026&gt;=50%,"50% or More","&lt;50%")</f>
        <v>50% or More</v>
      </c>
      <c r="N1026">
        <v>4.2</v>
      </c>
      <c r="O1026" s="10">
        <f>N1026*R1026</f>
        <v>11113.2</v>
      </c>
      <c r="P1026" s="9">
        <f>SUM(O1025)/SUM(R1025)</f>
        <v>3.9</v>
      </c>
      <c r="Q1026" s="10">
        <f>P1026+(R1026/1000)</f>
        <v>6.5459999999999994</v>
      </c>
      <c r="R1026" s="2">
        <v>2646</v>
      </c>
      <c r="S1026" s="2" t="str">
        <f>IF(R1026&lt;1000,R1026, "")</f>
        <v/>
      </c>
      <c r="T1026" s="4">
        <f>R1026*J1026</f>
        <v>3966354</v>
      </c>
      <c r="U1026" t="s">
        <v>3974</v>
      </c>
      <c r="V1026" t="s">
        <v>3975</v>
      </c>
      <c r="W1026" t="s">
        <v>3976</v>
      </c>
      <c r="X1026" t="s">
        <v>3977</v>
      </c>
      <c r="Y1026" t="s">
        <v>3978</v>
      </c>
      <c r="Z1026" t="s">
        <v>3979</v>
      </c>
      <c r="AA1026" t="s">
        <v>3980</v>
      </c>
      <c r="AB1026" t="s">
        <v>3981</v>
      </c>
    </row>
    <row r="1027" spans="1:28" x14ac:dyDescent="0.25">
      <c r="A1027" t="s">
        <v>12008</v>
      </c>
      <c r="B1027" t="s">
        <v>12009</v>
      </c>
      <c r="C1027" t="s">
        <v>8585</v>
      </c>
      <c r="D1027" t="s">
        <v>13166</v>
      </c>
      <c r="E1027" t="s">
        <v>13286</v>
      </c>
      <c r="F1027" t="s">
        <v>13287</v>
      </c>
      <c r="G1027" t="s">
        <v>13297</v>
      </c>
      <c r="H1027" s="3">
        <v>295</v>
      </c>
      <c r="I1027" s="3" t="str">
        <f>IF(H1027&lt;200,"&lt;₹200",IF(OR(H1027=200,H1027&lt;=500),"₹200-₹500","&gt;₹500"))</f>
        <v>₹200-₹500</v>
      </c>
      <c r="J1027" s="3">
        <v>599</v>
      </c>
      <c r="K1027" s="1">
        <v>0.51</v>
      </c>
      <c r="L1027" s="1" t="str">
        <f t="shared" ref="L1027:L1090" si="16">IF(K1027&gt;=50%, "high discount","")</f>
        <v>high discount</v>
      </c>
      <c r="M1027" s="1" t="str">
        <f>IF(K1027&gt;=50%,"50% or More","&lt;50%")</f>
        <v>50% or More</v>
      </c>
      <c r="N1027">
        <v>4</v>
      </c>
      <c r="O1027" s="10">
        <f>N1027*R1027</f>
        <v>6576</v>
      </c>
      <c r="P1027" s="9">
        <f>SUM(O1026)/SUM(R1026)</f>
        <v>4.2</v>
      </c>
      <c r="Q1027" s="10">
        <f>P1027+(R1027/1000)</f>
        <v>5.8440000000000003</v>
      </c>
      <c r="R1027" s="2">
        <v>1644</v>
      </c>
      <c r="S1027" s="2" t="str">
        <f>IF(R1027&lt;1000,R1027, "")</f>
        <v/>
      </c>
      <c r="T1027" s="4">
        <f>R1027*J1027</f>
        <v>984756</v>
      </c>
      <c r="U1027" t="s">
        <v>12010</v>
      </c>
      <c r="V1027" t="s">
        <v>12011</v>
      </c>
      <c r="W1027" t="s">
        <v>12012</v>
      </c>
      <c r="X1027" t="s">
        <v>12013</v>
      </c>
      <c r="Y1027" t="s">
        <v>12014</v>
      </c>
      <c r="Z1027" t="s">
        <v>12015</v>
      </c>
      <c r="AA1027" t="s">
        <v>12016</v>
      </c>
      <c r="AB1027" t="s">
        <v>12017</v>
      </c>
    </row>
    <row r="1028" spans="1:28" x14ac:dyDescent="0.25">
      <c r="A1028" t="s">
        <v>4461</v>
      </c>
      <c r="B1028" t="s">
        <v>4462</v>
      </c>
      <c r="C1028" t="s">
        <v>3045</v>
      </c>
      <c r="D1028" t="s">
        <v>13081</v>
      </c>
      <c r="E1028" t="s">
        <v>13110</v>
      </c>
      <c r="F1028" t="s">
        <v>13114</v>
      </c>
      <c r="G1028" t="s">
        <v>13118</v>
      </c>
      <c r="H1028" s="3">
        <v>3799</v>
      </c>
      <c r="I1028" s="3" t="str">
        <f>IF(H1028&lt;200,"&lt;₹200",IF(OR(H1028=200,H1028&lt;=500),"₹200-₹500","&gt;₹500"))</f>
        <v>&gt;₹500</v>
      </c>
      <c r="J1028" s="3">
        <v>5299</v>
      </c>
      <c r="K1028" s="1">
        <v>0.28000000000000003</v>
      </c>
      <c r="L1028" s="1" t="str">
        <f t="shared" si="16"/>
        <v/>
      </c>
      <c r="M1028" s="1" t="str">
        <f>IF(K1028&gt;=50%,"50% or More","&lt;50%")</f>
        <v>&lt;50%</v>
      </c>
      <c r="N1028">
        <v>3.5</v>
      </c>
      <c r="O1028" s="10">
        <f>N1028*R1028</f>
        <v>5743.5</v>
      </c>
      <c r="P1028" s="9">
        <f>SUM(O1027)/SUM(R1027)</f>
        <v>4</v>
      </c>
      <c r="Q1028" s="10">
        <f>P1028+(R1028/1000)</f>
        <v>5.641</v>
      </c>
      <c r="R1028" s="2">
        <v>1641</v>
      </c>
      <c r="S1028" s="2" t="str">
        <f>IF(R1028&lt;1000,R1028, "")</f>
        <v/>
      </c>
      <c r="T1028" s="4">
        <f>R1028*J1028</f>
        <v>8695659</v>
      </c>
      <c r="U1028" t="s">
        <v>4463</v>
      </c>
      <c r="V1028" t="s">
        <v>4464</v>
      </c>
      <c r="W1028" t="s">
        <v>4465</v>
      </c>
      <c r="X1028" t="s">
        <v>4466</v>
      </c>
      <c r="Y1028" t="s">
        <v>4467</v>
      </c>
      <c r="Z1028" t="s">
        <v>4468</v>
      </c>
      <c r="AA1028" t="s">
        <v>4469</v>
      </c>
      <c r="AB1028" t="s">
        <v>4470</v>
      </c>
    </row>
    <row r="1029" spans="1:28" x14ac:dyDescent="0.25">
      <c r="A1029" t="s">
        <v>9673</v>
      </c>
      <c r="B1029" t="s">
        <v>9674</v>
      </c>
      <c r="C1029" t="s">
        <v>9030</v>
      </c>
      <c r="D1029" t="s">
        <v>13166</v>
      </c>
      <c r="E1029" t="s">
        <v>13286</v>
      </c>
      <c r="F1029" t="s">
        <v>13287</v>
      </c>
      <c r="G1029" t="s">
        <v>13322</v>
      </c>
      <c r="H1029" s="3">
        <v>368</v>
      </c>
      <c r="I1029" s="3" t="str">
        <f>IF(H1029&lt;200,"&lt;₹200",IF(OR(H1029=200,H1029&lt;=500),"₹200-₹500","&gt;₹500"))</f>
        <v>₹200-₹500</v>
      </c>
      <c r="J1029" s="3">
        <v>699</v>
      </c>
      <c r="K1029" s="1">
        <v>0.47</v>
      </c>
      <c r="L1029" s="1" t="str">
        <f t="shared" si="16"/>
        <v/>
      </c>
      <c r="M1029" s="1" t="str">
        <f>IF(K1029&gt;=50%,"50% or More","&lt;50%")</f>
        <v>&lt;50%</v>
      </c>
      <c r="N1029">
        <v>4.0999999999999996</v>
      </c>
      <c r="O1029" s="10">
        <f>N1029*R1029</f>
        <v>5084</v>
      </c>
      <c r="P1029" s="9">
        <f>SUM(O1028)/SUM(R1028)</f>
        <v>3.5</v>
      </c>
      <c r="Q1029" s="10">
        <f>P1029+(R1029/1000)</f>
        <v>4.74</v>
      </c>
      <c r="R1029" s="2">
        <v>1240</v>
      </c>
      <c r="S1029" s="2" t="str">
        <f>IF(R1029&lt;1000,R1029, "")</f>
        <v/>
      </c>
      <c r="T1029" s="4">
        <f>R1029*J1029</f>
        <v>866760</v>
      </c>
      <c r="U1029" t="s">
        <v>9675</v>
      </c>
      <c r="V1029" t="s">
        <v>9676</v>
      </c>
      <c r="W1029" t="s">
        <v>9677</v>
      </c>
      <c r="X1029" t="s">
        <v>9678</v>
      </c>
      <c r="Y1029" t="s">
        <v>9679</v>
      </c>
      <c r="Z1029" t="s">
        <v>9680</v>
      </c>
      <c r="AA1029" t="s">
        <v>9681</v>
      </c>
      <c r="AB1029" t="s">
        <v>9682</v>
      </c>
    </row>
    <row r="1030" spans="1:28" x14ac:dyDescent="0.25">
      <c r="A1030" t="s">
        <v>10479</v>
      </c>
      <c r="B1030" t="s">
        <v>10480</v>
      </c>
      <c r="C1030" t="s">
        <v>8969</v>
      </c>
      <c r="D1030" t="s">
        <v>13166</v>
      </c>
      <c r="E1030" t="s">
        <v>13286</v>
      </c>
      <c r="F1030" t="s">
        <v>13294</v>
      </c>
      <c r="G1030" t="s">
        <v>13319</v>
      </c>
      <c r="H1030" s="3">
        <v>6999</v>
      </c>
      <c r="I1030" s="3" t="str">
        <f>IF(H1030&lt;200,"&lt;₹200",IF(OR(H1030=200,H1030&lt;=500),"₹200-₹500","&gt;₹500"))</f>
        <v>&gt;₹500</v>
      </c>
      <c r="J1030" s="3">
        <v>14999</v>
      </c>
      <c r="K1030" s="1">
        <v>0.53</v>
      </c>
      <c r="L1030" s="1" t="str">
        <f t="shared" si="16"/>
        <v>high discount</v>
      </c>
      <c r="M1030" s="1" t="str">
        <f>IF(K1030&gt;=50%,"50% or More","&lt;50%")</f>
        <v>50% or More</v>
      </c>
      <c r="N1030">
        <v>4.0999999999999996</v>
      </c>
      <c r="O1030" s="10">
        <f>N1030*R1030</f>
        <v>7084.7999999999993</v>
      </c>
      <c r="P1030" s="9">
        <f>SUM(O1029)/SUM(R1029)</f>
        <v>4.0999999999999996</v>
      </c>
      <c r="Q1030" s="10">
        <f>P1030+(R1030/1000)</f>
        <v>5.8279999999999994</v>
      </c>
      <c r="R1030" s="2">
        <v>1728</v>
      </c>
      <c r="S1030" s="2" t="str">
        <f>IF(R1030&lt;1000,R1030, "")</f>
        <v/>
      </c>
      <c r="T1030" s="4">
        <f>R1030*J1030</f>
        <v>25918272</v>
      </c>
      <c r="U1030" t="s">
        <v>10481</v>
      </c>
      <c r="V1030" t="s">
        <v>10482</v>
      </c>
      <c r="W1030" t="s">
        <v>10483</v>
      </c>
      <c r="X1030" t="s">
        <v>10484</v>
      </c>
      <c r="Y1030" t="s">
        <v>10485</v>
      </c>
      <c r="Z1030" t="s">
        <v>10486</v>
      </c>
      <c r="AA1030" t="s">
        <v>10487</v>
      </c>
      <c r="AB1030" t="s">
        <v>10488</v>
      </c>
    </row>
    <row r="1031" spans="1:28" x14ac:dyDescent="0.25">
      <c r="A1031" t="s">
        <v>6492</v>
      </c>
      <c r="B1031" t="s">
        <v>6493</v>
      </c>
      <c r="C1031" t="s">
        <v>5358</v>
      </c>
      <c r="D1031" t="s">
        <v>13073</v>
      </c>
      <c r="E1031" t="s">
        <v>13074</v>
      </c>
      <c r="F1031" t="s">
        <v>13148</v>
      </c>
      <c r="G1031" t="s">
        <v>13184</v>
      </c>
      <c r="H1031" s="3">
        <v>230</v>
      </c>
      <c r="I1031" s="3" t="str">
        <f>IF(H1031&lt;200,"&lt;₹200",IF(OR(H1031=200,H1031&lt;=500),"₹200-₹500","&gt;₹500"))</f>
        <v>₹200-₹500</v>
      </c>
      <c r="J1031" s="3">
        <v>999</v>
      </c>
      <c r="K1031" s="1">
        <v>0.77</v>
      </c>
      <c r="L1031" s="1" t="str">
        <f t="shared" si="16"/>
        <v>high discount</v>
      </c>
      <c r="M1031" s="1" t="str">
        <f>IF(K1031&gt;=50%,"50% or More","&lt;50%")</f>
        <v>50% or More</v>
      </c>
      <c r="N1031">
        <v>4.2</v>
      </c>
      <c r="O1031" s="10">
        <f>N1031*R1031</f>
        <v>6417.6</v>
      </c>
      <c r="P1031" s="9">
        <f>SUM(O1030)/SUM(R1030)</f>
        <v>4.0999999999999996</v>
      </c>
      <c r="Q1031" s="10">
        <f>P1031+(R1031/1000)</f>
        <v>5.6280000000000001</v>
      </c>
      <c r="R1031" s="2">
        <v>1528</v>
      </c>
      <c r="S1031" s="2" t="str">
        <f>IF(R1031&lt;1000,R1031, "")</f>
        <v/>
      </c>
      <c r="T1031" s="4">
        <f>R1031*J1031</f>
        <v>1526472</v>
      </c>
      <c r="U1031" t="s">
        <v>6494</v>
      </c>
      <c r="V1031" t="s">
        <v>6495</v>
      </c>
      <c r="W1031" t="s">
        <v>6496</v>
      </c>
      <c r="X1031" t="s">
        <v>6497</v>
      </c>
      <c r="Y1031" t="s">
        <v>6498</v>
      </c>
      <c r="Z1031" t="s">
        <v>6499</v>
      </c>
      <c r="AA1031" t="s">
        <v>6500</v>
      </c>
      <c r="AB1031" t="s">
        <v>6501</v>
      </c>
    </row>
    <row r="1032" spans="1:28" x14ac:dyDescent="0.25">
      <c r="A1032" t="s">
        <v>4804</v>
      </c>
      <c r="B1032" t="s">
        <v>4805</v>
      </c>
      <c r="C1032" t="s">
        <v>3867</v>
      </c>
      <c r="D1032" t="s">
        <v>13081</v>
      </c>
      <c r="E1032" t="s">
        <v>13110</v>
      </c>
      <c r="F1032" t="s">
        <v>13111</v>
      </c>
      <c r="G1032" t="s">
        <v>13136</v>
      </c>
      <c r="H1032" s="3">
        <v>2599</v>
      </c>
      <c r="I1032" s="3" t="str">
        <f>IF(H1032&lt;200,"&lt;₹200",IF(OR(H1032=200,H1032&lt;=500),"₹200-₹500","&gt;₹500"))</f>
        <v>&gt;₹500</v>
      </c>
      <c r="J1032" s="3">
        <v>6999</v>
      </c>
      <c r="K1032" s="1">
        <v>0.63</v>
      </c>
      <c r="L1032" s="1" t="str">
        <f t="shared" si="16"/>
        <v>high discount</v>
      </c>
      <c r="M1032" s="1" t="str">
        <f>IF(K1032&gt;=50%,"50% or More","&lt;50%")</f>
        <v>50% or More</v>
      </c>
      <c r="N1032">
        <v>4.5</v>
      </c>
      <c r="O1032" s="10">
        <f>N1032*R1032</f>
        <v>6867</v>
      </c>
      <c r="P1032" s="9">
        <f>SUM(O1031)/SUM(R1031)</f>
        <v>4.2</v>
      </c>
      <c r="Q1032" s="10">
        <f>P1032+(R1032/1000)</f>
        <v>5.726</v>
      </c>
      <c r="R1032" s="2">
        <v>1526</v>
      </c>
      <c r="S1032" s="2" t="str">
        <f>IF(R1032&lt;1000,R1032, "")</f>
        <v/>
      </c>
      <c r="T1032" s="4">
        <f>R1032*J1032</f>
        <v>10680474</v>
      </c>
      <c r="U1032" t="s">
        <v>4806</v>
      </c>
      <c r="V1032" t="s">
        <v>4807</v>
      </c>
      <c r="W1032" t="s">
        <v>4808</v>
      </c>
      <c r="X1032" t="s">
        <v>4809</v>
      </c>
      <c r="Y1032" t="s">
        <v>4810</v>
      </c>
      <c r="Z1032" t="s">
        <v>4811</v>
      </c>
      <c r="AA1032" t="s">
        <v>4812</v>
      </c>
      <c r="AB1032" t="s">
        <v>4813</v>
      </c>
    </row>
    <row r="1033" spans="1:28" x14ac:dyDescent="0.25">
      <c r="A1033" t="s">
        <v>2139</v>
      </c>
      <c r="B1033" t="s">
        <v>2140</v>
      </c>
      <c r="C1033" t="s">
        <v>18</v>
      </c>
      <c r="D1033" t="s">
        <v>13073</v>
      </c>
      <c r="E1033" t="s">
        <v>13074</v>
      </c>
      <c r="F1033" t="s">
        <v>13075</v>
      </c>
      <c r="G1033" t="s">
        <v>13076</v>
      </c>
      <c r="H1033" s="3">
        <v>179</v>
      </c>
      <c r="I1033" s="3" t="str">
        <f>IF(H1033&lt;200,"&lt;₹200",IF(OR(H1033=200,H1033&lt;=500),"₹200-₹500","&gt;₹500"))</f>
        <v>&lt;₹200</v>
      </c>
      <c r="J1033" s="3">
        <v>399</v>
      </c>
      <c r="K1033" s="1">
        <v>0.55000000000000004</v>
      </c>
      <c r="L1033" s="1" t="str">
        <f t="shared" si="16"/>
        <v>high discount</v>
      </c>
      <c r="M1033" s="1" t="str">
        <f>IF(K1033&gt;=50%,"50% or More","&lt;50%")</f>
        <v>50% or More</v>
      </c>
      <c r="N1033">
        <v>4</v>
      </c>
      <c r="O1033" s="10">
        <f>N1033*R1033</f>
        <v>5692</v>
      </c>
      <c r="P1033" s="9">
        <f>SUM(O1032)/SUM(R1032)</f>
        <v>4.5</v>
      </c>
      <c r="Q1033" s="10">
        <f>P1033+(R1033/1000)</f>
        <v>5.923</v>
      </c>
      <c r="R1033" s="2">
        <v>1423</v>
      </c>
      <c r="S1033" s="2" t="str">
        <f>IF(R1033&lt;1000,R1033, "")</f>
        <v/>
      </c>
      <c r="T1033" s="4">
        <f>R1033*J1033</f>
        <v>567777</v>
      </c>
      <c r="U1033" t="s">
        <v>719</v>
      </c>
      <c r="V1033" t="s">
        <v>720</v>
      </c>
      <c r="W1033" t="s">
        <v>721</v>
      </c>
      <c r="X1033" t="s">
        <v>722</v>
      </c>
      <c r="Y1033" t="s">
        <v>723</v>
      </c>
      <c r="Z1033" t="s">
        <v>13028</v>
      </c>
      <c r="AA1033" t="s">
        <v>2141</v>
      </c>
      <c r="AB1033" t="s">
        <v>2142</v>
      </c>
    </row>
    <row r="1034" spans="1:28" x14ac:dyDescent="0.25">
      <c r="A1034" t="s">
        <v>1535</v>
      </c>
      <c r="B1034" t="s">
        <v>1536</v>
      </c>
      <c r="C1034" t="s">
        <v>18</v>
      </c>
      <c r="D1034" t="s">
        <v>13073</v>
      </c>
      <c r="E1034" t="s">
        <v>13074</v>
      </c>
      <c r="F1034" t="s">
        <v>13075</v>
      </c>
      <c r="G1034" t="s">
        <v>13076</v>
      </c>
      <c r="H1034" s="3">
        <v>149</v>
      </c>
      <c r="I1034" s="3" t="str">
        <f>IF(H1034&lt;200,"&lt;₹200",IF(OR(H1034=200,H1034&lt;=500),"₹200-₹500","&gt;₹500"))</f>
        <v>&lt;₹200</v>
      </c>
      <c r="J1034" s="3">
        <v>399</v>
      </c>
      <c r="K1034" s="1">
        <v>0.63</v>
      </c>
      <c r="L1034" s="1" t="str">
        <f t="shared" si="16"/>
        <v>high discount</v>
      </c>
      <c r="M1034" s="1" t="str">
        <f>IF(K1034&gt;=50%,"50% or More","&lt;50%")</f>
        <v>50% or More</v>
      </c>
      <c r="N1034">
        <v>4</v>
      </c>
      <c r="O1034" s="10">
        <f>N1034*R1034</f>
        <v>5692</v>
      </c>
      <c r="P1034" s="9">
        <f>SUM(O1033)/SUM(R1033)</f>
        <v>4</v>
      </c>
      <c r="Q1034" s="10">
        <f>P1034+(R1034/1000)</f>
        <v>5.423</v>
      </c>
      <c r="R1034" s="2">
        <v>1423</v>
      </c>
      <c r="S1034" s="2" t="str">
        <f>IF(R1034&lt;1000,R1034, "")</f>
        <v/>
      </c>
      <c r="T1034" s="4">
        <f>R1034*J1034</f>
        <v>567777</v>
      </c>
      <c r="U1034" t="s">
        <v>1537</v>
      </c>
      <c r="V1034" t="s">
        <v>720</v>
      </c>
      <c r="W1034" t="s">
        <v>721</v>
      </c>
      <c r="X1034" t="s">
        <v>722</v>
      </c>
      <c r="Y1034" t="s">
        <v>723</v>
      </c>
      <c r="Z1034" t="s">
        <v>13028</v>
      </c>
      <c r="AA1034" t="s">
        <v>1538</v>
      </c>
      <c r="AB1034" t="s">
        <v>1539</v>
      </c>
    </row>
    <row r="1035" spans="1:28" x14ac:dyDescent="0.25">
      <c r="A1035" t="s">
        <v>5816</v>
      </c>
      <c r="B1035" t="s">
        <v>5817</v>
      </c>
      <c r="C1035" t="s">
        <v>5818</v>
      </c>
      <c r="D1035" t="s">
        <v>13073</v>
      </c>
      <c r="E1035" t="s">
        <v>13205</v>
      </c>
      <c r="H1035" s="3">
        <v>6299</v>
      </c>
      <c r="I1035" s="3" t="str">
        <f>IF(H1035&lt;200,"&lt;₹200",IF(OR(H1035=200,H1035&lt;=500),"₹200-₹500","&gt;₹500"))</f>
        <v>&gt;₹500</v>
      </c>
      <c r="J1035" s="3">
        <v>13750</v>
      </c>
      <c r="K1035" s="1">
        <v>0.54</v>
      </c>
      <c r="L1035" s="1" t="str">
        <f t="shared" si="16"/>
        <v>high discount</v>
      </c>
      <c r="M1035" s="1" t="str">
        <f>IF(K1035&gt;=50%,"50% or More","&lt;50%")</f>
        <v>50% or More</v>
      </c>
      <c r="N1035">
        <v>4.2</v>
      </c>
      <c r="O1035" s="10">
        <f>N1035*R1035</f>
        <v>8458.8000000000011</v>
      </c>
      <c r="P1035" s="9">
        <f>SUM(O1034)/SUM(R1034)</f>
        <v>4</v>
      </c>
      <c r="Q1035" s="10">
        <f>P1035+(R1035/1000)</f>
        <v>6.0139999999999993</v>
      </c>
      <c r="R1035" s="2">
        <v>2014</v>
      </c>
      <c r="S1035" s="2" t="str">
        <f>IF(R1035&lt;1000,R1035, "")</f>
        <v/>
      </c>
      <c r="T1035" s="4">
        <f>R1035*J1035</f>
        <v>27692500</v>
      </c>
      <c r="U1035" t="s">
        <v>5819</v>
      </c>
      <c r="V1035" t="s">
        <v>5820</v>
      </c>
      <c r="W1035" t="s">
        <v>5821</v>
      </c>
      <c r="X1035" t="s">
        <v>5822</v>
      </c>
      <c r="Y1035" t="s">
        <v>5823</v>
      </c>
      <c r="Z1035" t="s">
        <v>5824</v>
      </c>
      <c r="AA1035" t="s">
        <v>5825</v>
      </c>
      <c r="AB1035" t="s">
        <v>5826</v>
      </c>
    </row>
    <row r="1036" spans="1:28" x14ac:dyDescent="0.25">
      <c r="A1036" t="s">
        <v>2590</v>
      </c>
      <c r="B1036" t="s">
        <v>2591</v>
      </c>
      <c r="C1036" t="s">
        <v>169</v>
      </c>
      <c r="D1036" t="s">
        <v>13081</v>
      </c>
      <c r="E1036" t="s">
        <v>13082</v>
      </c>
      <c r="F1036" t="s">
        <v>13085</v>
      </c>
      <c r="G1036" t="s">
        <v>13086</v>
      </c>
      <c r="H1036" s="3">
        <v>29999</v>
      </c>
      <c r="I1036" s="3" t="str">
        <f>IF(H1036&lt;200,"&lt;₹200",IF(OR(H1036=200,H1036&lt;=500),"₹200-₹500","&gt;₹500"))</f>
        <v>&gt;₹500</v>
      </c>
      <c r="J1036" s="3">
        <v>50999</v>
      </c>
      <c r="K1036" s="1">
        <v>0.41</v>
      </c>
      <c r="L1036" s="1" t="str">
        <f t="shared" si="16"/>
        <v/>
      </c>
      <c r="M1036" s="1" t="str">
        <f>IF(K1036&gt;=50%,"50% or More","&lt;50%")</f>
        <v>&lt;50%</v>
      </c>
      <c r="N1036">
        <v>4.4000000000000004</v>
      </c>
      <c r="O1036" s="10">
        <f>N1036*R1036</f>
        <v>7532.8</v>
      </c>
      <c r="P1036" s="9">
        <f>SUM(O1035)/SUM(R1035)</f>
        <v>4.2</v>
      </c>
      <c r="Q1036" s="10">
        <f>P1036+(R1036/1000)</f>
        <v>5.9119999999999999</v>
      </c>
      <c r="R1036" s="2">
        <v>1712</v>
      </c>
      <c r="S1036" s="2" t="str">
        <f>IF(R1036&lt;1000,R1036, "")</f>
        <v/>
      </c>
      <c r="T1036" s="4">
        <f>R1036*J1036</f>
        <v>87310288</v>
      </c>
      <c r="U1036" t="s">
        <v>2592</v>
      </c>
      <c r="V1036" t="s">
        <v>2593</v>
      </c>
      <c r="W1036" t="s">
        <v>2594</v>
      </c>
      <c r="X1036" t="s">
        <v>2595</v>
      </c>
      <c r="Y1036" t="s">
        <v>2596</v>
      </c>
      <c r="Z1036" t="s">
        <v>2597</v>
      </c>
      <c r="AA1036" t="s">
        <v>2598</v>
      </c>
      <c r="AB1036" t="s">
        <v>2599</v>
      </c>
    </row>
    <row r="1037" spans="1:28" x14ac:dyDescent="0.25">
      <c r="A1037" t="s">
        <v>6803</v>
      </c>
      <c r="B1037" t="s">
        <v>6804</v>
      </c>
      <c r="C1037" t="s">
        <v>4856</v>
      </c>
      <c r="D1037" t="s">
        <v>13073</v>
      </c>
      <c r="E1037" t="s">
        <v>13074</v>
      </c>
      <c r="F1037" t="s">
        <v>13148</v>
      </c>
      <c r="G1037" t="s">
        <v>13150</v>
      </c>
      <c r="H1037" s="3">
        <v>249</v>
      </c>
      <c r="I1037" s="3" t="str">
        <f>IF(H1037&lt;200,"&lt;₹200",IF(OR(H1037=200,H1037&lt;=500),"₹200-₹500","&gt;₹500"))</f>
        <v>₹200-₹500</v>
      </c>
      <c r="J1037" s="3">
        <v>600</v>
      </c>
      <c r="K1037" s="1">
        <v>0.59</v>
      </c>
      <c r="L1037" s="1" t="str">
        <f t="shared" si="16"/>
        <v>high discount</v>
      </c>
      <c r="M1037" s="1" t="str">
        <f>IF(K1037&gt;=50%,"50% or More","&lt;50%")</f>
        <v>50% or More</v>
      </c>
      <c r="N1037">
        <v>4</v>
      </c>
      <c r="O1037" s="10">
        <f>N1037*R1037</f>
        <v>4832</v>
      </c>
      <c r="P1037" s="9">
        <f>SUM(O1036)/SUM(R1036)</f>
        <v>4.4000000000000004</v>
      </c>
      <c r="Q1037" s="10">
        <f>P1037+(R1037/1000)</f>
        <v>5.6080000000000005</v>
      </c>
      <c r="R1037" s="2">
        <v>1208</v>
      </c>
      <c r="S1037" s="2" t="str">
        <f>IF(R1037&lt;1000,R1037, "")</f>
        <v/>
      </c>
      <c r="T1037" s="4">
        <f>R1037*J1037</f>
        <v>724800</v>
      </c>
      <c r="U1037" t="s">
        <v>6805</v>
      </c>
      <c r="V1037" t="s">
        <v>6806</v>
      </c>
      <c r="W1037" t="s">
        <v>6807</v>
      </c>
      <c r="X1037" t="s">
        <v>6808</v>
      </c>
      <c r="Y1037" t="s">
        <v>6809</v>
      </c>
      <c r="Z1037" t="s">
        <v>6810</v>
      </c>
      <c r="AA1037" t="s">
        <v>6811</v>
      </c>
      <c r="AB1037" t="s">
        <v>6812</v>
      </c>
    </row>
    <row r="1038" spans="1:28" x14ac:dyDescent="0.25">
      <c r="A1038" t="s">
        <v>935</v>
      </c>
      <c r="B1038" t="s">
        <v>936</v>
      </c>
      <c r="C1038" t="s">
        <v>462</v>
      </c>
      <c r="D1038" t="s">
        <v>13081</v>
      </c>
      <c r="E1038" t="s">
        <v>13082</v>
      </c>
      <c r="F1038" t="s">
        <v>13083</v>
      </c>
      <c r="G1038" t="s">
        <v>13087</v>
      </c>
      <c r="H1038" s="3">
        <v>299</v>
      </c>
      <c r="I1038" s="3" t="str">
        <f>IF(H1038&lt;200,"&lt;₹200",IF(OR(H1038=200,H1038&lt;=500),"₹200-₹500","&gt;₹500"))</f>
        <v>₹200-₹500</v>
      </c>
      <c r="J1038" s="3">
        <v>899</v>
      </c>
      <c r="K1038" s="1">
        <v>0.67</v>
      </c>
      <c r="L1038" s="1" t="str">
        <f t="shared" si="16"/>
        <v>high discount</v>
      </c>
      <c r="M1038" s="1" t="str">
        <f>IF(K1038&gt;=50%,"50% or More","&lt;50%")</f>
        <v>50% or More</v>
      </c>
      <c r="N1038">
        <v>4</v>
      </c>
      <c r="O1038" s="10">
        <f>N1038*R1038</f>
        <v>6352</v>
      </c>
      <c r="P1038" s="9">
        <f>SUM(O1037)/SUM(R1037)</f>
        <v>4</v>
      </c>
      <c r="Q1038" s="10">
        <f>P1038+(R1038/1000)</f>
        <v>5.5880000000000001</v>
      </c>
      <c r="R1038" s="2">
        <v>1588</v>
      </c>
      <c r="S1038" s="2" t="str">
        <f>IF(R1038&lt;1000,R1038, "")</f>
        <v/>
      </c>
      <c r="T1038" s="4">
        <f>R1038*J1038</f>
        <v>1427612</v>
      </c>
      <c r="U1038" t="s">
        <v>937</v>
      </c>
      <c r="V1038" t="s">
        <v>938</v>
      </c>
      <c r="W1038" t="s">
        <v>939</v>
      </c>
      <c r="X1038" t="s">
        <v>940</v>
      </c>
      <c r="Y1038" t="s">
        <v>941</v>
      </c>
      <c r="Z1038" t="s">
        <v>942</v>
      </c>
      <c r="AA1038" t="s">
        <v>943</v>
      </c>
      <c r="AB1038" t="s">
        <v>944</v>
      </c>
    </row>
    <row r="1039" spans="1:28" x14ac:dyDescent="0.25">
      <c r="A1039" t="s">
        <v>1302</v>
      </c>
      <c r="B1039" t="s">
        <v>1303</v>
      </c>
      <c r="C1039" t="s">
        <v>462</v>
      </c>
      <c r="D1039" t="s">
        <v>13081</v>
      </c>
      <c r="E1039" t="s">
        <v>13082</v>
      </c>
      <c r="F1039" t="s">
        <v>13083</v>
      </c>
      <c r="G1039" t="s">
        <v>13087</v>
      </c>
      <c r="H1039" s="3">
        <v>195</v>
      </c>
      <c r="I1039" s="3" t="str">
        <f>IF(H1039&lt;200,"&lt;₹200",IF(OR(H1039=200,H1039&lt;=500),"₹200-₹500","&gt;₹500"))</f>
        <v>&lt;₹200</v>
      </c>
      <c r="J1039" s="3">
        <v>499</v>
      </c>
      <c r="K1039" s="1">
        <v>0.61</v>
      </c>
      <c r="L1039" s="1" t="str">
        <f t="shared" si="16"/>
        <v>high discount</v>
      </c>
      <c r="M1039" s="1" t="str">
        <f>IF(K1039&gt;=50%,"50% or More","&lt;50%")</f>
        <v>50% or More</v>
      </c>
      <c r="N1039">
        <v>3.7</v>
      </c>
      <c r="O1039" s="10">
        <f>N1039*R1039</f>
        <v>5117.1000000000004</v>
      </c>
      <c r="P1039" s="9">
        <f>SUM(O1038)/SUM(R1038)</f>
        <v>4</v>
      </c>
      <c r="Q1039" s="10">
        <f>P1039+(R1039/1000)</f>
        <v>5.383</v>
      </c>
      <c r="R1039" s="2">
        <v>1383</v>
      </c>
      <c r="S1039" s="2" t="str">
        <f>IF(R1039&lt;1000,R1039, "")</f>
        <v/>
      </c>
      <c r="T1039" s="4">
        <f>R1039*J1039</f>
        <v>690117</v>
      </c>
      <c r="U1039" t="s">
        <v>1304</v>
      </c>
      <c r="V1039" t="s">
        <v>1305</v>
      </c>
      <c r="W1039" t="s">
        <v>1306</v>
      </c>
      <c r="X1039" t="s">
        <v>1307</v>
      </c>
      <c r="Y1039" t="s">
        <v>1308</v>
      </c>
      <c r="Z1039" t="s">
        <v>1309</v>
      </c>
      <c r="AA1039" t="s">
        <v>1310</v>
      </c>
      <c r="AB1039" t="s">
        <v>1311</v>
      </c>
    </row>
    <row r="1040" spans="1:28" x14ac:dyDescent="0.25">
      <c r="A1040" t="s">
        <v>6742</v>
      </c>
      <c r="B1040" t="s">
        <v>6743</v>
      </c>
      <c r="C1040" t="s">
        <v>6273</v>
      </c>
      <c r="D1040" t="s">
        <v>13159</v>
      </c>
      <c r="E1040" t="s">
        <v>13160</v>
      </c>
      <c r="F1040" t="s">
        <v>13161</v>
      </c>
      <c r="G1040" t="s">
        <v>13162</v>
      </c>
      <c r="H1040" s="3">
        <v>67</v>
      </c>
      <c r="I1040" s="3" t="str">
        <f>IF(H1040&lt;200,"&lt;₹200",IF(OR(H1040=200,H1040&lt;=500),"₹200-₹500","&gt;₹500"))</f>
        <v>&lt;₹200</v>
      </c>
      <c r="J1040" s="3">
        <v>75</v>
      </c>
      <c r="K1040" s="1">
        <v>0.11</v>
      </c>
      <c r="L1040" s="1" t="str">
        <f t="shared" si="16"/>
        <v/>
      </c>
      <c r="M1040" s="1" t="str">
        <f>IF(K1040&gt;=50%,"50% or More","&lt;50%")</f>
        <v>&lt;50%</v>
      </c>
      <c r="N1040">
        <v>4.0999999999999996</v>
      </c>
      <c r="O1040" s="10">
        <f>N1040*R1040</f>
        <v>5202.8999999999996</v>
      </c>
      <c r="P1040" s="9">
        <f>SUM(O1039)/SUM(R1039)</f>
        <v>3.7</v>
      </c>
      <c r="Q1040" s="10">
        <f>P1040+(R1040/1000)</f>
        <v>4.9690000000000003</v>
      </c>
      <c r="R1040" s="2">
        <v>1269</v>
      </c>
      <c r="S1040" s="2" t="str">
        <f>IF(R1040&lt;1000,R1040, "")</f>
        <v/>
      </c>
      <c r="T1040" s="4">
        <f>R1040*J1040</f>
        <v>95175</v>
      </c>
      <c r="U1040" t="s">
        <v>6744</v>
      </c>
      <c r="V1040" t="s">
        <v>6745</v>
      </c>
      <c r="W1040" t="s">
        <v>6746</v>
      </c>
      <c r="X1040" t="s">
        <v>6747</v>
      </c>
      <c r="Y1040" t="s">
        <v>6748</v>
      </c>
      <c r="Z1040" t="s">
        <v>6749</v>
      </c>
      <c r="AA1040" t="s">
        <v>6750</v>
      </c>
      <c r="AB1040" t="s">
        <v>6751</v>
      </c>
    </row>
    <row r="1041" spans="1:28" x14ac:dyDescent="0.25">
      <c r="A1041" t="s">
        <v>12300</v>
      </c>
      <c r="B1041" t="s">
        <v>12301</v>
      </c>
      <c r="C1041" t="s">
        <v>8574</v>
      </c>
      <c r="D1041" t="s">
        <v>13166</v>
      </c>
      <c r="E1041" t="s">
        <v>13286</v>
      </c>
      <c r="F1041" t="s">
        <v>13294</v>
      </c>
      <c r="G1041" t="s">
        <v>13295</v>
      </c>
      <c r="H1041" s="3">
        <v>279</v>
      </c>
      <c r="I1041" s="3" t="str">
        <f>IF(H1041&lt;200,"&lt;₹200",IF(OR(H1041=200,H1041&lt;=500),"₹200-₹500","&gt;₹500"))</f>
        <v>₹200-₹500</v>
      </c>
      <c r="J1041" s="3">
        <v>599</v>
      </c>
      <c r="K1041" s="1">
        <v>0.53</v>
      </c>
      <c r="L1041" s="1" t="str">
        <f t="shared" si="16"/>
        <v>high discount</v>
      </c>
      <c r="M1041" s="1" t="str">
        <f>IF(K1041&gt;=50%,"50% or More","&lt;50%")</f>
        <v>50% or More</v>
      </c>
      <c r="N1041">
        <v>3.5</v>
      </c>
      <c r="O1041" s="10">
        <f>N1041*R1041</f>
        <v>4784.5</v>
      </c>
      <c r="P1041" s="9">
        <f>SUM(O1040)/SUM(R1040)</f>
        <v>4.0999999999999996</v>
      </c>
      <c r="Q1041" s="10">
        <f>P1041+(R1041/1000)</f>
        <v>5.4669999999999996</v>
      </c>
      <c r="R1041" s="2">
        <v>1367</v>
      </c>
      <c r="S1041" s="2" t="str">
        <f>IF(R1041&lt;1000,R1041, "")</f>
        <v/>
      </c>
      <c r="T1041" s="4">
        <f>R1041*J1041</f>
        <v>818833</v>
      </c>
      <c r="U1041" t="s">
        <v>12302</v>
      </c>
      <c r="V1041" t="s">
        <v>12303</v>
      </c>
      <c r="W1041" t="s">
        <v>12304</v>
      </c>
      <c r="X1041" t="s">
        <v>12305</v>
      </c>
      <c r="Y1041" t="s">
        <v>12306</v>
      </c>
      <c r="Z1041" t="s">
        <v>12307</v>
      </c>
      <c r="AA1041" t="s">
        <v>12308</v>
      </c>
      <c r="AB1041" t="s">
        <v>12309</v>
      </c>
    </row>
    <row r="1042" spans="1:28" x14ac:dyDescent="0.25">
      <c r="A1042" t="s">
        <v>10750</v>
      </c>
      <c r="B1042" t="s">
        <v>10751</v>
      </c>
      <c r="C1042" t="s">
        <v>9192</v>
      </c>
      <c r="D1042" t="s">
        <v>13166</v>
      </c>
      <c r="E1042" t="s">
        <v>13286</v>
      </c>
      <c r="F1042" t="s">
        <v>13287</v>
      </c>
      <c r="G1042" t="s">
        <v>13324</v>
      </c>
      <c r="H1042" s="3">
        <v>1599</v>
      </c>
      <c r="I1042" s="3" t="str">
        <f>IF(H1042&lt;200,"&lt;₹200",IF(OR(H1042=200,H1042&lt;=500),"₹200-₹500","&gt;₹500"))</f>
        <v>&gt;₹500</v>
      </c>
      <c r="J1042" s="3">
        <v>1999</v>
      </c>
      <c r="K1042" s="1">
        <v>0.2</v>
      </c>
      <c r="L1042" s="1" t="str">
        <f t="shared" si="16"/>
        <v/>
      </c>
      <c r="M1042" s="1" t="str">
        <f>IF(K1042&gt;=50%,"50% or More","&lt;50%")</f>
        <v>&lt;50%</v>
      </c>
      <c r="N1042">
        <v>4.4000000000000004</v>
      </c>
      <c r="O1042" s="10">
        <f>N1042*R1042</f>
        <v>6855.2000000000007</v>
      </c>
      <c r="P1042" s="9">
        <f>SUM(O1041)/SUM(R1041)</f>
        <v>3.5</v>
      </c>
      <c r="Q1042" s="10">
        <f>P1042+(R1042/1000)</f>
        <v>5.0579999999999998</v>
      </c>
      <c r="R1042" s="2">
        <v>1558</v>
      </c>
      <c r="S1042" s="2" t="str">
        <f>IF(R1042&lt;1000,R1042, "")</f>
        <v/>
      </c>
      <c r="T1042" s="4">
        <f>R1042*J1042</f>
        <v>3114442</v>
      </c>
      <c r="U1042" t="s">
        <v>10752</v>
      </c>
      <c r="V1042" t="s">
        <v>10753</v>
      </c>
      <c r="W1042" t="s">
        <v>10754</v>
      </c>
      <c r="X1042" t="s">
        <v>10755</v>
      </c>
      <c r="Y1042" t="s">
        <v>10756</v>
      </c>
      <c r="Z1042" t="s">
        <v>10757</v>
      </c>
      <c r="AA1042" t="s">
        <v>10758</v>
      </c>
      <c r="AB1042" t="s">
        <v>10759</v>
      </c>
    </row>
    <row r="1043" spans="1:28" x14ac:dyDescent="0.25">
      <c r="A1043" t="s">
        <v>11073</v>
      </c>
      <c r="B1043" t="s">
        <v>11074</v>
      </c>
      <c r="C1043" t="s">
        <v>8897</v>
      </c>
      <c r="D1043" t="s">
        <v>13166</v>
      </c>
      <c r="E1043" t="s">
        <v>13286</v>
      </c>
      <c r="F1043" t="s">
        <v>13294</v>
      </c>
      <c r="G1043" t="s">
        <v>13295</v>
      </c>
      <c r="H1043" s="3">
        <v>3349</v>
      </c>
      <c r="I1043" s="3" t="str">
        <f>IF(H1043&lt;200,"&lt;₹200",IF(OR(H1043=200,H1043&lt;=500),"₹200-₹500","&gt;₹500"))</f>
        <v>&gt;₹500</v>
      </c>
      <c r="J1043" s="3">
        <v>3995</v>
      </c>
      <c r="K1043" s="1">
        <v>0.16</v>
      </c>
      <c r="L1043" s="1" t="str">
        <f t="shared" si="16"/>
        <v/>
      </c>
      <c r="M1043" s="1" t="str">
        <f>IF(K1043&gt;=50%,"50% or More","&lt;50%")</f>
        <v>&lt;50%</v>
      </c>
      <c r="N1043">
        <v>4.3</v>
      </c>
      <c r="O1043" s="10">
        <f>N1043*R1043</f>
        <v>8402.1999999999989</v>
      </c>
      <c r="P1043" s="9">
        <f>SUM(O1042)/SUM(R1042)</f>
        <v>4.4000000000000004</v>
      </c>
      <c r="Q1043" s="10">
        <f>P1043+(R1043/1000)</f>
        <v>6.3540000000000001</v>
      </c>
      <c r="R1043" s="2">
        <v>1954</v>
      </c>
      <c r="S1043" s="2" t="str">
        <f>IF(R1043&lt;1000,R1043, "")</f>
        <v/>
      </c>
      <c r="T1043" s="4">
        <f>R1043*J1043</f>
        <v>7806230</v>
      </c>
      <c r="U1043" t="s">
        <v>11075</v>
      </c>
      <c r="V1043" t="s">
        <v>11076</v>
      </c>
      <c r="W1043" t="s">
        <v>11077</v>
      </c>
      <c r="X1043" t="s">
        <v>11078</v>
      </c>
      <c r="Y1043" t="s">
        <v>11079</v>
      </c>
      <c r="Z1043" t="s">
        <v>11080</v>
      </c>
      <c r="AA1043" t="s">
        <v>11081</v>
      </c>
      <c r="AB1043" t="s">
        <v>11082</v>
      </c>
    </row>
    <row r="1044" spans="1:28" x14ac:dyDescent="0.25">
      <c r="A1044" t="s">
        <v>4040</v>
      </c>
      <c r="B1044" t="s">
        <v>4041</v>
      </c>
      <c r="C1044" t="s">
        <v>3638</v>
      </c>
      <c r="D1044" t="s">
        <v>13081</v>
      </c>
      <c r="E1044" t="s">
        <v>13110</v>
      </c>
      <c r="F1044" t="s">
        <v>13111</v>
      </c>
      <c r="G1044" t="s">
        <v>13133</v>
      </c>
      <c r="H1044" s="3">
        <v>95</v>
      </c>
      <c r="I1044" s="3" t="str">
        <f>IF(H1044&lt;200,"&lt;₹200",IF(OR(H1044=200,H1044&lt;=500),"₹200-₹500","&gt;₹500"))</f>
        <v>&lt;₹200</v>
      </c>
      <c r="J1044" s="3">
        <v>499</v>
      </c>
      <c r="K1044" s="1">
        <v>0.81</v>
      </c>
      <c r="L1044" s="1" t="str">
        <f t="shared" si="16"/>
        <v>high discount</v>
      </c>
      <c r="M1044" s="1" t="str">
        <f>IF(K1044&gt;=50%,"50% or More","&lt;50%")</f>
        <v>50% or More</v>
      </c>
      <c r="N1044">
        <v>4.2</v>
      </c>
      <c r="O1044" s="10">
        <f>N1044*R1044</f>
        <v>8185.8</v>
      </c>
      <c r="P1044" s="9">
        <f>SUM(O1043)/SUM(R1043)</f>
        <v>4.3</v>
      </c>
      <c r="Q1044" s="10">
        <f>P1044+(R1044/1000)</f>
        <v>6.2489999999999997</v>
      </c>
      <c r="R1044" s="2">
        <v>1949</v>
      </c>
      <c r="S1044" s="2" t="str">
        <f>IF(R1044&lt;1000,R1044, "")</f>
        <v/>
      </c>
      <c r="T1044" s="4">
        <f>R1044*J1044</f>
        <v>972551</v>
      </c>
      <c r="U1044" t="s">
        <v>4042</v>
      </c>
      <c r="V1044" t="s">
        <v>4043</v>
      </c>
      <c r="W1044" t="s">
        <v>4044</v>
      </c>
      <c r="X1044" t="s">
        <v>4045</v>
      </c>
      <c r="Y1044" t="s">
        <v>4046</v>
      </c>
      <c r="Z1044" t="s">
        <v>4047</v>
      </c>
      <c r="AA1044" t="s">
        <v>4048</v>
      </c>
      <c r="AB1044" t="s">
        <v>4049</v>
      </c>
    </row>
    <row r="1045" spans="1:28" x14ac:dyDescent="0.25">
      <c r="A1045" t="s">
        <v>12069</v>
      </c>
      <c r="B1045" t="s">
        <v>12070</v>
      </c>
      <c r="C1045" t="s">
        <v>9633</v>
      </c>
      <c r="D1045" t="s">
        <v>13166</v>
      </c>
      <c r="E1045" t="s">
        <v>13286</v>
      </c>
      <c r="F1045" t="s">
        <v>13339</v>
      </c>
      <c r="G1045" t="s">
        <v>13340</v>
      </c>
      <c r="H1045" s="3">
        <v>499</v>
      </c>
      <c r="I1045" s="3" t="str">
        <f>IF(H1045&lt;200,"&lt;₹200",IF(OR(H1045=200,H1045&lt;=500),"₹200-₹500","&gt;₹500"))</f>
        <v>₹200-₹500</v>
      </c>
      <c r="J1045" s="3">
        <v>999</v>
      </c>
      <c r="K1045" s="1">
        <v>0.5</v>
      </c>
      <c r="L1045" s="1" t="str">
        <f t="shared" si="16"/>
        <v>high discount</v>
      </c>
      <c r="M1045" s="1" t="str">
        <f>IF(K1045&gt;=50%,"50% or More","&lt;50%")</f>
        <v>50% or More</v>
      </c>
      <c r="N1045">
        <v>4.3</v>
      </c>
      <c r="O1045" s="10">
        <f>N1045*R1045</f>
        <v>6174.8</v>
      </c>
      <c r="P1045" s="9">
        <f>SUM(O1044)/SUM(R1044)</f>
        <v>4.2</v>
      </c>
      <c r="Q1045" s="10">
        <f>P1045+(R1045/1000)</f>
        <v>5.6360000000000001</v>
      </c>
      <c r="R1045" s="2">
        <v>1436</v>
      </c>
      <c r="S1045" s="2" t="str">
        <f>IF(R1045&lt;1000,R1045, "")</f>
        <v/>
      </c>
      <c r="T1045" s="4">
        <f>R1045*J1045</f>
        <v>1434564</v>
      </c>
      <c r="U1045" t="s">
        <v>12071</v>
      </c>
      <c r="V1045" t="s">
        <v>12072</v>
      </c>
      <c r="W1045" t="s">
        <v>12073</v>
      </c>
      <c r="X1045" t="s">
        <v>12074</v>
      </c>
      <c r="Y1045" t="s">
        <v>12075</v>
      </c>
      <c r="Z1045" t="s">
        <v>12076</v>
      </c>
      <c r="AA1045" t="s">
        <v>12077</v>
      </c>
      <c r="AB1045" t="s">
        <v>12078</v>
      </c>
    </row>
    <row r="1046" spans="1:28" x14ac:dyDescent="0.25">
      <c r="A1046" t="s">
        <v>2157</v>
      </c>
      <c r="B1046" t="s">
        <v>2158</v>
      </c>
      <c r="C1046" t="s">
        <v>462</v>
      </c>
      <c r="D1046" t="s">
        <v>13081</v>
      </c>
      <c r="E1046" t="s">
        <v>13082</v>
      </c>
      <c r="F1046" t="s">
        <v>13083</v>
      </c>
      <c r="G1046" t="s">
        <v>13087</v>
      </c>
      <c r="H1046" s="3">
        <v>199</v>
      </c>
      <c r="I1046" s="3" t="str">
        <f>IF(H1046&lt;200,"&lt;₹200",IF(OR(H1046=200,H1046&lt;=500),"₹200-₹500","&gt;₹500"))</f>
        <v>&lt;₹200</v>
      </c>
      <c r="J1046" s="3">
        <v>399</v>
      </c>
      <c r="K1046" s="1">
        <v>0.5</v>
      </c>
      <c r="L1046" s="1" t="str">
        <f t="shared" si="16"/>
        <v>high discount</v>
      </c>
      <c r="M1046" s="1" t="str">
        <f>IF(K1046&gt;=50%,"50% or More","&lt;50%")</f>
        <v>50% or More</v>
      </c>
      <c r="N1046">
        <v>4.2</v>
      </c>
      <c r="O1046" s="10">
        <f>N1046*R1046</f>
        <v>5607</v>
      </c>
      <c r="P1046" s="9">
        <f>SUM(O1045)/SUM(R1045)</f>
        <v>4.3</v>
      </c>
      <c r="Q1046" s="10">
        <f>P1046+(R1046/1000)</f>
        <v>5.6349999999999998</v>
      </c>
      <c r="R1046" s="2">
        <v>1335</v>
      </c>
      <c r="S1046" s="2" t="str">
        <f>IF(R1046&lt;1000,R1046, "")</f>
        <v/>
      </c>
      <c r="T1046" s="4">
        <f>R1046*J1046</f>
        <v>532665</v>
      </c>
      <c r="U1046" t="s">
        <v>2159</v>
      </c>
      <c r="V1046" t="s">
        <v>2160</v>
      </c>
      <c r="W1046" t="s">
        <v>2161</v>
      </c>
      <c r="X1046" t="s">
        <v>2162</v>
      </c>
      <c r="Y1046" t="s">
        <v>2163</v>
      </c>
      <c r="Z1046" t="s">
        <v>2164</v>
      </c>
      <c r="AA1046" t="s">
        <v>2165</v>
      </c>
      <c r="AB1046" t="s">
        <v>2166</v>
      </c>
    </row>
    <row r="1047" spans="1:28" x14ac:dyDescent="0.25">
      <c r="A1047" t="s">
        <v>12923</v>
      </c>
      <c r="B1047" t="s">
        <v>12924</v>
      </c>
      <c r="C1047" t="s">
        <v>8552</v>
      </c>
      <c r="D1047" t="s">
        <v>13166</v>
      </c>
      <c r="E1047" t="s">
        <v>13290</v>
      </c>
      <c r="F1047" t="s">
        <v>13291</v>
      </c>
      <c r="G1047" t="s">
        <v>13292</v>
      </c>
      <c r="H1047" s="3">
        <v>3487.77</v>
      </c>
      <c r="I1047" s="3" t="str">
        <f>IF(H1047&lt;200,"&lt;₹200",IF(OR(H1047=200,H1047&lt;=500),"₹200-₹500","&gt;₹500"))</f>
        <v>&gt;₹500</v>
      </c>
      <c r="J1047" s="3">
        <v>4990</v>
      </c>
      <c r="K1047" s="1">
        <v>0.3</v>
      </c>
      <c r="L1047" s="1" t="str">
        <f t="shared" si="16"/>
        <v/>
      </c>
      <c r="M1047" s="1" t="str">
        <f>IF(K1047&gt;=50%,"50% or More","&lt;50%")</f>
        <v>&lt;50%</v>
      </c>
      <c r="N1047">
        <v>4.0999999999999996</v>
      </c>
      <c r="O1047" s="10">
        <f>N1047*R1047</f>
        <v>4620.7</v>
      </c>
      <c r="P1047" s="9">
        <f>SUM(O1046)/SUM(R1046)</f>
        <v>4.2</v>
      </c>
      <c r="Q1047" s="10">
        <f>P1047+(R1047/1000)</f>
        <v>5.327</v>
      </c>
      <c r="R1047" s="2">
        <v>1127</v>
      </c>
      <c r="S1047" s="2" t="str">
        <f>IF(R1047&lt;1000,R1047, "")</f>
        <v/>
      </c>
      <c r="T1047" s="4">
        <f>R1047*J1047</f>
        <v>5623730</v>
      </c>
      <c r="U1047" t="s">
        <v>12925</v>
      </c>
      <c r="V1047" t="s">
        <v>12926</v>
      </c>
      <c r="W1047" t="s">
        <v>12927</v>
      </c>
      <c r="X1047" t="s">
        <v>12928</v>
      </c>
      <c r="Y1047" t="s">
        <v>12929</v>
      </c>
      <c r="Z1047" t="s">
        <v>12930</v>
      </c>
      <c r="AA1047" t="s">
        <v>12931</v>
      </c>
      <c r="AB1047" t="s">
        <v>12932</v>
      </c>
    </row>
    <row r="1048" spans="1:28" x14ac:dyDescent="0.25">
      <c r="A1048" t="s">
        <v>4804</v>
      </c>
      <c r="B1048" t="s">
        <v>4805</v>
      </c>
      <c r="C1048" t="s">
        <v>3867</v>
      </c>
      <c r="D1048" t="s">
        <v>13081</v>
      </c>
      <c r="E1048" t="s">
        <v>13110</v>
      </c>
      <c r="F1048" t="s">
        <v>13111</v>
      </c>
      <c r="G1048" t="s">
        <v>13136</v>
      </c>
      <c r="H1048" s="3">
        <v>2599</v>
      </c>
      <c r="I1048" s="3" t="str">
        <f>IF(H1048&lt;200,"&lt;₹200",IF(OR(H1048=200,H1048&lt;=500),"₹200-₹500","&gt;₹500"))</f>
        <v>&gt;₹500</v>
      </c>
      <c r="J1048" s="3">
        <v>6999</v>
      </c>
      <c r="K1048" s="1">
        <v>0.63</v>
      </c>
      <c r="L1048" s="1" t="str">
        <f t="shared" si="16"/>
        <v>high discount</v>
      </c>
      <c r="M1048" s="1" t="str">
        <f>IF(K1048&gt;=50%,"50% or More","&lt;50%")</f>
        <v>50% or More</v>
      </c>
      <c r="N1048">
        <v>4.5</v>
      </c>
      <c r="O1048" s="10">
        <f>N1048*R1048</f>
        <v>6867</v>
      </c>
      <c r="P1048" s="9">
        <f>SUM(O1047)/SUM(R1047)</f>
        <v>4.0999999999999996</v>
      </c>
      <c r="Q1048" s="10">
        <f>P1048+(R1048/1000)</f>
        <v>5.6259999999999994</v>
      </c>
      <c r="R1048" s="2">
        <v>1526</v>
      </c>
      <c r="S1048" s="2" t="str">
        <f>IF(R1048&lt;1000,R1048, "")</f>
        <v/>
      </c>
      <c r="T1048" s="4">
        <f>R1048*J1048</f>
        <v>10680474</v>
      </c>
      <c r="U1048" t="s">
        <v>4806</v>
      </c>
      <c r="V1048" t="s">
        <v>4807</v>
      </c>
      <c r="W1048" t="s">
        <v>4808</v>
      </c>
      <c r="X1048" t="s">
        <v>4809</v>
      </c>
      <c r="Y1048" t="s">
        <v>4810</v>
      </c>
      <c r="Z1048" t="s">
        <v>4811</v>
      </c>
      <c r="AA1048" t="s">
        <v>8514</v>
      </c>
      <c r="AB1048" t="s">
        <v>8515</v>
      </c>
    </row>
    <row r="1049" spans="1:28" x14ac:dyDescent="0.25">
      <c r="A1049" t="s">
        <v>586</v>
      </c>
      <c r="B1049" t="s">
        <v>587</v>
      </c>
      <c r="C1049" t="s">
        <v>18</v>
      </c>
      <c r="D1049" t="s">
        <v>13073</v>
      </c>
      <c r="E1049" t="s">
        <v>13074</v>
      </c>
      <c r="F1049" t="s">
        <v>13075</v>
      </c>
      <c r="G1049" t="s">
        <v>13076</v>
      </c>
      <c r="H1049" s="3">
        <v>139</v>
      </c>
      <c r="I1049" s="3" t="str">
        <f>IF(H1049&lt;200,"&lt;₹200",IF(OR(H1049=200,H1049&lt;=500),"₹200-₹500","&gt;₹500"))</f>
        <v>&lt;₹200</v>
      </c>
      <c r="J1049" s="3">
        <v>999</v>
      </c>
      <c r="K1049" s="1">
        <v>0.86</v>
      </c>
      <c r="L1049" s="1" t="str">
        <f t="shared" si="16"/>
        <v>high discount</v>
      </c>
      <c r="M1049" s="1" t="str">
        <f>IF(K1049&gt;=50%,"50% or More","&lt;50%")</f>
        <v>50% or More</v>
      </c>
      <c r="N1049">
        <v>4</v>
      </c>
      <c r="O1049" s="10">
        <f>N1049*R1049</f>
        <v>5252</v>
      </c>
      <c r="P1049" s="9">
        <f>SUM(O1048)/SUM(R1048)</f>
        <v>4.5</v>
      </c>
      <c r="Q1049" s="10">
        <f>P1049+(R1049/1000)</f>
        <v>5.8129999999999997</v>
      </c>
      <c r="R1049" s="2">
        <v>1313</v>
      </c>
      <c r="S1049" s="2" t="str">
        <f>IF(R1049&lt;1000,R1049, "")</f>
        <v/>
      </c>
      <c r="T1049" s="4">
        <f>R1049*J1049</f>
        <v>1311687</v>
      </c>
      <c r="U1049" t="s">
        <v>588</v>
      </c>
      <c r="V1049" t="s">
        <v>589</v>
      </c>
      <c r="W1049" t="s">
        <v>590</v>
      </c>
      <c r="X1049" t="s">
        <v>591</v>
      </c>
      <c r="Y1049" t="s">
        <v>592</v>
      </c>
      <c r="Z1049" t="s">
        <v>593</v>
      </c>
      <c r="AA1049" t="s">
        <v>594</v>
      </c>
      <c r="AB1049" t="s">
        <v>595</v>
      </c>
    </row>
    <row r="1050" spans="1:28" x14ac:dyDescent="0.25">
      <c r="A1050" t="s">
        <v>11737</v>
      </c>
      <c r="B1050" t="s">
        <v>11738</v>
      </c>
      <c r="C1050" t="s">
        <v>8699</v>
      </c>
      <c r="D1050" t="s">
        <v>13166</v>
      </c>
      <c r="E1050" t="s">
        <v>13286</v>
      </c>
      <c r="F1050" t="s">
        <v>13294</v>
      </c>
      <c r="G1050" t="s">
        <v>13295</v>
      </c>
      <c r="H1050" s="3">
        <v>699</v>
      </c>
      <c r="I1050" s="3" t="str">
        <f>IF(H1050&lt;200,"&lt;₹200",IF(OR(H1050=200,H1050&lt;=500),"₹200-₹500","&gt;₹500"))</f>
        <v>&gt;₹500</v>
      </c>
      <c r="J1050" s="3">
        <v>850</v>
      </c>
      <c r="K1050" s="1">
        <v>0.18</v>
      </c>
      <c r="L1050" s="1" t="str">
        <f t="shared" si="16"/>
        <v/>
      </c>
      <c r="M1050" s="1" t="str">
        <f>IF(K1050&gt;=50%,"50% or More","&lt;50%")</f>
        <v>&lt;50%</v>
      </c>
      <c r="N1050">
        <v>4.0999999999999996</v>
      </c>
      <c r="O1050" s="10">
        <f>N1050*R1050</f>
        <v>4534.5999999999995</v>
      </c>
      <c r="P1050" s="9">
        <f>SUM(O1049)/SUM(R1049)</f>
        <v>4</v>
      </c>
      <c r="Q1050" s="10">
        <f>P1050+(R1050/1000)</f>
        <v>5.1059999999999999</v>
      </c>
      <c r="R1050" s="2">
        <v>1106</v>
      </c>
      <c r="S1050" s="2" t="str">
        <f>IF(R1050&lt;1000,R1050, "")</f>
        <v/>
      </c>
      <c r="T1050" s="4">
        <f>R1050*J1050</f>
        <v>940100</v>
      </c>
      <c r="U1050" t="s">
        <v>11739</v>
      </c>
      <c r="V1050" t="s">
        <v>11740</v>
      </c>
      <c r="W1050" t="s">
        <v>11741</v>
      </c>
      <c r="X1050" t="s">
        <v>11742</v>
      </c>
      <c r="Y1050" t="s">
        <v>13069</v>
      </c>
      <c r="Z1050" t="s">
        <v>13070</v>
      </c>
      <c r="AA1050" t="s">
        <v>11743</v>
      </c>
      <c r="AB1050" t="s">
        <v>11744</v>
      </c>
    </row>
    <row r="1051" spans="1:28" x14ac:dyDescent="0.25">
      <c r="A1051" t="s">
        <v>697</v>
      </c>
      <c r="B1051" t="s">
        <v>698</v>
      </c>
      <c r="C1051" t="s">
        <v>18</v>
      </c>
      <c r="D1051" t="s">
        <v>13073</v>
      </c>
      <c r="E1051" t="s">
        <v>13074</v>
      </c>
      <c r="F1051" t="s">
        <v>13075</v>
      </c>
      <c r="G1051" t="s">
        <v>13076</v>
      </c>
      <c r="H1051" s="3">
        <v>399</v>
      </c>
      <c r="I1051" s="3" t="str">
        <f>IF(H1051&lt;200,"&lt;₹200",IF(OR(H1051=200,H1051&lt;=500),"₹200-₹500","&gt;₹500"))</f>
        <v>₹200-₹500</v>
      </c>
      <c r="J1051" s="3">
        <v>999</v>
      </c>
      <c r="K1051" s="1">
        <v>0.6</v>
      </c>
      <c r="L1051" s="1" t="str">
        <f t="shared" si="16"/>
        <v>high discount</v>
      </c>
      <c r="M1051" s="1" t="str">
        <f>IF(K1051&gt;=50%,"50% or More","&lt;50%")</f>
        <v>50% or More</v>
      </c>
      <c r="N1051">
        <v>4.0999999999999996</v>
      </c>
      <c r="O1051" s="10">
        <f>N1051*R1051</f>
        <v>7297.9999999999991</v>
      </c>
      <c r="P1051" s="9">
        <f>SUM(O1050)/SUM(R1050)</f>
        <v>4.0999999999999996</v>
      </c>
      <c r="Q1051" s="10">
        <f>P1051+(R1051/1000)</f>
        <v>5.88</v>
      </c>
      <c r="R1051" s="2">
        <v>1780</v>
      </c>
      <c r="S1051" s="2" t="str">
        <f>IF(R1051&lt;1000,R1051, "")</f>
        <v/>
      </c>
      <c r="T1051" s="4">
        <f>R1051*J1051</f>
        <v>1778220</v>
      </c>
      <c r="U1051" t="s">
        <v>699</v>
      </c>
      <c r="V1051" t="s">
        <v>700</v>
      </c>
      <c r="W1051" t="s">
        <v>701</v>
      </c>
      <c r="X1051" t="s">
        <v>702</v>
      </c>
      <c r="Y1051" t="s">
        <v>703</v>
      </c>
      <c r="Z1051" t="s">
        <v>704</v>
      </c>
      <c r="AA1051" t="s">
        <v>705</v>
      </c>
      <c r="AB1051" t="s">
        <v>706</v>
      </c>
    </row>
    <row r="1052" spans="1:28" x14ac:dyDescent="0.25">
      <c r="A1052" t="s">
        <v>3323</v>
      </c>
      <c r="B1052" t="s">
        <v>3324</v>
      </c>
      <c r="C1052" t="s">
        <v>3107</v>
      </c>
      <c r="D1052" t="s">
        <v>13081</v>
      </c>
      <c r="E1052" t="s">
        <v>13110</v>
      </c>
      <c r="F1052" t="s">
        <v>13111</v>
      </c>
      <c r="G1052" t="s">
        <v>13112</v>
      </c>
      <c r="H1052" s="3">
        <v>873</v>
      </c>
      <c r="I1052" s="3" t="str">
        <f>IF(H1052&lt;200,"&lt;₹200",IF(OR(H1052=200,H1052&lt;=500),"₹200-₹500","&gt;₹500"))</f>
        <v>&gt;₹500</v>
      </c>
      <c r="J1052" s="3">
        <v>1699</v>
      </c>
      <c r="K1052" s="1">
        <v>0.49</v>
      </c>
      <c r="L1052" s="1" t="str">
        <f t="shared" si="16"/>
        <v/>
      </c>
      <c r="M1052" s="1" t="str">
        <f>IF(K1052&gt;=50%,"50% or More","&lt;50%")</f>
        <v>&lt;50%</v>
      </c>
      <c r="N1052">
        <v>4.4000000000000004</v>
      </c>
      <c r="O1052" s="10">
        <f>N1052*R1052</f>
        <v>7392.0000000000009</v>
      </c>
      <c r="P1052" s="9">
        <f>SUM(O1051)/SUM(R1051)</f>
        <v>4.0999999999999996</v>
      </c>
      <c r="Q1052" s="10">
        <f>P1052+(R1052/1000)</f>
        <v>5.7799999999999994</v>
      </c>
      <c r="R1052" s="2">
        <v>1680</v>
      </c>
      <c r="S1052" s="2" t="str">
        <f>IF(R1052&lt;1000,R1052, "")</f>
        <v/>
      </c>
      <c r="T1052" s="4">
        <f>R1052*J1052</f>
        <v>2854320</v>
      </c>
      <c r="U1052" t="s">
        <v>3325</v>
      </c>
      <c r="V1052" t="s">
        <v>3326</v>
      </c>
      <c r="W1052" t="s">
        <v>3327</v>
      </c>
      <c r="X1052" t="s">
        <v>3328</v>
      </c>
      <c r="Y1052" t="s">
        <v>3329</v>
      </c>
      <c r="Z1052" t="s">
        <v>3330</v>
      </c>
      <c r="AA1052" t="s">
        <v>3331</v>
      </c>
      <c r="AB1052" t="s">
        <v>3332</v>
      </c>
    </row>
    <row r="1053" spans="1:28" x14ac:dyDescent="0.25">
      <c r="A1053" t="s">
        <v>10397</v>
      </c>
      <c r="B1053" t="s">
        <v>10398</v>
      </c>
      <c r="C1053" t="s">
        <v>9192</v>
      </c>
      <c r="D1053" t="s">
        <v>13166</v>
      </c>
      <c r="E1053" t="s">
        <v>13286</v>
      </c>
      <c r="F1053" t="s">
        <v>13287</v>
      </c>
      <c r="G1053" t="s">
        <v>13324</v>
      </c>
      <c r="H1053" s="3">
        <v>949</v>
      </c>
      <c r="I1053" s="3" t="str">
        <f>IF(H1053&lt;200,"&lt;₹200",IF(OR(H1053=200,H1053&lt;=500),"₹200-₹500","&gt;₹500"))</f>
        <v>&gt;₹500</v>
      </c>
      <c r="J1053" s="3">
        <v>1999</v>
      </c>
      <c r="K1053" s="1">
        <v>0.53</v>
      </c>
      <c r="L1053" s="1" t="str">
        <f t="shared" si="16"/>
        <v>high discount</v>
      </c>
      <c r="M1053" s="1" t="str">
        <f>IF(K1053&gt;=50%,"50% or More","&lt;50%")</f>
        <v>50% or More</v>
      </c>
      <c r="N1053">
        <v>4</v>
      </c>
      <c r="O1053" s="10">
        <f>N1053*R1053</f>
        <v>6716</v>
      </c>
      <c r="P1053" s="9">
        <f>SUM(O1052)/SUM(R1052)</f>
        <v>4.4000000000000004</v>
      </c>
      <c r="Q1053" s="10">
        <f>P1053+(R1053/1000)</f>
        <v>6.0790000000000006</v>
      </c>
      <c r="R1053" s="2">
        <v>1679</v>
      </c>
      <c r="S1053" s="2" t="str">
        <f>IF(R1053&lt;1000,R1053, "")</f>
        <v/>
      </c>
      <c r="T1053" s="4">
        <f>R1053*J1053</f>
        <v>3356321</v>
      </c>
      <c r="U1053" t="s">
        <v>10399</v>
      </c>
      <c r="V1053" t="s">
        <v>10400</v>
      </c>
      <c r="W1053" t="s">
        <v>10401</v>
      </c>
      <c r="X1053" t="s">
        <v>10402</v>
      </c>
      <c r="Y1053" t="s">
        <v>10403</v>
      </c>
      <c r="Z1053" t="s">
        <v>10404</v>
      </c>
      <c r="AA1053" t="s">
        <v>10405</v>
      </c>
      <c r="AB1053" t="s">
        <v>10406</v>
      </c>
    </row>
    <row r="1054" spans="1:28" x14ac:dyDescent="0.25">
      <c r="A1054" t="s">
        <v>867</v>
      </c>
      <c r="B1054" t="s">
        <v>868</v>
      </c>
      <c r="C1054" t="s">
        <v>98</v>
      </c>
      <c r="D1054" t="s">
        <v>13073</v>
      </c>
      <c r="E1054" t="s">
        <v>13078</v>
      </c>
      <c r="F1054" t="s">
        <v>13079</v>
      </c>
      <c r="G1054" t="s">
        <v>13080</v>
      </c>
      <c r="H1054" s="3">
        <v>290</v>
      </c>
      <c r="I1054" s="3" t="str">
        <f>IF(H1054&lt;200,"&lt;₹200",IF(OR(H1054=200,H1054&lt;=500),"₹200-₹500","&gt;₹500"))</f>
        <v>₹200-₹500</v>
      </c>
      <c r="J1054" s="3">
        <v>349</v>
      </c>
      <c r="K1054" s="1">
        <v>0.17</v>
      </c>
      <c r="L1054" s="1" t="str">
        <f t="shared" si="16"/>
        <v/>
      </c>
      <c r="M1054" s="1" t="str">
        <f>IF(K1054&gt;=50%,"50% or More","&lt;50%")</f>
        <v>&lt;50%</v>
      </c>
      <c r="N1054">
        <v>3.7</v>
      </c>
      <c r="O1054" s="10">
        <f>N1054*R1054</f>
        <v>7314.9000000000005</v>
      </c>
      <c r="P1054" s="9">
        <f>SUM(O1053)/SUM(R1053)</f>
        <v>4</v>
      </c>
      <c r="Q1054" s="10">
        <f>P1054+(R1054/1000)</f>
        <v>5.9770000000000003</v>
      </c>
      <c r="R1054" s="2">
        <v>1977</v>
      </c>
      <c r="S1054" s="2" t="str">
        <f>IF(R1054&lt;1000,R1054, "")</f>
        <v/>
      </c>
      <c r="T1054" s="4">
        <f>R1054*J1054</f>
        <v>689973</v>
      </c>
      <c r="U1054" t="s">
        <v>869</v>
      </c>
      <c r="V1054" t="s">
        <v>870</v>
      </c>
      <c r="W1054" t="s">
        <v>871</v>
      </c>
      <c r="X1054" t="s">
        <v>872</v>
      </c>
      <c r="Y1054" t="s">
        <v>873</v>
      </c>
      <c r="Z1054" t="s">
        <v>874</v>
      </c>
      <c r="AA1054" t="s">
        <v>875</v>
      </c>
      <c r="AB1054" t="s">
        <v>876</v>
      </c>
    </row>
    <row r="1055" spans="1:28" x14ac:dyDescent="0.25">
      <c r="A1055" t="s">
        <v>2487</v>
      </c>
      <c r="B1055" t="s">
        <v>2488</v>
      </c>
      <c r="C1055" t="s">
        <v>169</v>
      </c>
      <c r="D1055" t="s">
        <v>13081</v>
      </c>
      <c r="E1055" t="s">
        <v>13082</v>
      </c>
      <c r="F1055" t="s">
        <v>13085</v>
      </c>
      <c r="G1055" t="s">
        <v>13086</v>
      </c>
      <c r="H1055" s="3">
        <v>47990</v>
      </c>
      <c r="I1055" s="3" t="str">
        <f>IF(H1055&lt;200,"&lt;₹200",IF(OR(H1055=200,H1055&lt;=500),"₹200-₹500","&gt;₹500"))</f>
        <v>&gt;₹500</v>
      </c>
      <c r="J1055" s="3">
        <v>79990</v>
      </c>
      <c r="K1055" s="1">
        <v>0.4</v>
      </c>
      <c r="L1055" s="1" t="str">
        <f t="shared" si="16"/>
        <v/>
      </c>
      <c r="M1055" s="1" t="str">
        <f>IF(K1055&gt;=50%,"50% or More","&lt;50%")</f>
        <v>&lt;50%</v>
      </c>
      <c r="N1055">
        <v>4.3</v>
      </c>
      <c r="O1055" s="10">
        <f>N1055*R1055</f>
        <v>5916.8</v>
      </c>
      <c r="P1055" s="9">
        <f>SUM(O1054)/SUM(R1054)</f>
        <v>3.7</v>
      </c>
      <c r="Q1055" s="10">
        <f>P1055+(R1055/1000)</f>
        <v>5.0760000000000005</v>
      </c>
      <c r="R1055" s="2">
        <v>1376</v>
      </c>
      <c r="S1055" s="2" t="str">
        <f>IF(R1055&lt;1000,R1055, "")</f>
        <v/>
      </c>
      <c r="T1055" s="4">
        <f>R1055*J1055</f>
        <v>110066240</v>
      </c>
      <c r="U1055" t="s">
        <v>1224</v>
      </c>
      <c r="V1055" t="s">
        <v>1225</v>
      </c>
      <c r="W1055" t="s">
        <v>1226</v>
      </c>
      <c r="X1055" t="s">
        <v>1227</v>
      </c>
      <c r="Y1055" t="s">
        <v>1228</v>
      </c>
      <c r="Z1055" t="s">
        <v>1229</v>
      </c>
      <c r="AA1055" t="s">
        <v>2489</v>
      </c>
      <c r="AB1055" t="s">
        <v>2490</v>
      </c>
    </row>
    <row r="1056" spans="1:28" x14ac:dyDescent="0.25">
      <c r="A1056" t="s">
        <v>12401</v>
      </c>
      <c r="B1056" t="s">
        <v>12402</v>
      </c>
      <c r="C1056" t="s">
        <v>8541</v>
      </c>
      <c r="D1056" t="s">
        <v>13166</v>
      </c>
      <c r="E1056" t="s">
        <v>13286</v>
      </c>
      <c r="F1056" t="s">
        <v>13287</v>
      </c>
      <c r="G1056" t="s">
        <v>13288</v>
      </c>
      <c r="H1056" s="3">
        <v>1456</v>
      </c>
      <c r="I1056" s="3" t="str">
        <f>IF(H1056&lt;200,"&lt;₹200",IF(OR(H1056=200,H1056&lt;=500),"₹200-₹500","&gt;₹500"))</f>
        <v>&gt;₹500</v>
      </c>
      <c r="J1056" s="3">
        <v>3190</v>
      </c>
      <c r="K1056" s="1">
        <v>0.54</v>
      </c>
      <c r="L1056" s="1" t="str">
        <f t="shared" si="16"/>
        <v>high discount</v>
      </c>
      <c r="M1056" s="1" t="str">
        <f>IF(K1056&gt;=50%,"50% or More","&lt;50%")</f>
        <v>50% or More</v>
      </c>
      <c r="N1056">
        <v>4.0999999999999996</v>
      </c>
      <c r="O1056" s="10">
        <f>N1056*R1056</f>
        <v>7281.5999999999995</v>
      </c>
      <c r="P1056" s="9">
        <f>SUM(O1055)/SUM(R1055)</f>
        <v>4.3</v>
      </c>
      <c r="Q1056" s="10">
        <f>P1056+(R1056/1000)</f>
        <v>6.0759999999999996</v>
      </c>
      <c r="R1056" s="2">
        <v>1776</v>
      </c>
      <c r="S1056" s="2" t="str">
        <f>IF(R1056&lt;1000,R1056, "")</f>
        <v/>
      </c>
      <c r="T1056" s="4">
        <f>R1056*J1056</f>
        <v>5665440</v>
      </c>
      <c r="U1056" t="s">
        <v>12403</v>
      </c>
      <c r="V1056" t="s">
        <v>12404</v>
      </c>
      <c r="W1056" t="s">
        <v>12405</v>
      </c>
      <c r="X1056" t="s">
        <v>12406</v>
      </c>
      <c r="Y1056" t="s">
        <v>12407</v>
      </c>
      <c r="Z1056" t="s">
        <v>12408</v>
      </c>
      <c r="AA1056" t="s">
        <v>12409</v>
      </c>
      <c r="AB1056" t="s">
        <v>12410</v>
      </c>
    </row>
    <row r="1057" spans="1:28" x14ac:dyDescent="0.25">
      <c r="A1057" t="s">
        <v>8473</v>
      </c>
      <c r="B1057" t="s">
        <v>8474</v>
      </c>
      <c r="C1057" t="s">
        <v>4856</v>
      </c>
      <c r="D1057" t="s">
        <v>13073</v>
      </c>
      <c r="E1057" t="s">
        <v>13074</v>
      </c>
      <c r="F1057" t="s">
        <v>13148</v>
      </c>
      <c r="G1057" t="s">
        <v>13150</v>
      </c>
      <c r="H1057" s="3">
        <v>499</v>
      </c>
      <c r="I1057" s="3" t="str">
        <f>IF(H1057&lt;200,"&lt;₹200",IF(OR(H1057=200,H1057&lt;=500),"₹200-₹500","&gt;₹500"))</f>
        <v>₹200-₹500</v>
      </c>
      <c r="J1057" s="3">
        <v>1399</v>
      </c>
      <c r="K1057" s="1">
        <v>0.64</v>
      </c>
      <c r="L1057" s="1" t="str">
        <f t="shared" si="16"/>
        <v>high discount</v>
      </c>
      <c r="M1057" s="1" t="str">
        <f>IF(K1057&gt;=50%,"50% or More","&lt;50%")</f>
        <v>50% or More</v>
      </c>
      <c r="N1057">
        <v>3.9</v>
      </c>
      <c r="O1057" s="10">
        <f>N1057*R1057</f>
        <v>5701.8</v>
      </c>
      <c r="P1057" s="9">
        <f>SUM(O1056)/SUM(R1056)</f>
        <v>4.0999999999999996</v>
      </c>
      <c r="Q1057" s="10">
        <f>P1057+(R1057/1000)</f>
        <v>5.5619999999999994</v>
      </c>
      <c r="R1057" s="2">
        <v>1462</v>
      </c>
      <c r="S1057" s="2" t="str">
        <f>IF(R1057&lt;1000,R1057, "")</f>
        <v/>
      </c>
      <c r="T1057" s="4">
        <f>R1057*J1057</f>
        <v>2045338</v>
      </c>
      <c r="U1057" t="s">
        <v>8475</v>
      </c>
      <c r="V1057" t="s">
        <v>8476</v>
      </c>
      <c r="W1057" t="s">
        <v>8477</v>
      </c>
      <c r="X1057" t="s">
        <v>8478</v>
      </c>
      <c r="Y1057" t="s">
        <v>8479</v>
      </c>
      <c r="Z1057" t="s">
        <v>8480</v>
      </c>
      <c r="AA1057" t="s">
        <v>8481</v>
      </c>
      <c r="AB1057" t="s">
        <v>8482</v>
      </c>
    </row>
    <row r="1058" spans="1:28" x14ac:dyDescent="0.25">
      <c r="A1058" t="s">
        <v>9873</v>
      </c>
      <c r="B1058" t="s">
        <v>9874</v>
      </c>
      <c r="C1058" t="s">
        <v>8574</v>
      </c>
      <c r="D1058" t="s">
        <v>13166</v>
      </c>
      <c r="E1058" t="s">
        <v>13286</v>
      </c>
      <c r="F1058" t="s">
        <v>13294</v>
      </c>
      <c r="G1058" t="s">
        <v>13295</v>
      </c>
      <c r="H1058" s="3">
        <v>245</v>
      </c>
      <c r="I1058" s="3" t="str">
        <f>IF(H1058&lt;200,"&lt;₹200",IF(OR(H1058=200,H1058&lt;=500),"₹200-₹500","&gt;₹500"))</f>
        <v>₹200-₹500</v>
      </c>
      <c r="J1058" s="3">
        <v>299</v>
      </c>
      <c r="K1058" s="1">
        <v>0.18</v>
      </c>
      <c r="L1058" s="1" t="str">
        <f t="shared" si="16"/>
        <v/>
      </c>
      <c r="M1058" s="1" t="str">
        <f>IF(K1058&gt;=50%,"50% or More","&lt;50%")</f>
        <v>&lt;50%</v>
      </c>
      <c r="N1058">
        <v>4.0999999999999996</v>
      </c>
      <c r="O1058" s="10">
        <f>N1058*R1058</f>
        <v>6805.9999999999991</v>
      </c>
      <c r="P1058" s="9">
        <f>SUM(O1057)/SUM(R1057)</f>
        <v>3.9</v>
      </c>
      <c r="Q1058" s="10">
        <f>P1058+(R1058/1000)</f>
        <v>5.56</v>
      </c>
      <c r="R1058" s="2">
        <v>1660</v>
      </c>
      <c r="S1058" s="2" t="str">
        <f>IF(R1058&lt;1000,R1058, "")</f>
        <v/>
      </c>
      <c r="T1058" s="4">
        <f>R1058*J1058</f>
        <v>496340</v>
      </c>
      <c r="U1058" t="s">
        <v>9875</v>
      </c>
      <c r="V1058" t="s">
        <v>9876</v>
      </c>
      <c r="W1058" t="s">
        <v>9877</v>
      </c>
      <c r="X1058" t="s">
        <v>9878</v>
      </c>
      <c r="Y1058" t="s">
        <v>9879</v>
      </c>
      <c r="Z1058" t="s">
        <v>9880</v>
      </c>
      <c r="AA1058" t="s">
        <v>9881</v>
      </c>
      <c r="AB1058" t="s">
        <v>9882</v>
      </c>
    </row>
    <row r="1059" spans="1:28" x14ac:dyDescent="0.25">
      <c r="A1059" t="s">
        <v>2841</v>
      </c>
      <c r="B1059" t="s">
        <v>2842</v>
      </c>
      <c r="C1059" t="s">
        <v>18</v>
      </c>
      <c r="D1059" t="s">
        <v>13073</v>
      </c>
      <c r="E1059" t="s">
        <v>13074</v>
      </c>
      <c r="F1059" t="s">
        <v>13075</v>
      </c>
      <c r="G1059" t="s">
        <v>13076</v>
      </c>
      <c r="H1059" s="3">
        <v>299</v>
      </c>
      <c r="I1059" s="3" t="str">
        <f>IF(H1059&lt;200,"&lt;₹200",IF(OR(H1059=200,H1059&lt;=500),"₹200-₹500","&gt;₹500"))</f>
        <v>₹200-₹500</v>
      </c>
      <c r="J1059" s="3">
        <v>699</v>
      </c>
      <c r="K1059" s="1">
        <v>0.56999999999999995</v>
      </c>
      <c r="L1059" s="1" t="str">
        <f t="shared" si="16"/>
        <v>high discount</v>
      </c>
      <c r="M1059" s="1" t="str">
        <f>IF(K1059&gt;=50%,"50% or More","&lt;50%")</f>
        <v>50% or More</v>
      </c>
      <c r="N1059">
        <v>3.9</v>
      </c>
      <c r="O1059" s="10">
        <f>N1059*R1059</f>
        <v>5670.5999999999995</v>
      </c>
      <c r="P1059" s="9">
        <f>SUM(O1058)/SUM(R1058)</f>
        <v>4.0999999999999996</v>
      </c>
      <c r="Q1059" s="10">
        <f>P1059+(R1059/1000)</f>
        <v>5.5539999999999994</v>
      </c>
      <c r="R1059" s="2">
        <v>1454</v>
      </c>
      <c r="S1059" s="2" t="str">
        <f>IF(R1059&lt;1000,R1059, "")</f>
        <v/>
      </c>
      <c r="T1059" s="4">
        <f>R1059*J1059</f>
        <v>1016346</v>
      </c>
      <c r="U1059" t="s">
        <v>2843</v>
      </c>
      <c r="V1059" t="s">
        <v>2844</v>
      </c>
      <c r="W1059" t="s">
        <v>2845</v>
      </c>
      <c r="X1059" t="s">
        <v>2846</v>
      </c>
      <c r="Y1059" t="s">
        <v>2847</v>
      </c>
      <c r="Z1059" t="s">
        <v>2848</v>
      </c>
      <c r="AA1059" t="s">
        <v>2849</v>
      </c>
      <c r="AB1059" t="s">
        <v>2850</v>
      </c>
    </row>
    <row r="1060" spans="1:28" x14ac:dyDescent="0.25">
      <c r="A1060" t="s">
        <v>10590</v>
      </c>
      <c r="B1060" t="s">
        <v>10591</v>
      </c>
      <c r="C1060" t="s">
        <v>8688</v>
      </c>
      <c r="D1060" t="s">
        <v>13166</v>
      </c>
      <c r="E1060" t="s">
        <v>13286</v>
      </c>
      <c r="F1060" t="s">
        <v>13287</v>
      </c>
      <c r="G1060" t="s">
        <v>13303</v>
      </c>
      <c r="H1060" s="3">
        <v>699</v>
      </c>
      <c r="I1060" s="3" t="str">
        <f>IF(H1060&lt;200,"&lt;₹200",IF(OR(H1060=200,H1060&lt;=500),"₹200-₹500","&gt;₹500"))</f>
        <v>&gt;₹500</v>
      </c>
      <c r="J1060" s="3">
        <v>1599</v>
      </c>
      <c r="K1060" s="1">
        <v>0.56000000000000005</v>
      </c>
      <c r="L1060" s="1" t="str">
        <f t="shared" si="16"/>
        <v>high discount</v>
      </c>
      <c r="M1060" s="1" t="str">
        <f>IF(K1060&gt;=50%,"50% or More","&lt;50%")</f>
        <v>50% or More</v>
      </c>
      <c r="N1060">
        <v>4.7</v>
      </c>
      <c r="O1060" s="10">
        <f>N1060*R1060</f>
        <v>8126.3</v>
      </c>
      <c r="P1060" s="9">
        <f>SUM(O1059)/SUM(R1059)</f>
        <v>3.8999999999999995</v>
      </c>
      <c r="Q1060" s="10">
        <f>P1060+(R1060/1000)</f>
        <v>5.6289999999999996</v>
      </c>
      <c r="R1060" s="2">
        <v>1729</v>
      </c>
      <c r="S1060" s="2" t="str">
        <f>IF(R1060&lt;1000,R1060, "")</f>
        <v/>
      </c>
      <c r="T1060" s="4">
        <f>R1060*J1060</f>
        <v>2764671</v>
      </c>
      <c r="U1060" t="s">
        <v>10592</v>
      </c>
      <c r="V1060" t="s">
        <v>10593</v>
      </c>
      <c r="W1060" t="s">
        <v>10594</v>
      </c>
      <c r="X1060" t="s">
        <v>10595</v>
      </c>
      <c r="Y1060" t="s">
        <v>10596</v>
      </c>
      <c r="Z1060" t="s">
        <v>10597</v>
      </c>
      <c r="AA1060" t="s">
        <v>10598</v>
      </c>
      <c r="AB1060" t="s">
        <v>10599</v>
      </c>
    </row>
    <row r="1061" spans="1:28" x14ac:dyDescent="0.25">
      <c r="A1061" t="s">
        <v>11344</v>
      </c>
      <c r="B1061" t="s">
        <v>11345</v>
      </c>
      <c r="C1061" t="s">
        <v>8574</v>
      </c>
      <c r="D1061" t="s">
        <v>13166</v>
      </c>
      <c r="E1061" t="s">
        <v>13286</v>
      </c>
      <c r="F1061" t="s">
        <v>13294</v>
      </c>
      <c r="G1061" t="s">
        <v>13295</v>
      </c>
      <c r="H1061" s="3">
        <v>475</v>
      </c>
      <c r="I1061" s="3" t="str">
        <f>IF(H1061&lt;200,"&lt;₹200",IF(OR(H1061=200,H1061&lt;=500),"₹200-₹500","&gt;₹500"))</f>
        <v>₹200-₹500</v>
      </c>
      <c r="J1061" s="3">
        <v>999</v>
      </c>
      <c r="K1061" s="1">
        <v>0.52</v>
      </c>
      <c r="L1061" s="1" t="str">
        <f t="shared" si="16"/>
        <v>high discount</v>
      </c>
      <c r="M1061" s="1" t="str">
        <f>IF(K1061&gt;=50%,"50% or More","&lt;50%")</f>
        <v>50% or More</v>
      </c>
      <c r="N1061">
        <v>4.0999999999999996</v>
      </c>
      <c r="O1061" s="10">
        <f>N1061*R1061</f>
        <v>4186.0999999999995</v>
      </c>
      <c r="P1061" s="9">
        <f>SUM(O1060)/SUM(R1060)</f>
        <v>4.7</v>
      </c>
      <c r="Q1061" s="10">
        <f>P1061+(R1061/1000)</f>
        <v>5.7210000000000001</v>
      </c>
      <c r="R1061" s="2">
        <v>1021</v>
      </c>
      <c r="S1061" s="2" t="str">
        <f>IF(R1061&lt;1000,R1061, "")</f>
        <v/>
      </c>
      <c r="T1061" s="4">
        <f>R1061*J1061</f>
        <v>1019979</v>
      </c>
      <c r="U1061" t="s">
        <v>11346</v>
      </c>
      <c r="V1061" t="s">
        <v>11347</v>
      </c>
      <c r="W1061" t="s">
        <v>11348</v>
      </c>
      <c r="X1061" t="s">
        <v>11349</v>
      </c>
      <c r="Y1061" t="s">
        <v>11350</v>
      </c>
      <c r="Z1061" t="s">
        <v>11351</v>
      </c>
      <c r="AA1061" t="s">
        <v>11352</v>
      </c>
      <c r="AB1061" t="s">
        <v>11353</v>
      </c>
    </row>
    <row r="1062" spans="1:28" x14ac:dyDescent="0.25">
      <c r="A1062" t="s">
        <v>12310</v>
      </c>
      <c r="B1062" t="s">
        <v>12311</v>
      </c>
      <c r="C1062" t="s">
        <v>8688</v>
      </c>
      <c r="D1062" t="s">
        <v>13166</v>
      </c>
      <c r="E1062" t="s">
        <v>13286</v>
      </c>
      <c r="F1062" t="s">
        <v>13287</v>
      </c>
      <c r="G1062" t="s">
        <v>13303</v>
      </c>
      <c r="H1062" s="3">
        <v>549</v>
      </c>
      <c r="I1062" s="3" t="str">
        <f>IF(H1062&lt;200,"&lt;₹200",IF(OR(H1062=200,H1062&lt;=500),"₹200-₹500","&gt;₹500"))</f>
        <v>&gt;₹500</v>
      </c>
      <c r="J1062" s="3">
        <v>999</v>
      </c>
      <c r="K1062" s="1">
        <v>0.45</v>
      </c>
      <c r="L1062" s="1" t="str">
        <f t="shared" si="16"/>
        <v/>
      </c>
      <c r="M1062" s="1" t="str">
        <f>IF(K1062&gt;=50%,"50% or More","&lt;50%")</f>
        <v>&lt;50%</v>
      </c>
      <c r="N1062">
        <v>4</v>
      </c>
      <c r="O1062" s="10">
        <f>N1062*R1062</f>
        <v>5252</v>
      </c>
      <c r="P1062" s="9">
        <f>SUM(O1061)/SUM(R1061)</f>
        <v>4.0999999999999996</v>
      </c>
      <c r="Q1062" s="10">
        <f>P1062+(R1062/1000)</f>
        <v>5.4129999999999994</v>
      </c>
      <c r="R1062" s="2">
        <v>1313</v>
      </c>
      <c r="S1062" s="2" t="str">
        <f>IF(R1062&lt;1000,R1062, "")</f>
        <v/>
      </c>
      <c r="T1062" s="4">
        <f>R1062*J1062</f>
        <v>1311687</v>
      </c>
      <c r="U1062" t="s">
        <v>12312</v>
      </c>
      <c r="V1062" t="s">
        <v>12313</v>
      </c>
      <c r="W1062" t="s">
        <v>12314</v>
      </c>
      <c r="X1062" t="s">
        <v>12315</v>
      </c>
      <c r="Y1062" t="s">
        <v>12316</v>
      </c>
      <c r="Z1062" t="s">
        <v>12317</v>
      </c>
      <c r="AA1062" t="s">
        <v>12318</v>
      </c>
      <c r="AB1062" t="s">
        <v>12319</v>
      </c>
    </row>
    <row r="1063" spans="1:28" x14ac:dyDescent="0.25">
      <c r="A1063" t="s">
        <v>12099</v>
      </c>
      <c r="B1063" t="s">
        <v>12100</v>
      </c>
      <c r="C1063" t="s">
        <v>9633</v>
      </c>
      <c r="D1063" t="s">
        <v>13166</v>
      </c>
      <c r="E1063" t="s">
        <v>13286</v>
      </c>
      <c r="F1063" t="s">
        <v>13339</v>
      </c>
      <c r="G1063" t="s">
        <v>13340</v>
      </c>
      <c r="H1063" s="3">
        <v>185</v>
      </c>
      <c r="I1063" s="3" t="str">
        <f>IF(H1063&lt;200,"&lt;₹200",IF(OR(H1063=200,H1063&lt;=500),"₹200-₹500","&gt;₹500"))</f>
        <v>&lt;₹200</v>
      </c>
      <c r="J1063" s="3">
        <v>599</v>
      </c>
      <c r="K1063" s="1">
        <v>0.69</v>
      </c>
      <c r="L1063" s="1" t="str">
        <f t="shared" si="16"/>
        <v>high discount</v>
      </c>
      <c r="M1063" s="1" t="str">
        <f>IF(K1063&gt;=50%,"50% or More","&lt;50%")</f>
        <v>50% or More</v>
      </c>
      <c r="N1063">
        <v>3.9</v>
      </c>
      <c r="O1063" s="10">
        <f>N1063*R1063</f>
        <v>5093.3999999999996</v>
      </c>
      <c r="P1063" s="9">
        <f>SUM(O1062)/SUM(R1062)</f>
        <v>4</v>
      </c>
      <c r="Q1063" s="10">
        <f>P1063+(R1063/1000)</f>
        <v>5.306</v>
      </c>
      <c r="R1063" s="2">
        <v>1306</v>
      </c>
      <c r="S1063" s="2" t="str">
        <f>IF(R1063&lt;1000,R1063, "")</f>
        <v/>
      </c>
      <c r="T1063" s="4">
        <f>R1063*J1063</f>
        <v>782294</v>
      </c>
      <c r="U1063" t="s">
        <v>12101</v>
      </c>
      <c r="V1063" t="s">
        <v>12102</v>
      </c>
      <c r="W1063" t="s">
        <v>12103</v>
      </c>
      <c r="X1063" t="s">
        <v>12104</v>
      </c>
      <c r="Y1063" t="s">
        <v>12105</v>
      </c>
      <c r="Z1063" t="s">
        <v>12106</v>
      </c>
      <c r="AA1063" t="s">
        <v>12107</v>
      </c>
      <c r="AB1063" t="s">
        <v>12108</v>
      </c>
    </row>
    <row r="1064" spans="1:28" x14ac:dyDescent="0.25">
      <c r="A1064" t="s">
        <v>10559</v>
      </c>
      <c r="B1064" t="s">
        <v>10560</v>
      </c>
      <c r="C1064" t="s">
        <v>9030</v>
      </c>
      <c r="D1064" t="s">
        <v>13166</v>
      </c>
      <c r="E1064" t="s">
        <v>13286</v>
      </c>
      <c r="F1064" t="s">
        <v>13287</v>
      </c>
      <c r="G1064" t="s">
        <v>13322</v>
      </c>
      <c r="H1064" s="3">
        <v>1052</v>
      </c>
      <c r="I1064" s="3" t="str">
        <f>IF(H1064&lt;200,"&lt;₹200",IF(OR(H1064=200,H1064&lt;=500),"₹200-₹500","&gt;₹500"))</f>
        <v>&gt;₹500</v>
      </c>
      <c r="J1064" s="3">
        <v>1790</v>
      </c>
      <c r="K1064" s="1">
        <v>0.41</v>
      </c>
      <c r="L1064" s="1" t="str">
        <f t="shared" si="16"/>
        <v/>
      </c>
      <c r="M1064" s="1" t="str">
        <f>IF(K1064&gt;=50%,"50% or More","&lt;50%")</f>
        <v>&lt;50%</v>
      </c>
      <c r="N1064">
        <v>4.3</v>
      </c>
      <c r="O1064" s="10">
        <f>N1064*R1064</f>
        <v>6037.2</v>
      </c>
      <c r="P1064" s="9">
        <f>SUM(O1063)/SUM(R1063)</f>
        <v>3.9</v>
      </c>
      <c r="Q1064" s="10">
        <f>P1064+(R1064/1000)</f>
        <v>5.3040000000000003</v>
      </c>
      <c r="R1064" s="2">
        <v>1404</v>
      </c>
      <c r="S1064" s="2" t="str">
        <f>IF(R1064&lt;1000,R1064, "")</f>
        <v/>
      </c>
      <c r="T1064" s="4">
        <f>R1064*J1064</f>
        <v>2513160</v>
      </c>
      <c r="U1064" t="s">
        <v>10561</v>
      </c>
      <c r="V1064" t="s">
        <v>10562</v>
      </c>
      <c r="W1064" t="s">
        <v>10563</v>
      </c>
      <c r="X1064" t="s">
        <v>10564</v>
      </c>
      <c r="Y1064" t="s">
        <v>10565</v>
      </c>
      <c r="Z1064" t="s">
        <v>10566</v>
      </c>
      <c r="AA1064" t="s">
        <v>10567</v>
      </c>
      <c r="AB1064" t="s">
        <v>10568</v>
      </c>
    </row>
    <row r="1065" spans="1:28" x14ac:dyDescent="0.25">
      <c r="A1065" t="s">
        <v>6326</v>
      </c>
      <c r="B1065" t="s">
        <v>6327</v>
      </c>
      <c r="C1065" t="s">
        <v>4876</v>
      </c>
      <c r="D1065" t="s">
        <v>13073</v>
      </c>
      <c r="E1065" t="s">
        <v>13074</v>
      </c>
      <c r="F1065" t="s">
        <v>13142</v>
      </c>
      <c r="G1065" t="s">
        <v>13151</v>
      </c>
      <c r="H1065" s="3">
        <v>999</v>
      </c>
      <c r="I1065" s="3" t="str">
        <f>IF(H1065&lt;200,"&lt;₹200",IF(OR(H1065=200,H1065&lt;=500),"₹200-₹500","&gt;₹500"))</f>
        <v>&gt;₹500</v>
      </c>
      <c r="J1065" s="3">
        <v>2499</v>
      </c>
      <c r="K1065" s="1">
        <v>0.6</v>
      </c>
      <c r="L1065" s="1" t="str">
        <f t="shared" si="16"/>
        <v>high discount</v>
      </c>
      <c r="M1065" s="1" t="str">
        <f>IF(K1065&gt;=50%,"50% or More","&lt;50%")</f>
        <v>50% or More</v>
      </c>
      <c r="N1065">
        <v>4.3</v>
      </c>
      <c r="O1065" s="10">
        <f>N1065*R1065</f>
        <v>7267</v>
      </c>
      <c r="P1065" s="9">
        <f>SUM(O1064)/SUM(R1064)</f>
        <v>4.3</v>
      </c>
      <c r="Q1065" s="10">
        <f>P1065+(R1065/1000)</f>
        <v>5.99</v>
      </c>
      <c r="R1065" s="2">
        <v>1690</v>
      </c>
      <c r="S1065" s="2" t="str">
        <f>IF(R1065&lt;1000,R1065, "")</f>
        <v/>
      </c>
      <c r="T1065" s="4">
        <f>R1065*J1065</f>
        <v>4223310</v>
      </c>
      <c r="U1065" t="s">
        <v>6328</v>
      </c>
      <c r="V1065" t="s">
        <v>6329</v>
      </c>
      <c r="W1065" t="s">
        <v>6330</v>
      </c>
      <c r="X1065" t="s">
        <v>6331</v>
      </c>
      <c r="Y1065" t="s">
        <v>6332</v>
      </c>
      <c r="Z1065" t="s">
        <v>6333</v>
      </c>
      <c r="AA1065" t="s">
        <v>6334</v>
      </c>
      <c r="AB1065" t="s">
        <v>6335</v>
      </c>
    </row>
    <row r="1066" spans="1:28" x14ac:dyDescent="0.25">
      <c r="A1066" t="s">
        <v>9345</v>
      </c>
      <c r="B1066" t="s">
        <v>9346</v>
      </c>
      <c r="C1066" t="s">
        <v>8732</v>
      </c>
      <c r="D1066" t="s">
        <v>13166</v>
      </c>
      <c r="E1066" t="s">
        <v>13290</v>
      </c>
      <c r="F1066" t="s">
        <v>13291</v>
      </c>
      <c r="H1066" s="3">
        <v>2499</v>
      </c>
      <c r="I1066" s="3" t="str">
        <f>IF(H1066&lt;200,"&lt;₹200",IF(OR(H1066=200,H1066&lt;=500),"₹200-₹500","&gt;₹500"))</f>
        <v>&gt;₹500</v>
      </c>
      <c r="J1066" s="3">
        <v>5000</v>
      </c>
      <c r="K1066" s="1">
        <v>0.5</v>
      </c>
      <c r="L1066" s="1" t="str">
        <f t="shared" si="16"/>
        <v>high discount</v>
      </c>
      <c r="M1066" s="1" t="str">
        <f>IF(K1066&gt;=50%,"50% or More","&lt;50%")</f>
        <v>50% or More</v>
      </c>
      <c r="N1066">
        <v>3.8</v>
      </c>
      <c r="O1066" s="10">
        <f>N1066*R1066</f>
        <v>7178.2</v>
      </c>
      <c r="P1066" s="9">
        <f>SUM(O1065)/SUM(R1065)</f>
        <v>4.3</v>
      </c>
      <c r="Q1066" s="10">
        <f>P1066+(R1066/1000)</f>
        <v>6.1890000000000001</v>
      </c>
      <c r="R1066" s="2">
        <v>1889</v>
      </c>
      <c r="S1066" s="2" t="str">
        <f>IF(R1066&lt;1000,R1066, "")</f>
        <v/>
      </c>
      <c r="T1066" s="4">
        <f>R1066*J1066</f>
        <v>9445000</v>
      </c>
      <c r="U1066" t="s">
        <v>9347</v>
      </c>
      <c r="V1066" t="s">
        <v>9348</v>
      </c>
      <c r="W1066" t="s">
        <v>9349</v>
      </c>
      <c r="X1066" t="s">
        <v>9350</v>
      </c>
      <c r="Y1066" t="s">
        <v>9351</v>
      </c>
      <c r="Z1066" t="s">
        <v>9352</v>
      </c>
      <c r="AA1066" t="s">
        <v>9353</v>
      </c>
      <c r="AB1066" t="s">
        <v>9354</v>
      </c>
    </row>
    <row r="1067" spans="1:28" x14ac:dyDescent="0.25">
      <c r="A1067" t="s">
        <v>9130</v>
      </c>
      <c r="B1067" t="s">
        <v>9131</v>
      </c>
      <c r="C1067" t="s">
        <v>8897</v>
      </c>
      <c r="D1067" t="s">
        <v>13166</v>
      </c>
      <c r="E1067" t="s">
        <v>13286</v>
      </c>
      <c r="F1067" t="s">
        <v>13294</v>
      </c>
      <c r="G1067" t="s">
        <v>13295</v>
      </c>
      <c r="H1067" s="3">
        <v>3190</v>
      </c>
      <c r="I1067" s="3" t="str">
        <f>IF(H1067&lt;200,"&lt;₹200",IF(OR(H1067=200,H1067&lt;=500),"₹200-₹500","&gt;₹500"))</f>
        <v>&gt;₹500</v>
      </c>
      <c r="J1067" s="3">
        <v>4195</v>
      </c>
      <c r="K1067" s="1">
        <v>0.24</v>
      </c>
      <c r="L1067" s="1" t="str">
        <f t="shared" si="16"/>
        <v/>
      </c>
      <c r="M1067" s="1" t="str">
        <f>IF(K1067&gt;=50%,"50% or More","&lt;50%")</f>
        <v>&lt;50%</v>
      </c>
      <c r="N1067">
        <v>4</v>
      </c>
      <c r="O1067" s="10">
        <f>N1067*R1067</f>
        <v>5128</v>
      </c>
      <c r="P1067" s="9">
        <f>SUM(O1066)/SUM(R1066)</f>
        <v>3.8</v>
      </c>
      <c r="Q1067" s="10">
        <f>P1067+(R1067/1000)</f>
        <v>5.0819999999999999</v>
      </c>
      <c r="R1067" s="2">
        <v>1282</v>
      </c>
      <c r="S1067" s="2" t="str">
        <f>IF(R1067&lt;1000,R1067, "")</f>
        <v/>
      </c>
      <c r="T1067" s="4">
        <f>R1067*J1067</f>
        <v>5377990</v>
      </c>
      <c r="U1067" t="s">
        <v>9132</v>
      </c>
      <c r="V1067" t="s">
        <v>9133</v>
      </c>
      <c r="W1067" t="s">
        <v>9134</v>
      </c>
      <c r="X1067" t="s">
        <v>9135</v>
      </c>
      <c r="Y1067" t="s">
        <v>9136</v>
      </c>
      <c r="Z1067" t="s">
        <v>9137</v>
      </c>
      <c r="AA1067" t="s">
        <v>9138</v>
      </c>
      <c r="AB1067" t="s">
        <v>9139</v>
      </c>
    </row>
    <row r="1068" spans="1:28" x14ac:dyDescent="0.25">
      <c r="A1068" t="s">
        <v>12772</v>
      </c>
      <c r="B1068" t="s">
        <v>12773</v>
      </c>
      <c r="C1068" t="s">
        <v>9633</v>
      </c>
      <c r="D1068" t="s">
        <v>13166</v>
      </c>
      <c r="E1068" t="s">
        <v>13286</v>
      </c>
      <c r="F1068" t="s">
        <v>13339</v>
      </c>
      <c r="G1068" t="s">
        <v>13340</v>
      </c>
      <c r="H1068" s="3">
        <v>199</v>
      </c>
      <c r="I1068" s="3" t="str">
        <f>IF(H1068&lt;200,"&lt;₹200",IF(OR(H1068=200,H1068&lt;=500),"₹200-₹500","&gt;₹500"))</f>
        <v>&lt;₹200</v>
      </c>
      <c r="J1068" s="3">
        <v>400</v>
      </c>
      <c r="K1068" s="1">
        <v>0.5</v>
      </c>
      <c r="L1068" s="1" t="str">
        <f t="shared" si="16"/>
        <v>high discount</v>
      </c>
      <c r="M1068" s="1" t="str">
        <f>IF(K1068&gt;=50%,"50% or More","&lt;50%")</f>
        <v>50% or More</v>
      </c>
      <c r="N1068">
        <v>4.0999999999999996</v>
      </c>
      <c r="O1068" s="10">
        <f>N1068*R1068</f>
        <v>5653.9</v>
      </c>
      <c r="P1068" s="9">
        <f>SUM(O1067)/SUM(R1067)</f>
        <v>4</v>
      </c>
      <c r="Q1068" s="10">
        <f>P1068+(R1068/1000)</f>
        <v>5.3789999999999996</v>
      </c>
      <c r="R1068" s="2">
        <v>1379</v>
      </c>
      <c r="S1068" s="2" t="str">
        <f>IF(R1068&lt;1000,R1068, "")</f>
        <v/>
      </c>
      <c r="T1068" s="4">
        <f>R1068*J1068</f>
        <v>551600</v>
      </c>
      <c r="U1068" t="s">
        <v>12774</v>
      </c>
      <c r="V1068" t="s">
        <v>12775</v>
      </c>
      <c r="W1068" t="s">
        <v>12776</v>
      </c>
      <c r="X1068" t="s">
        <v>12777</v>
      </c>
      <c r="Y1068" t="s">
        <v>12778</v>
      </c>
      <c r="Z1068" t="s">
        <v>12779</v>
      </c>
      <c r="AA1068" t="s">
        <v>12780</v>
      </c>
      <c r="AB1068" t="s">
        <v>12781</v>
      </c>
    </row>
    <row r="1069" spans="1:28" x14ac:dyDescent="0.25">
      <c r="A1069" t="s">
        <v>12843</v>
      </c>
      <c r="B1069" t="s">
        <v>12844</v>
      </c>
      <c r="C1069" t="s">
        <v>8699</v>
      </c>
      <c r="D1069" t="s">
        <v>13166</v>
      </c>
      <c r="E1069" t="s">
        <v>13286</v>
      </c>
      <c r="F1069" t="s">
        <v>13294</v>
      </c>
      <c r="G1069" t="s">
        <v>13295</v>
      </c>
      <c r="H1069" s="3">
        <v>457</v>
      </c>
      <c r="I1069" s="3" t="str">
        <f>IF(H1069&lt;200,"&lt;₹200",IF(OR(H1069=200,H1069&lt;=500),"₹200-₹500","&gt;₹500"))</f>
        <v>₹200-₹500</v>
      </c>
      <c r="J1069" s="3">
        <v>799</v>
      </c>
      <c r="K1069" s="1">
        <v>0.43</v>
      </c>
      <c r="L1069" s="1" t="str">
        <f t="shared" si="16"/>
        <v/>
      </c>
      <c r="M1069" s="1" t="str">
        <f>IF(K1069&gt;=50%,"50% or More","&lt;50%")</f>
        <v>&lt;50%</v>
      </c>
      <c r="N1069">
        <v>4.3</v>
      </c>
      <c r="O1069" s="10">
        <f>N1069*R1069</f>
        <v>8032.4</v>
      </c>
      <c r="P1069" s="9">
        <f>SUM(O1068)/SUM(R1068)</f>
        <v>4.0999999999999996</v>
      </c>
      <c r="Q1069" s="10">
        <f>P1069+(R1069/1000)</f>
        <v>5.968</v>
      </c>
      <c r="R1069" s="2">
        <v>1868</v>
      </c>
      <c r="S1069" s="2" t="str">
        <f>IF(R1069&lt;1000,R1069, "")</f>
        <v/>
      </c>
      <c r="T1069" s="4">
        <f>R1069*J1069</f>
        <v>1492532</v>
      </c>
      <c r="U1069" t="s">
        <v>12845</v>
      </c>
      <c r="V1069" t="s">
        <v>12846</v>
      </c>
      <c r="W1069" t="s">
        <v>12847</v>
      </c>
      <c r="X1069" t="s">
        <v>12848</v>
      </c>
      <c r="Y1069" t="s">
        <v>12849</v>
      </c>
      <c r="Z1069" t="s">
        <v>12850</v>
      </c>
      <c r="AA1069" t="s">
        <v>12851</v>
      </c>
      <c r="AB1069" t="s">
        <v>12852</v>
      </c>
    </row>
    <row r="1070" spans="1:28" x14ac:dyDescent="0.25">
      <c r="A1070" t="s">
        <v>1964</v>
      </c>
      <c r="B1070" t="s">
        <v>1965</v>
      </c>
      <c r="C1070" t="s">
        <v>643</v>
      </c>
      <c r="D1070" t="s">
        <v>13081</v>
      </c>
      <c r="E1070" t="s">
        <v>13082</v>
      </c>
      <c r="F1070" t="s">
        <v>13083</v>
      </c>
      <c r="G1070" t="s">
        <v>13089</v>
      </c>
      <c r="H1070" s="3">
        <v>399</v>
      </c>
      <c r="I1070" s="3" t="str">
        <f>IF(H1070&lt;200,"&lt;₹200",IF(OR(H1070=200,H1070&lt;=500),"₹200-₹500","&gt;₹500"))</f>
        <v>₹200-₹500</v>
      </c>
      <c r="J1070" s="3">
        <v>799</v>
      </c>
      <c r="K1070" s="1">
        <v>0.5</v>
      </c>
      <c r="L1070" s="1" t="str">
        <f t="shared" si="16"/>
        <v>high discount</v>
      </c>
      <c r="M1070" s="1" t="str">
        <f>IF(K1070&gt;=50%,"50% or More","&lt;50%")</f>
        <v>50% or More</v>
      </c>
      <c r="N1070">
        <v>4.0999999999999996</v>
      </c>
      <c r="O1070" s="10">
        <f>N1070*R1070</f>
        <v>4760.0999999999995</v>
      </c>
      <c r="P1070" s="9">
        <f>SUM(O1069)/SUM(R1069)</f>
        <v>4.3</v>
      </c>
      <c r="Q1070" s="10">
        <f>P1070+(R1070/1000)</f>
        <v>5.4610000000000003</v>
      </c>
      <c r="R1070" s="2">
        <v>1161</v>
      </c>
      <c r="S1070" s="2" t="str">
        <f>IF(R1070&lt;1000,R1070, "")</f>
        <v/>
      </c>
      <c r="T1070" s="4">
        <f>R1070*J1070</f>
        <v>927639</v>
      </c>
      <c r="U1070" t="s">
        <v>1966</v>
      </c>
      <c r="V1070" t="s">
        <v>1967</v>
      </c>
      <c r="W1070" t="s">
        <v>1968</v>
      </c>
      <c r="X1070" t="s">
        <v>1969</v>
      </c>
      <c r="Y1070" t="s">
        <v>1970</v>
      </c>
      <c r="Z1070" t="s">
        <v>1971</v>
      </c>
      <c r="AA1070" t="s">
        <v>1972</v>
      </c>
      <c r="AB1070" t="s">
        <v>1973</v>
      </c>
    </row>
    <row r="1071" spans="1:28" x14ac:dyDescent="0.25">
      <c r="A1071" t="s">
        <v>1116</v>
      </c>
      <c r="B1071" t="s">
        <v>1117</v>
      </c>
      <c r="C1071" t="s">
        <v>169</v>
      </c>
      <c r="D1071" t="s">
        <v>13081</v>
      </c>
      <c r="E1071" t="s">
        <v>13082</v>
      </c>
      <c r="F1071" t="s">
        <v>13085</v>
      </c>
      <c r="G1071" t="s">
        <v>13086</v>
      </c>
      <c r="H1071" s="3">
        <v>20990</v>
      </c>
      <c r="I1071" s="3" t="str">
        <f>IF(H1071&lt;200,"&lt;₹200",IF(OR(H1071=200,H1071&lt;=500),"₹200-₹500","&gt;₹500"))</f>
        <v>&gt;₹500</v>
      </c>
      <c r="J1071" s="3">
        <v>44990</v>
      </c>
      <c r="K1071" s="1">
        <v>0.53</v>
      </c>
      <c r="L1071" s="1" t="str">
        <f t="shared" si="16"/>
        <v>high discount</v>
      </c>
      <c r="M1071" s="1" t="str">
        <f>IF(K1071&gt;=50%,"50% or More","&lt;50%")</f>
        <v>50% or More</v>
      </c>
      <c r="N1071">
        <v>4.0999999999999996</v>
      </c>
      <c r="O1071" s="10">
        <f>N1071*R1071</f>
        <v>5161.8999999999996</v>
      </c>
      <c r="P1071" s="9">
        <f>SUM(O1070)/SUM(R1070)</f>
        <v>4.0999999999999996</v>
      </c>
      <c r="Q1071" s="10">
        <f>P1071+(R1071/1000)</f>
        <v>5.359</v>
      </c>
      <c r="R1071" s="2">
        <v>1259</v>
      </c>
      <c r="S1071" s="2" t="str">
        <f>IF(R1071&lt;1000,R1071, "")</f>
        <v/>
      </c>
      <c r="T1071" s="4">
        <f>R1071*J1071</f>
        <v>56642410</v>
      </c>
      <c r="U1071" t="s">
        <v>1118</v>
      </c>
      <c r="V1071" t="s">
        <v>1119</v>
      </c>
      <c r="W1071" t="s">
        <v>1120</v>
      </c>
      <c r="X1071" t="s">
        <v>1121</v>
      </c>
      <c r="Y1071" t="s">
        <v>1122</v>
      </c>
      <c r="Z1071" t="s">
        <v>1123</v>
      </c>
      <c r="AA1071" t="s">
        <v>1124</v>
      </c>
      <c r="AB1071" t="s">
        <v>1125</v>
      </c>
    </row>
    <row r="1072" spans="1:28" x14ac:dyDescent="0.25">
      <c r="A1072" t="s">
        <v>2457</v>
      </c>
      <c r="B1072" t="s">
        <v>2458</v>
      </c>
      <c r="C1072" t="s">
        <v>169</v>
      </c>
      <c r="D1072" t="s">
        <v>13081</v>
      </c>
      <c r="E1072" t="s">
        <v>13082</v>
      </c>
      <c r="F1072" t="s">
        <v>13085</v>
      </c>
      <c r="G1072" t="s">
        <v>13086</v>
      </c>
      <c r="H1072" s="3">
        <v>21990</v>
      </c>
      <c r="I1072" s="3" t="str">
        <f>IF(H1072&lt;200,"&lt;₹200",IF(OR(H1072=200,H1072&lt;=500),"₹200-₹500","&gt;₹500"))</f>
        <v>&gt;₹500</v>
      </c>
      <c r="J1072" s="3">
        <v>34990</v>
      </c>
      <c r="K1072" s="1">
        <v>0.37</v>
      </c>
      <c r="L1072" s="1" t="str">
        <f t="shared" si="16"/>
        <v/>
      </c>
      <c r="M1072" s="1" t="str">
        <f>IF(K1072&gt;=50%,"50% or More","&lt;50%")</f>
        <v>&lt;50%</v>
      </c>
      <c r="N1072">
        <v>4.3</v>
      </c>
      <c r="O1072" s="10">
        <f>N1072*R1072</f>
        <v>7125.0999999999995</v>
      </c>
      <c r="P1072" s="9">
        <f>SUM(O1071)/SUM(R1071)</f>
        <v>4.0999999999999996</v>
      </c>
      <c r="Q1072" s="10">
        <f>P1072+(R1072/1000)</f>
        <v>5.7569999999999997</v>
      </c>
      <c r="R1072" s="2">
        <v>1657</v>
      </c>
      <c r="S1072" s="2" t="str">
        <f>IF(R1072&lt;1000,R1072, "")</f>
        <v/>
      </c>
      <c r="T1072" s="4">
        <f>R1072*J1072</f>
        <v>57978430</v>
      </c>
      <c r="U1072" t="s">
        <v>2459</v>
      </c>
      <c r="V1072" t="s">
        <v>2460</v>
      </c>
      <c r="W1072" t="s">
        <v>2461</v>
      </c>
      <c r="X1072" t="s">
        <v>2462</v>
      </c>
      <c r="Y1072" t="s">
        <v>2463</v>
      </c>
      <c r="Z1072" t="s">
        <v>2464</v>
      </c>
      <c r="AA1072" t="s">
        <v>2465</v>
      </c>
      <c r="AB1072" t="s">
        <v>2466</v>
      </c>
    </row>
    <row r="1073" spans="1:28" x14ac:dyDescent="0.25">
      <c r="A1073" t="s">
        <v>907</v>
      </c>
      <c r="B1073" t="s">
        <v>908</v>
      </c>
      <c r="C1073" t="s">
        <v>18</v>
      </c>
      <c r="D1073" t="s">
        <v>13073</v>
      </c>
      <c r="E1073" t="s">
        <v>13074</v>
      </c>
      <c r="F1073" t="s">
        <v>13075</v>
      </c>
      <c r="G1073" t="s">
        <v>13076</v>
      </c>
      <c r="H1073" s="3">
        <v>719</v>
      </c>
      <c r="I1073" s="3" t="str">
        <f>IF(H1073&lt;200,"&lt;₹200",IF(OR(H1073=200,H1073&lt;=500),"₹200-₹500","&gt;₹500"))</f>
        <v>&gt;₹500</v>
      </c>
      <c r="J1073" s="3">
        <v>1499</v>
      </c>
      <c r="K1073" s="1">
        <v>0.52</v>
      </c>
      <c r="L1073" s="1" t="str">
        <f t="shared" si="16"/>
        <v>high discount</v>
      </c>
      <c r="M1073" s="1" t="str">
        <f>IF(K1073&gt;=50%,"50% or More","&lt;50%")</f>
        <v>50% or More</v>
      </c>
      <c r="N1073">
        <v>4.0999999999999996</v>
      </c>
      <c r="O1073" s="10">
        <f>N1073*R1073</f>
        <v>4284.5</v>
      </c>
      <c r="P1073" s="9">
        <f>SUM(O1072)/SUM(R1072)</f>
        <v>4.3</v>
      </c>
      <c r="Q1073" s="10">
        <f>P1073+(R1073/1000)</f>
        <v>5.3449999999999998</v>
      </c>
      <c r="R1073" s="2">
        <v>1045</v>
      </c>
      <c r="S1073" s="2" t="str">
        <f>IF(R1073&lt;1000,R1073, "")</f>
        <v/>
      </c>
      <c r="T1073" s="4">
        <f>R1073*J1073</f>
        <v>1566455</v>
      </c>
      <c r="U1073" t="s">
        <v>909</v>
      </c>
      <c r="V1073" t="s">
        <v>910</v>
      </c>
      <c r="W1073" t="s">
        <v>911</v>
      </c>
      <c r="X1073" t="s">
        <v>912</v>
      </c>
      <c r="Y1073" t="s">
        <v>913</v>
      </c>
      <c r="Z1073" t="s">
        <v>914</v>
      </c>
      <c r="AA1073" t="s">
        <v>915</v>
      </c>
      <c r="AB1073" t="s">
        <v>916</v>
      </c>
    </row>
    <row r="1074" spans="1:28" x14ac:dyDescent="0.25">
      <c r="A1074" t="s">
        <v>2600</v>
      </c>
      <c r="B1074" t="s">
        <v>2158</v>
      </c>
      <c r="C1074" t="s">
        <v>462</v>
      </c>
      <c r="D1074" t="s">
        <v>13081</v>
      </c>
      <c r="E1074" t="s">
        <v>13082</v>
      </c>
      <c r="F1074" t="s">
        <v>13083</v>
      </c>
      <c r="G1074" t="s">
        <v>13087</v>
      </c>
      <c r="H1074" s="3">
        <v>199</v>
      </c>
      <c r="I1074" s="3" t="str">
        <f>IF(H1074&lt;200,"&lt;₹200",IF(OR(H1074=200,H1074&lt;=500),"₹200-₹500","&gt;₹500"))</f>
        <v>&lt;₹200</v>
      </c>
      <c r="J1074" s="3">
        <v>399</v>
      </c>
      <c r="K1074" s="1">
        <v>0.5</v>
      </c>
      <c r="L1074" s="1" t="str">
        <f t="shared" si="16"/>
        <v>high discount</v>
      </c>
      <c r="M1074" s="1" t="str">
        <f>IF(K1074&gt;=50%,"50% or More","&lt;50%")</f>
        <v>50% or More</v>
      </c>
      <c r="N1074">
        <v>4.2</v>
      </c>
      <c r="O1074" s="10">
        <f>N1074*R1074</f>
        <v>5607</v>
      </c>
      <c r="P1074" s="9">
        <f>SUM(O1073)/SUM(R1073)</f>
        <v>4.0999999999999996</v>
      </c>
      <c r="Q1074" s="10">
        <f>P1074+(R1074/1000)</f>
        <v>5.4349999999999996</v>
      </c>
      <c r="R1074" s="2">
        <v>1335</v>
      </c>
      <c r="S1074" s="2" t="str">
        <f>IF(R1074&lt;1000,R1074, "")</f>
        <v/>
      </c>
      <c r="T1074" s="4">
        <f>R1074*J1074</f>
        <v>532665</v>
      </c>
      <c r="U1074" t="s">
        <v>2159</v>
      </c>
      <c r="V1074" t="s">
        <v>2160</v>
      </c>
      <c r="W1074" t="s">
        <v>2161</v>
      </c>
      <c r="X1074" t="s">
        <v>2162</v>
      </c>
      <c r="Y1074" t="s">
        <v>2163</v>
      </c>
      <c r="Z1074" t="s">
        <v>2164</v>
      </c>
      <c r="AA1074" t="s">
        <v>2165</v>
      </c>
      <c r="AB1074" t="s">
        <v>2601</v>
      </c>
    </row>
    <row r="1075" spans="1:28" x14ac:dyDescent="0.25">
      <c r="A1075" t="s">
        <v>312</v>
      </c>
      <c r="B1075" t="s">
        <v>313</v>
      </c>
      <c r="C1075" t="s">
        <v>18</v>
      </c>
      <c r="D1075" t="s">
        <v>13073</v>
      </c>
      <c r="E1075" t="s">
        <v>13074</v>
      </c>
      <c r="F1075" t="s">
        <v>13075</v>
      </c>
      <c r="G1075" t="s">
        <v>13076</v>
      </c>
      <c r="H1075" s="3">
        <v>179</v>
      </c>
      <c r="I1075" s="3" t="str">
        <f>IF(H1075&lt;200,"&lt;₹200",IF(OR(H1075=200,H1075&lt;=500),"₹200-₹500","&gt;₹500"))</f>
        <v>&lt;₹200</v>
      </c>
      <c r="J1075" s="3">
        <v>499</v>
      </c>
      <c r="K1075" s="1">
        <v>0.64</v>
      </c>
      <c r="L1075" s="1" t="str">
        <f t="shared" si="16"/>
        <v>high discount</v>
      </c>
      <c r="M1075" s="1" t="str">
        <f>IF(K1075&gt;=50%,"50% or More","&lt;50%")</f>
        <v>50% or More</v>
      </c>
      <c r="N1075">
        <v>4</v>
      </c>
      <c r="O1075" s="10">
        <f>N1075*R1075</f>
        <v>7732</v>
      </c>
      <c r="P1075" s="9">
        <f>SUM(O1074)/SUM(R1074)</f>
        <v>4.2</v>
      </c>
      <c r="Q1075" s="10">
        <f>P1075+(R1075/1000)</f>
        <v>6.133</v>
      </c>
      <c r="R1075" s="2">
        <v>1933</v>
      </c>
      <c r="S1075" s="2" t="str">
        <f>IF(R1075&lt;1000,R1075, "")</f>
        <v/>
      </c>
      <c r="T1075" s="4">
        <f>R1075*J1075</f>
        <v>964567</v>
      </c>
      <c r="U1075" t="s">
        <v>314</v>
      </c>
      <c r="V1075" t="s">
        <v>315</v>
      </c>
      <c r="W1075" t="s">
        <v>316</v>
      </c>
      <c r="X1075" t="s">
        <v>317</v>
      </c>
      <c r="Y1075" t="s">
        <v>13024</v>
      </c>
      <c r="Z1075" t="s">
        <v>13025</v>
      </c>
      <c r="AA1075" t="s">
        <v>318</v>
      </c>
      <c r="AB1075" t="s">
        <v>6813</v>
      </c>
    </row>
    <row r="1076" spans="1:28" x14ac:dyDescent="0.25">
      <c r="A1076" t="s">
        <v>717</v>
      </c>
      <c r="B1076" t="s">
        <v>718</v>
      </c>
      <c r="C1076" t="s">
        <v>18</v>
      </c>
      <c r="D1076" t="s">
        <v>13073</v>
      </c>
      <c r="E1076" t="s">
        <v>13074</v>
      </c>
      <c r="F1076" t="s">
        <v>13075</v>
      </c>
      <c r="G1076" t="s">
        <v>13076</v>
      </c>
      <c r="H1076" s="3">
        <v>179</v>
      </c>
      <c r="I1076" s="3" t="str">
        <f>IF(H1076&lt;200,"&lt;₹200",IF(OR(H1076=200,H1076&lt;=500),"₹200-₹500","&gt;₹500"))</f>
        <v>&lt;₹200</v>
      </c>
      <c r="J1076" s="3">
        <v>399</v>
      </c>
      <c r="K1076" s="1">
        <v>0.55000000000000004</v>
      </c>
      <c r="L1076" s="1" t="str">
        <f t="shared" si="16"/>
        <v>high discount</v>
      </c>
      <c r="M1076" s="1" t="str">
        <f>IF(K1076&gt;=50%,"50% or More","&lt;50%")</f>
        <v>50% or More</v>
      </c>
      <c r="N1076">
        <v>4</v>
      </c>
      <c r="O1076" s="10">
        <f>N1076*R1076</f>
        <v>5692</v>
      </c>
      <c r="P1076" s="9">
        <f>SUM(O1075)/SUM(R1075)</f>
        <v>4</v>
      </c>
      <c r="Q1076" s="10">
        <f>P1076+(R1076/1000)</f>
        <v>5.423</v>
      </c>
      <c r="R1076" s="2">
        <v>1423</v>
      </c>
      <c r="S1076" s="2" t="str">
        <f>IF(R1076&lt;1000,R1076, "")</f>
        <v/>
      </c>
      <c r="T1076" s="4">
        <f>R1076*J1076</f>
        <v>567777</v>
      </c>
      <c r="U1076" t="s">
        <v>719</v>
      </c>
      <c r="V1076" t="s">
        <v>720</v>
      </c>
      <c r="W1076" t="s">
        <v>721</v>
      </c>
      <c r="X1076" t="s">
        <v>722</v>
      </c>
      <c r="Y1076" t="s">
        <v>723</v>
      </c>
      <c r="Z1076" t="s">
        <v>13028</v>
      </c>
      <c r="AA1076" t="s">
        <v>8294</v>
      </c>
      <c r="AB1076" t="s">
        <v>8295</v>
      </c>
    </row>
    <row r="1077" spans="1:28" x14ac:dyDescent="0.25">
      <c r="A1077" t="s">
        <v>717</v>
      </c>
      <c r="B1077" t="s">
        <v>718</v>
      </c>
      <c r="C1077" t="s">
        <v>18</v>
      </c>
      <c r="D1077" t="s">
        <v>13073</v>
      </c>
      <c r="E1077" t="s">
        <v>13074</v>
      </c>
      <c r="F1077" t="s">
        <v>13075</v>
      </c>
      <c r="G1077" t="s">
        <v>13076</v>
      </c>
      <c r="H1077" s="3">
        <v>179</v>
      </c>
      <c r="I1077" s="3" t="str">
        <f>IF(H1077&lt;200,"&lt;₹200",IF(OR(H1077=200,H1077&lt;=500),"₹200-₹500","&gt;₹500"))</f>
        <v>&lt;₹200</v>
      </c>
      <c r="J1077" s="3">
        <v>399</v>
      </c>
      <c r="K1077" s="1">
        <v>0.55000000000000004</v>
      </c>
      <c r="L1077" s="1" t="str">
        <f t="shared" si="16"/>
        <v>high discount</v>
      </c>
      <c r="M1077" s="1" t="str">
        <f>IF(K1077&gt;=50%,"50% or More","&lt;50%")</f>
        <v>50% or More</v>
      </c>
      <c r="N1077">
        <v>4</v>
      </c>
      <c r="O1077" s="10">
        <f>N1077*R1077</f>
        <v>5692</v>
      </c>
      <c r="P1077" s="9">
        <f>SUM(O1076)/SUM(R1076)</f>
        <v>4</v>
      </c>
      <c r="Q1077" s="10">
        <f>P1077+(R1077/1000)</f>
        <v>5.423</v>
      </c>
      <c r="R1077" s="2">
        <v>1423</v>
      </c>
      <c r="S1077" s="2" t="str">
        <f>IF(R1077&lt;1000,R1077, "")</f>
        <v/>
      </c>
      <c r="T1077" s="4">
        <f>R1077*J1077</f>
        <v>567777</v>
      </c>
      <c r="U1077" t="s">
        <v>719</v>
      </c>
      <c r="V1077" t="s">
        <v>720</v>
      </c>
      <c r="W1077" t="s">
        <v>721</v>
      </c>
      <c r="X1077" t="s">
        <v>722</v>
      </c>
      <c r="Y1077" t="s">
        <v>723</v>
      </c>
      <c r="Z1077" t="s">
        <v>13028</v>
      </c>
      <c r="AA1077" t="s">
        <v>724</v>
      </c>
      <c r="AB1077" t="s">
        <v>725</v>
      </c>
    </row>
    <row r="1078" spans="1:28" x14ac:dyDescent="0.25">
      <c r="A1078" t="s">
        <v>717</v>
      </c>
      <c r="B1078" t="s">
        <v>718</v>
      </c>
      <c r="C1078" t="s">
        <v>18</v>
      </c>
      <c r="D1078" t="s">
        <v>13073</v>
      </c>
      <c r="E1078" t="s">
        <v>13074</v>
      </c>
      <c r="F1078" t="s">
        <v>13075</v>
      </c>
      <c r="G1078" t="s">
        <v>13076</v>
      </c>
      <c r="H1078" s="3">
        <v>179</v>
      </c>
      <c r="I1078" s="3" t="str">
        <f>IF(H1078&lt;200,"&lt;₹200",IF(OR(H1078=200,H1078&lt;=500),"₹200-₹500","&gt;₹500"))</f>
        <v>&lt;₹200</v>
      </c>
      <c r="J1078" s="3">
        <v>399</v>
      </c>
      <c r="K1078" s="1">
        <v>0.55000000000000004</v>
      </c>
      <c r="L1078" s="1" t="str">
        <f t="shared" si="16"/>
        <v>high discount</v>
      </c>
      <c r="M1078" s="1" t="str">
        <f>IF(K1078&gt;=50%,"50% or More","&lt;50%")</f>
        <v>50% or More</v>
      </c>
      <c r="N1078">
        <v>4</v>
      </c>
      <c r="O1078" s="10">
        <f>N1078*R1078</f>
        <v>5692</v>
      </c>
      <c r="P1078" s="9">
        <f>SUM(O1077)/SUM(R1077)</f>
        <v>4</v>
      </c>
      <c r="Q1078" s="10">
        <f>P1078+(R1078/1000)</f>
        <v>5.423</v>
      </c>
      <c r="R1078" s="2">
        <v>1423</v>
      </c>
      <c r="S1078" s="2" t="str">
        <f>IF(R1078&lt;1000,R1078, "")</f>
        <v/>
      </c>
      <c r="T1078" s="4">
        <f>R1078*J1078</f>
        <v>567777</v>
      </c>
      <c r="U1078" t="s">
        <v>719</v>
      </c>
      <c r="V1078" t="s">
        <v>720</v>
      </c>
      <c r="W1078" t="s">
        <v>721</v>
      </c>
      <c r="X1078" t="s">
        <v>722</v>
      </c>
      <c r="Y1078" t="s">
        <v>723</v>
      </c>
      <c r="Z1078" t="s">
        <v>13028</v>
      </c>
      <c r="AA1078" t="s">
        <v>4699</v>
      </c>
      <c r="AB1078" t="s">
        <v>4700</v>
      </c>
    </row>
    <row r="1079" spans="1:28" x14ac:dyDescent="0.25">
      <c r="A1079" t="s">
        <v>11825</v>
      </c>
      <c r="B1079" t="s">
        <v>11826</v>
      </c>
      <c r="C1079" t="s">
        <v>8710</v>
      </c>
      <c r="D1079" t="s">
        <v>13166</v>
      </c>
      <c r="E1079" t="s">
        <v>13286</v>
      </c>
      <c r="F1079" t="s">
        <v>13287</v>
      </c>
      <c r="G1079" t="s">
        <v>13306</v>
      </c>
      <c r="H1079" s="3">
        <v>2033</v>
      </c>
      <c r="I1079" s="3" t="str">
        <f>IF(H1079&lt;200,"&lt;₹200",IF(OR(H1079=200,H1079&lt;=500),"₹200-₹500","&gt;₹500"))</f>
        <v>&gt;₹500</v>
      </c>
      <c r="J1079" s="3">
        <v>4295</v>
      </c>
      <c r="K1079" s="1">
        <v>0.53</v>
      </c>
      <c r="L1079" s="1" t="str">
        <f t="shared" si="16"/>
        <v>high discount</v>
      </c>
      <c r="M1079" s="1" t="str">
        <f>IF(K1079&gt;=50%,"50% or More","&lt;50%")</f>
        <v>50% or More</v>
      </c>
      <c r="N1079">
        <v>3.4</v>
      </c>
      <c r="O1079" s="10">
        <f>N1079*R1079</f>
        <v>1434.8</v>
      </c>
      <c r="P1079" s="9">
        <f>SUM(O1078)/SUM(R1078)</f>
        <v>4</v>
      </c>
      <c r="Q1079" s="10">
        <f>P1079+(R1079/1000)</f>
        <v>4.4219999999999997</v>
      </c>
      <c r="R1079" s="2">
        <v>422</v>
      </c>
      <c r="S1079" s="2">
        <f>IF(R1079&lt;1000,R1079, "")</f>
        <v>422</v>
      </c>
      <c r="T1079" s="4">
        <f>R1079*J1079</f>
        <v>1812490</v>
      </c>
      <c r="U1079" t="s">
        <v>11827</v>
      </c>
      <c r="V1079" t="s">
        <v>11828</v>
      </c>
      <c r="W1079" t="s">
        <v>11829</v>
      </c>
      <c r="X1079" t="s">
        <v>11830</v>
      </c>
      <c r="Y1079" t="s">
        <v>11831</v>
      </c>
      <c r="Z1079" t="s">
        <v>11832</v>
      </c>
      <c r="AA1079" t="s">
        <v>11833</v>
      </c>
      <c r="AB1079" t="s">
        <v>11834</v>
      </c>
    </row>
    <row r="1080" spans="1:28" x14ac:dyDescent="0.25">
      <c r="A1080" t="s">
        <v>586</v>
      </c>
      <c r="B1080" t="s">
        <v>587</v>
      </c>
      <c r="C1080" t="s">
        <v>18</v>
      </c>
      <c r="D1080" t="s">
        <v>13073</v>
      </c>
      <c r="E1080" t="s">
        <v>13074</v>
      </c>
      <c r="F1080" t="s">
        <v>13075</v>
      </c>
      <c r="G1080" t="s">
        <v>13076</v>
      </c>
      <c r="H1080" s="3">
        <v>139</v>
      </c>
      <c r="I1080" s="3" t="str">
        <f>IF(H1080&lt;200,"&lt;₹200",IF(OR(H1080=200,H1080&lt;=500),"₹200-₹500","&gt;₹500"))</f>
        <v>&lt;₹200</v>
      </c>
      <c r="J1080" s="3">
        <v>999</v>
      </c>
      <c r="K1080" s="1">
        <v>0.86</v>
      </c>
      <c r="L1080" s="1" t="str">
        <f t="shared" si="16"/>
        <v>high discount</v>
      </c>
      <c r="M1080" s="1" t="str">
        <f>IF(K1080&gt;=50%,"50% or More","&lt;50%")</f>
        <v>50% or More</v>
      </c>
      <c r="N1080">
        <v>4</v>
      </c>
      <c r="O1080" s="10">
        <f>N1080*R1080</f>
        <v>5252</v>
      </c>
      <c r="P1080" s="9">
        <f>SUM(O1079)/SUM(R1079)</f>
        <v>3.4</v>
      </c>
      <c r="Q1080" s="10">
        <f>P1080+(R1080/1000)</f>
        <v>4.7130000000000001</v>
      </c>
      <c r="R1080" s="2">
        <v>1313</v>
      </c>
      <c r="S1080" s="2" t="str">
        <f>IF(R1080&lt;1000,R1080, "")</f>
        <v/>
      </c>
      <c r="T1080" s="4">
        <f>R1080*J1080</f>
        <v>1311687</v>
      </c>
      <c r="U1080" t="s">
        <v>588</v>
      </c>
      <c r="V1080" t="s">
        <v>589</v>
      </c>
      <c r="W1080" t="s">
        <v>590</v>
      </c>
      <c r="X1080" t="s">
        <v>591</v>
      </c>
      <c r="Y1080" t="s">
        <v>592</v>
      </c>
      <c r="Z1080" t="s">
        <v>593</v>
      </c>
      <c r="AA1080" t="s">
        <v>594</v>
      </c>
      <c r="AB1080" t="s">
        <v>7852</v>
      </c>
    </row>
    <row r="1081" spans="1:28" x14ac:dyDescent="0.25">
      <c r="A1081" t="s">
        <v>1071</v>
      </c>
      <c r="B1081" t="s">
        <v>1072</v>
      </c>
      <c r="C1081" t="s">
        <v>18</v>
      </c>
      <c r="D1081" t="s">
        <v>13073</v>
      </c>
      <c r="E1081" t="s">
        <v>13074</v>
      </c>
      <c r="F1081" t="s">
        <v>13075</v>
      </c>
      <c r="G1081" t="s">
        <v>13076</v>
      </c>
      <c r="H1081" s="3">
        <v>149</v>
      </c>
      <c r="I1081" s="3" t="str">
        <f>IF(H1081&lt;200,"&lt;₹200",IF(OR(H1081=200,H1081&lt;=500),"₹200-₹500","&gt;₹500"))</f>
        <v>&lt;₹200</v>
      </c>
      <c r="J1081" s="3">
        <v>999</v>
      </c>
      <c r="K1081" s="1">
        <v>0.85</v>
      </c>
      <c r="L1081" s="1" t="str">
        <f t="shared" si="16"/>
        <v>high discount</v>
      </c>
      <c r="M1081" s="1" t="str">
        <f>IF(K1081&gt;=50%,"50% or More","&lt;50%")</f>
        <v>50% or More</v>
      </c>
      <c r="N1081">
        <v>4</v>
      </c>
      <c r="O1081" s="10">
        <f>N1081*R1081</f>
        <v>5252</v>
      </c>
      <c r="P1081" s="9">
        <f>SUM(O1080)/SUM(R1080)</f>
        <v>4</v>
      </c>
      <c r="Q1081" s="10">
        <f>P1081+(R1081/1000)</f>
        <v>5.3129999999999997</v>
      </c>
      <c r="R1081" s="2">
        <v>1313</v>
      </c>
      <c r="S1081" s="2" t="str">
        <f>IF(R1081&lt;1000,R1081, "")</f>
        <v/>
      </c>
      <c r="T1081" s="4">
        <f>R1081*J1081</f>
        <v>1311687</v>
      </c>
      <c r="U1081" t="s">
        <v>1073</v>
      </c>
      <c r="V1081" t="s">
        <v>589</v>
      </c>
      <c r="W1081" t="s">
        <v>590</v>
      </c>
      <c r="X1081" t="s">
        <v>591</v>
      </c>
      <c r="Y1081" t="s">
        <v>592</v>
      </c>
      <c r="Z1081" t="s">
        <v>593</v>
      </c>
      <c r="AA1081" t="s">
        <v>1074</v>
      </c>
      <c r="AB1081" t="s">
        <v>1075</v>
      </c>
    </row>
    <row r="1082" spans="1:28" x14ac:dyDescent="0.25">
      <c r="A1082" t="s">
        <v>12471</v>
      </c>
      <c r="B1082" t="s">
        <v>12472</v>
      </c>
      <c r="C1082" t="s">
        <v>8710</v>
      </c>
      <c r="D1082" t="s">
        <v>13166</v>
      </c>
      <c r="E1082" t="s">
        <v>13286</v>
      </c>
      <c r="F1082" t="s">
        <v>13287</v>
      </c>
      <c r="G1082" t="s">
        <v>13306</v>
      </c>
      <c r="H1082" s="3">
        <v>5490</v>
      </c>
      <c r="I1082" s="3" t="str">
        <f>IF(H1082&lt;200,"&lt;₹200",IF(OR(H1082=200,H1082&lt;=500),"₹200-₹500","&gt;₹500"))</f>
        <v>&gt;₹500</v>
      </c>
      <c r="J1082" s="3">
        <v>7200</v>
      </c>
      <c r="K1082" s="1">
        <v>0.24</v>
      </c>
      <c r="L1082" s="1" t="str">
        <f t="shared" si="16"/>
        <v/>
      </c>
      <c r="M1082" s="1" t="str">
        <f>IF(K1082&gt;=50%,"50% or More","&lt;50%")</f>
        <v>&lt;50%</v>
      </c>
      <c r="N1082">
        <v>4.5</v>
      </c>
      <c r="O1082" s="10">
        <f>N1082*R1082</f>
        <v>6336</v>
      </c>
      <c r="P1082" s="9">
        <f>SUM(O1081)/SUM(R1081)</f>
        <v>4</v>
      </c>
      <c r="Q1082" s="10">
        <f>P1082+(R1082/1000)</f>
        <v>5.4079999999999995</v>
      </c>
      <c r="R1082" s="2">
        <v>1408</v>
      </c>
      <c r="S1082" s="2" t="str">
        <f>IF(R1082&lt;1000,R1082, "")</f>
        <v/>
      </c>
      <c r="T1082" s="4">
        <f>R1082*J1082</f>
        <v>10137600</v>
      </c>
      <c r="U1082" t="s">
        <v>12473</v>
      </c>
      <c r="V1082" t="s">
        <v>12474</v>
      </c>
      <c r="W1082" t="s">
        <v>12475</v>
      </c>
      <c r="X1082" t="s">
        <v>12476</v>
      </c>
      <c r="Y1082" t="s">
        <v>12477</v>
      </c>
      <c r="Z1082" t="s">
        <v>12478</v>
      </c>
      <c r="AA1082" t="s">
        <v>12479</v>
      </c>
      <c r="AB1082" t="s">
        <v>12480</v>
      </c>
    </row>
    <row r="1083" spans="1:28" x14ac:dyDescent="0.25">
      <c r="A1083" t="s">
        <v>12723</v>
      </c>
      <c r="B1083" t="s">
        <v>12724</v>
      </c>
      <c r="C1083" t="s">
        <v>8886</v>
      </c>
      <c r="D1083" t="s">
        <v>13166</v>
      </c>
      <c r="E1083" t="s">
        <v>13314</v>
      </c>
      <c r="F1083" t="s">
        <v>13315</v>
      </c>
      <c r="G1083" t="s">
        <v>13316</v>
      </c>
      <c r="H1083" s="3">
        <v>219</v>
      </c>
      <c r="I1083" s="3" t="str">
        <f>IF(H1083&lt;200,"&lt;₹200",IF(OR(H1083=200,H1083&lt;=500),"₹200-₹500","&gt;₹500"))</f>
        <v>₹200-₹500</v>
      </c>
      <c r="J1083" s="3">
        <v>249</v>
      </c>
      <c r="K1083" s="1">
        <v>0.12</v>
      </c>
      <c r="L1083" s="1" t="str">
        <f t="shared" si="16"/>
        <v/>
      </c>
      <c r="M1083" s="1" t="str">
        <f>IF(K1083&gt;=50%,"50% or More","&lt;50%")</f>
        <v>&lt;50%</v>
      </c>
      <c r="N1083">
        <v>4</v>
      </c>
      <c r="O1083" s="10">
        <f>N1083*R1083</f>
        <v>4432</v>
      </c>
      <c r="P1083" s="9">
        <f>SUM(O1082)/SUM(R1082)</f>
        <v>4.5</v>
      </c>
      <c r="Q1083" s="10">
        <f>P1083+(R1083/1000)</f>
        <v>5.6080000000000005</v>
      </c>
      <c r="R1083" s="2">
        <v>1108</v>
      </c>
      <c r="S1083" s="2" t="str">
        <f>IF(R1083&lt;1000,R1083, "")</f>
        <v/>
      </c>
      <c r="T1083" s="4">
        <f>R1083*J1083</f>
        <v>275892</v>
      </c>
      <c r="U1083" t="s">
        <v>12725</v>
      </c>
      <c r="V1083" t="s">
        <v>12726</v>
      </c>
      <c r="W1083" t="s">
        <v>12727</v>
      </c>
      <c r="X1083" t="s">
        <v>12728</v>
      </c>
      <c r="Y1083" t="s">
        <v>12729</v>
      </c>
      <c r="Z1083" t="s">
        <v>12730</v>
      </c>
      <c r="AA1083" t="s">
        <v>12731</v>
      </c>
      <c r="AB1083" t="s">
        <v>12732</v>
      </c>
    </row>
    <row r="1084" spans="1:28" x14ac:dyDescent="0.25">
      <c r="A1084" t="s">
        <v>6241</v>
      </c>
      <c r="B1084" t="s">
        <v>6242</v>
      </c>
      <c r="C1084" t="s">
        <v>4901</v>
      </c>
      <c r="D1084" t="s">
        <v>13073</v>
      </c>
      <c r="E1084" t="s">
        <v>13074</v>
      </c>
      <c r="F1084" t="s">
        <v>13142</v>
      </c>
      <c r="G1084" t="s">
        <v>13152</v>
      </c>
      <c r="H1084" s="3">
        <v>299</v>
      </c>
      <c r="I1084" s="3" t="str">
        <f>IF(H1084&lt;200,"&lt;₹200",IF(OR(H1084=200,H1084&lt;=500),"₹200-₹500","&gt;₹500"))</f>
        <v>₹200-₹500</v>
      </c>
      <c r="J1084" s="3">
        <v>1499</v>
      </c>
      <c r="K1084" s="1">
        <v>0.8</v>
      </c>
      <c r="L1084" s="1" t="str">
        <f t="shared" si="16"/>
        <v>high discount</v>
      </c>
      <c r="M1084" s="1" t="str">
        <f>IF(K1084&gt;=50%,"50% or More","&lt;50%")</f>
        <v>50% or More</v>
      </c>
      <c r="N1084">
        <v>4.2</v>
      </c>
      <c r="O1084" s="10">
        <f>N1084*R1084</f>
        <v>3792.6000000000004</v>
      </c>
      <c r="P1084" s="9">
        <f>SUM(O1083)/SUM(R1083)</f>
        <v>4</v>
      </c>
      <c r="Q1084" s="10">
        <f>P1084+(R1084/1000)</f>
        <v>4.9030000000000005</v>
      </c>
      <c r="R1084" s="2">
        <v>903</v>
      </c>
      <c r="S1084" s="2">
        <f>IF(R1084&lt;1000,R1084, "")</f>
        <v>903</v>
      </c>
      <c r="T1084" s="4">
        <f>R1084*J1084</f>
        <v>1353597</v>
      </c>
      <c r="U1084" t="s">
        <v>6243</v>
      </c>
      <c r="V1084" t="s">
        <v>6244</v>
      </c>
      <c r="W1084" t="s">
        <v>6245</v>
      </c>
      <c r="X1084" t="s">
        <v>6246</v>
      </c>
      <c r="Y1084" t="s">
        <v>6247</v>
      </c>
      <c r="Z1084" t="s">
        <v>6248</v>
      </c>
      <c r="AA1084" t="s">
        <v>6249</v>
      </c>
      <c r="AB1084" t="s">
        <v>6250</v>
      </c>
    </row>
    <row r="1085" spans="1:28" x14ac:dyDescent="0.25">
      <c r="A1085" t="s">
        <v>3517</v>
      </c>
      <c r="B1085" t="s">
        <v>3518</v>
      </c>
      <c r="C1085" t="s">
        <v>3519</v>
      </c>
      <c r="D1085" t="s">
        <v>13073</v>
      </c>
      <c r="E1085" t="s">
        <v>13074</v>
      </c>
      <c r="F1085" t="s">
        <v>13075</v>
      </c>
      <c r="G1085" t="s">
        <v>13132</v>
      </c>
      <c r="H1085" s="3">
        <v>99</v>
      </c>
      <c r="I1085" s="3" t="str">
        <f>IF(H1085&lt;200,"&lt;₹200",IF(OR(H1085=200,H1085&lt;=500),"₹200-₹500","&gt;₹500"))</f>
        <v>&lt;₹200</v>
      </c>
      <c r="J1085" s="3">
        <v>999</v>
      </c>
      <c r="K1085" s="1">
        <v>0.9</v>
      </c>
      <c r="L1085" s="1" t="str">
        <f t="shared" si="16"/>
        <v>high discount</v>
      </c>
      <c r="M1085" s="1" t="str">
        <f>IF(K1085&gt;=50%,"50% or More","&lt;50%")</f>
        <v>50% or More</v>
      </c>
      <c r="N1085">
        <v>4</v>
      </c>
      <c r="O1085" s="10">
        <f>N1085*R1085</f>
        <v>5584</v>
      </c>
      <c r="P1085" s="9">
        <f>SUM(O1084)/SUM(R1084)</f>
        <v>4.2</v>
      </c>
      <c r="Q1085" s="10">
        <f>P1085+(R1085/1000)</f>
        <v>5.5960000000000001</v>
      </c>
      <c r="R1085" s="2">
        <v>1396</v>
      </c>
      <c r="S1085" s="2" t="str">
        <f>IF(R1085&lt;1000,R1085, "")</f>
        <v/>
      </c>
      <c r="T1085" s="4">
        <f>R1085*J1085</f>
        <v>1394604</v>
      </c>
      <c r="U1085" t="s">
        <v>3520</v>
      </c>
      <c r="V1085" t="s">
        <v>3521</v>
      </c>
      <c r="W1085" t="s">
        <v>3522</v>
      </c>
      <c r="X1085" t="s">
        <v>3523</v>
      </c>
      <c r="Y1085" t="s">
        <v>3524</v>
      </c>
      <c r="Z1085" t="s">
        <v>3525</v>
      </c>
      <c r="AA1085" t="s">
        <v>5271</v>
      </c>
      <c r="AB1085" t="s">
        <v>5272</v>
      </c>
    </row>
    <row r="1086" spans="1:28" x14ac:dyDescent="0.25">
      <c r="A1086" t="s">
        <v>7985</v>
      </c>
      <c r="B1086" t="s">
        <v>7986</v>
      </c>
      <c r="C1086" t="s">
        <v>6200</v>
      </c>
      <c r="D1086" t="s">
        <v>13073</v>
      </c>
      <c r="E1086" t="s">
        <v>13074</v>
      </c>
      <c r="F1086" t="s">
        <v>13142</v>
      </c>
      <c r="G1086" t="s">
        <v>13219</v>
      </c>
      <c r="H1086" s="3">
        <v>269</v>
      </c>
      <c r="I1086" s="3" t="str">
        <f>IF(H1086&lt;200,"&lt;₹200",IF(OR(H1086=200,H1086&lt;=500),"₹200-₹500","&gt;₹500"))</f>
        <v>₹200-₹500</v>
      </c>
      <c r="J1086" s="3">
        <v>1099</v>
      </c>
      <c r="K1086" s="1">
        <v>0.76</v>
      </c>
      <c r="L1086" s="1" t="str">
        <f t="shared" si="16"/>
        <v>high discount</v>
      </c>
      <c r="M1086" s="1" t="str">
        <f>IF(K1086&gt;=50%,"50% or More","&lt;50%")</f>
        <v>50% or More</v>
      </c>
      <c r="N1086">
        <v>4.0999999999999996</v>
      </c>
      <c r="O1086" s="10">
        <f>N1086*R1086</f>
        <v>4477.2</v>
      </c>
      <c r="P1086" s="9">
        <f>SUM(O1085)/SUM(R1085)</f>
        <v>4</v>
      </c>
      <c r="Q1086" s="10">
        <f>P1086+(R1086/1000)</f>
        <v>5.0920000000000005</v>
      </c>
      <c r="R1086" s="2">
        <v>1092</v>
      </c>
      <c r="S1086" s="2" t="str">
        <f>IF(R1086&lt;1000,R1086, "")</f>
        <v/>
      </c>
      <c r="T1086" s="4">
        <f>R1086*J1086</f>
        <v>1200108</v>
      </c>
      <c r="U1086" t="s">
        <v>7987</v>
      </c>
      <c r="V1086" t="s">
        <v>7988</v>
      </c>
      <c r="W1086" t="s">
        <v>7989</v>
      </c>
      <c r="X1086" t="s">
        <v>7990</v>
      </c>
      <c r="Y1086" t="s">
        <v>7991</v>
      </c>
      <c r="Z1086" t="s">
        <v>7992</v>
      </c>
      <c r="AA1086" t="s">
        <v>7993</v>
      </c>
      <c r="AB1086" t="s">
        <v>7994</v>
      </c>
    </row>
    <row r="1087" spans="1:28" x14ac:dyDescent="0.25">
      <c r="A1087" t="s">
        <v>4620</v>
      </c>
      <c r="B1087" t="s">
        <v>4621</v>
      </c>
      <c r="C1087" t="s">
        <v>2990</v>
      </c>
      <c r="D1087" t="s">
        <v>13081</v>
      </c>
      <c r="E1087" t="s">
        <v>13110</v>
      </c>
      <c r="F1087" t="s">
        <v>13114</v>
      </c>
      <c r="G1087" t="s">
        <v>13115</v>
      </c>
      <c r="H1087" s="3">
        <v>7915</v>
      </c>
      <c r="I1087" s="3" t="str">
        <f>IF(H1087&lt;200,"&lt;₹200",IF(OR(H1087=200,H1087&lt;=500),"₹200-₹500","&gt;₹500"))</f>
        <v>&gt;₹500</v>
      </c>
      <c r="J1087" s="3">
        <v>9999</v>
      </c>
      <c r="K1087" s="1">
        <v>0.21</v>
      </c>
      <c r="L1087" s="1" t="str">
        <f t="shared" si="16"/>
        <v/>
      </c>
      <c r="M1087" s="1" t="str">
        <f>IF(K1087&gt;=50%,"50% or More","&lt;50%")</f>
        <v>&lt;50%</v>
      </c>
      <c r="N1087">
        <v>4.3</v>
      </c>
      <c r="O1087" s="10">
        <f>N1087*R1087</f>
        <v>5916.8</v>
      </c>
      <c r="P1087" s="9">
        <f>SUM(O1086)/SUM(R1086)</f>
        <v>4.0999999999999996</v>
      </c>
      <c r="Q1087" s="10">
        <f>P1087+(R1087/1000)</f>
        <v>5.4759999999999991</v>
      </c>
      <c r="R1087" s="2">
        <v>1376</v>
      </c>
      <c r="S1087" s="2" t="str">
        <f>IF(R1087&lt;1000,R1087, "")</f>
        <v/>
      </c>
      <c r="T1087" s="4">
        <f>R1087*J1087</f>
        <v>13758624</v>
      </c>
      <c r="U1087" t="s">
        <v>4622</v>
      </c>
      <c r="V1087" t="s">
        <v>4623</v>
      </c>
      <c r="W1087" t="s">
        <v>4624</v>
      </c>
      <c r="X1087" t="s">
        <v>4625</v>
      </c>
      <c r="Y1087" t="s">
        <v>4626</v>
      </c>
      <c r="Z1087" t="s">
        <v>4627</v>
      </c>
      <c r="AA1087" t="s">
        <v>4628</v>
      </c>
      <c r="AB1087" t="s">
        <v>4629</v>
      </c>
    </row>
    <row r="1088" spans="1:28" x14ac:dyDescent="0.25">
      <c r="A1088" t="s">
        <v>8122</v>
      </c>
      <c r="B1088" t="s">
        <v>8123</v>
      </c>
      <c r="C1088" t="s">
        <v>6273</v>
      </c>
      <c r="D1088" t="s">
        <v>13159</v>
      </c>
      <c r="E1088" t="s">
        <v>13160</v>
      </c>
      <c r="F1088" t="s">
        <v>13161</v>
      </c>
      <c r="G1088" t="s">
        <v>13162</v>
      </c>
      <c r="H1088" s="3">
        <v>165</v>
      </c>
      <c r="I1088" s="3" t="str">
        <f>IF(H1088&lt;200,"&lt;₹200",IF(OR(H1088=200,H1088&lt;=500),"₹200-₹500","&gt;₹500"))</f>
        <v>&lt;₹200</v>
      </c>
      <c r="J1088" s="3">
        <v>165</v>
      </c>
      <c r="K1088" s="1">
        <v>0</v>
      </c>
      <c r="L1088" s="1" t="str">
        <f t="shared" si="16"/>
        <v/>
      </c>
      <c r="M1088" s="1" t="str">
        <f>IF(K1088&gt;=50%,"50% or More","&lt;50%")</f>
        <v>&lt;50%</v>
      </c>
      <c r="N1088">
        <v>4.5</v>
      </c>
      <c r="O1088" s="10">
        <f>N1088*R1088</f>
        <v>7533</v>
      </c>
      <c r="P1088" s="9">
        <f>SUM(O1087)/SUM(R1087)</f>
        <v>4.3</v>
      </c>
      <c r="Q1088" s="10">
        <f>P1088+(R1088/1000)</f>
        <v>5.9740000000000002</v>
      </c>
      <c r="R1088" s="2">
        <v>1674</v>
      </c>
      <c r="S1088" s="2" t="str">
        <f>IF(R1088&lt;1000,R1088, "")</f>
        <v/>
      </c>
      <c r="T1088" s="4">
        <f>R1088*J1088</f>
        <v>276210</v>
      </c>
      <c r="U1088" t="s">
        <v>8124</v>
      </c>
      <c r="V1088" t="s">
        <v>8125</v>
      </c>
      <c r="W1088" t="s">
        <v>8126</v>
      </c>
      <c r="X1088" t="s">
        <v>8127</v>
      </c>
      <c r="Y1088" t="s">
        <v>8128</v>
      </c>
      <c r="Z1088" t="s">
        <v>8129</v>
      </c>
      <c r="AA1088" t="s">
        <v>8130</v>
      </c>
      <c r="AB1088" t="s">
        <v>8131</v>
      </c>
    </row>
    <row r="1089" spans="1:28" x14ac:dyDescent="0.25">
      <c r="A1089" t="s">
        <v>10819</v>
      </c>
      <c r="B1089" t="s">
        <v>10820</v>
      </c>
      <c r="C1089" t="s">
        <v>8886</v>
      </c>
      <c r="D1089" t="s">
        <v>13166</v>
      </c>
      <c r="E1089" t="s">
        <v>13314</v>
      </c>
      <c r="F1089" t="s">
        <v>13315</v>
      </c>
      <c r="G1089" t="s">
        <v>13316</v>
      </c>
      <c r="H1089" s="3">
        <v>351</v>
      </c>
      <c r="I1089" s="3" t="str">
        <f>IF(H1089&lt;200,"&lt;₹200",IF(OR(H1089=200,H1089&lt;=500),"₹200-₹500","&gt;₹500"))</f>
        <v>₹200-₹500</v>
      </c>
      <c r="J1089" s="3">
        <v>1099</v>
      </c>
      <c r="K1089" s="1">
        <v>0.68</v>
      </c>
      <c r="L1089" s="1" t="str">
        <f t="shared" si="16"/>
        <v>high discount</v>
      </c>
      <c r="M1089" s="1" t="str">
        <f>IF(K1089&gt;=50%,"50% or More","&lt;50%")</f>
        <v>50% or More</v>
      </c>
      <c r="N1089">
        <v>3.7</v>
      </c>
      <c r="O1089" s="10">
        <f>N1089*R1089</f>
        <v>5439</v>
      </c>
      <c r="P1089" s="9">
        <f>SUM(O1088)/SUM(R1088)</f>
        <v>4.5</v>
      </c>
      <c r="Q1089" s="10">
        <f>P1089+(R1089/1000)</f>
        <v>5.97</v>
      </c>
      <c r="R1089" s="2">
        <v>1470</v>
      </c>
      <c r="S1089" s="2" t="str">
        <f>IF(R1089&lt;1000,R1089, "")</f>
        <v/>
      </c>
      <c r="T1089" s="4">
        <f>R1089*J1089</f>
        <v>1615530</v>
      </c>
      <c r="U1089" t="s">
        <v>10821</v>
      </c>
      <c r="V1089" t="s">
        <v>10822</v>
      </c>
      <c r="W1089" t="s">
        <v>10823</v>
      </c>
      <c r="X1089" t="s">
        <v>10824</v>
      </c>
      <c r="Y1089" t="s">
        <v>10825</v>
      </c>
      <c r="Z1089" t="s">
        <v>10826</v>
      </c>
      <c r="AA1089" t="s">
        <v>10827</v>
      </c>
      <c r="AB1089" t="s">
        <v>10828</v>
      </c>
    </row>
    <row r="1090" spans="1:28" x14ac:dyDescent="0.25">
      <c r="A1090" t="s">
        <v>12360</v>
      </c>
      <c r="B1090" t="s">
        <v>12361</v>
      </c>
      <c r="C1090" t="s">
        <v>12362</v>
      </c>
      <c r="D1090" t="s">
        <v>13166</v>
      </c>
      <c r="E1090" t="s">
        <v>13286</v>
      </c>
      <c r="F1090" t="s">
        <v>13334</v>
      </c>
      <c r="G1090" t="s">
        <v>13381</v>
      </c>
      <c r="H1090" s="3">
        <v>1099</v>
      </c>
      <c r="I1090" s="3" t="str">
        <f>IF(H1090&lt;200,"&lt;₹200",IF(OR(H1090=200,H1090&lt;=500),"₹200-₹500","&gt;₹500"))</f>
        <v>&gt;₹500</v>
      </c>
      <c r="J1090" s="3">
        <v>1500</v>
      </c>
      <c r="K1090" s="1">
        <v>0.27</v>
      </c>
      <c r="L1090" s="1" t="str">
        <f t="shared" si="16"/>
        <v/>
      </c>
      <c r="M1090" s="1" t="str">
        <f>IF(K1090&gt;=50%,"50% or More","&lt;50%")</f>
        <v>&lt;50%</v>
      </c>
      <c r="N1090">
        <v>4.5</v>
      </c>
      <c r="O1090" s="10">
        <f>N1090*R1090</f>
        <v>4792.5</v>
      </c>
      <c r="P1090" s="9">
        <f>SUM(O1089)/SUM(R1089)</f>
        <v>3.7</v>
      </c>
      <c r="Q1090" s="10">
        <f>P1090+(R1090/1000)</f>
        <v>4.7650000000000006</v>
      </c>
      <c r="R1090" s="2">
        <v>1065</v>
      </c>
      <c r="S1090" s="2" t="str">
        <f>IF(R1090&lt;1000,R1090, "")</f>
        <v/>
      </c>
      <c r="T1090" s="4">
        <f>R1090*J1090</f>
        <v>1597500</v>
      </c>
      <c r="U1090" t="s">
        <v>12363</v>
      </c>
      <c r="V1090" t="s">
        <v>12364</v>
      </c>
      <c r="W1090" t="s">
        <v>12365</v>
      </c>
      <c r="X1090" t="s">
        <v>12366</v>
      </c>
      <c r="Y1090" t="s">
        <v>12367</v>
      </c>
      <c r="Z1090" t="s">
        <v>12368</v>
      </c>
      <c r="AA1090" t="s">
        <v>12369</v>
      </c>
      <c r="AB1090" t="s">
        <v>12370</v>
      </c>
    </row>
    <row r="1091" spans="1:28" x14ac:dyDescent="0.25">
      <c r="A1091" t="s">
        <v>12048</v>
      </c>
      <c r="B1091" t="s">
        <v>12049</v>
      </c>
      <c r="C1091" t="s">
        <v>9612</v>
      </c>
      <c r="D1091" t="s">
        <v>13166</v>
      </c>
      <c r="E1091" t="s">
        <v>13286</v>
      </c>
      <c r="F1091" t="s">
        <v>13334</v>
      </c>
      <c r="G1091" t="s">
        <v>13338</v>
      </c>
      <c r="H1091" s="3">
        <v>293</v>
      </c>
      <c r="I1091" s="3" t="str">
        <f>IF(H1091&lt;200,"&lt;₹200",IF(OR(H1091=200,H1091&lt;=500),"₹200-₹500","&gt;₹500"))</f>
        <v>₹200-₹500</v>
      </c>
      <c r="J1091" s="3">
        <v>499</v>
      </c>
      <c r="K1091" s="1">
        <v>0.41</v>
      </c>
      <c r="L1091" s="1" t="str">
        <f t="shared" ref="L1091:L1154" si="17">IF(K1091&gt;=50%, "high discount","")</f>
        <v/>
      </c>
      <c r="M1091" s="1" t="str">
        <f>IF(K1091&gt;=50%,"50% or More","&lt;50%")</f>
        <v>&lt;50%</v>
      </c>
      <c r="N1091">
        <v>4.0999999999999996</v>
      </c>
      <c r="O1091" s="10">
        <f>N1091*R1091</f>
        <v>5969.5999999999995</v>
      </c>
      <c r="P1091" s="9">
        <f>SUM(O1090)/SUM(R1090)</f>
        <v>4.5</v>
      </c>
      <c r="Q1091" s="10">
        <f>P1091+(R1091/1000)</f>
        <v>5.9559999999999995</v>
      </c>
      <c r="R1091" s="2">
        <v>1456</v>
      </c>
      <c r="S1091" s="2" t="str">
        <f>IF(R1091&lt;1000,R1091, "")</f>
        <v/>
      </c>
      <c r="T1091" s="4">
        <f>R1091*J1091</f>
        <v>726544</v>
      </c>
      <c r="U1091" t="s">
        <v>12050</v>
      </c>
      <c r="V1091" t="s">
        <v>12051</v>
      </c>
      <c r="W1091" t="s">
        <v>12052</v>
      </c>
      <c r="X1091" t="s">
        <v>12053</v>
      </c>
      <c r="Y1091" t="s">
        <v>12054</v>
      </c>
      <c r="Z1091" t="s">
        <v>12055</v>
      </c>
      <c r="AA1091" t="s">
        <v>12056</v>
      </c>
      <c r="AB1091" t="s">
        <v>12057</v>
      </c>
    </row>
    <row r="1092" spans="1:28" x14ac:dyDescent="0.25">
      <c r="A1092" t="s">
        <v>4657</v>
      </c>
      <c r="B1092" t="s">
        <v>4658</v>
      </c>
      <c r="C1092" t="s">
        <v>3973</v>
      </c>
      <c r="D1092" t="s">
        <v>13081</v>
      </c>
      <c r="E1092" t="s">
        <v>13110</v>
      </c>
      <c r="F1092" t="s">
        <v>13111</v>
      </c>
      <c r="G1092" t="s">
        <v>13138</v>
      </c>
      <c r="H1092" s="3">
        <v>474</v>
      </c>
      <c r="I1092" s="3" t="str">
        <f>IF(H1092&lt;200,"&lt;₹200",IF(OR(H1092=200,H1092&lt;=500),"₹200-₹500","&gt;₹500"))</f>
        <v>₹200-₹500</v>
      </c>
      <c r="J1092" s="3">
        <v>1799</v>
      </c>
      <c r="K1092" s="1">
        <v>0.74</v>
      </c>
      <c r="L1092" s="1" t="str">
        <f t="shared" si="17"/>
        <v>high discount</v>
      </c>
      <c r="M1092" s="1" t="str">
        <f>IF(K1092&gt;=50%,"50% or More","&lt;50%")</f>
        <v>50% or More</v>
      </c>
      <c r="N1092">
        <v>4.3</v>
      </c>
      <c r="O1092" s="10">
        <f>N1092*R1092</f>
        <v>6252.2</v>
      </c>
      <c r="P1092" s="9">
        <f>SUM(O1091)/SUM(R1091)</f>
        <v>4.0999999999999996</v>
      </c>
      <c r="Q1092" s="10">
        <f>P1092+(R1092/1000)</f>
        <v>5.5539999999999994</v>
      </c>
      <c r="R1092" s="2">
        <v>1454</v>
      </c>
      <c r="S1092" s="2" t="str">
        <f>IF(R1092&lt;1000,R1092, "")</f>
        <v/>
      </c>
      <c r="T1092" s="4">
        <f>R1092*J1092</f>
        <v>2615746</v>
      </c>
      <c r="U1092" t="s">
        <v>4659</v>
      </c>
      <c r="V1092" t="s">
        <v>4660</v>
      </c>
      <c r="W1092" t="s">
        <v>4661</v>
      </c>
      <c r="X1092" t="s">
        <v>4662</v>
      </c>
      <c r="Y1092" t="s">
        <v>4663</v>
      </c>
      <c r="Z1092" t="s">
        <v>13040</v>
      </c>
      <c r="AA1092" t="s">
        <v>4664</v>
      </c>
      <c r="AB1092" t="s">
        <v>4665</v>
      </c>
    </row>
    <row r="1093" spans="1:28" x14ac:dyDescent="0.25">
      <c r="A1093" t="s">
        <v>10377</v>
      </c>
      <c r="B1093" t="s">
        <v>10378</v>
      </c>
      <c r="C1093" t="s">
        <v>9295</v>
      </c>
      <c r="D1093" t="s">
        <v>13166</v>
      </c>
      <c r="E1093" t="s">
        <v>13290</v>
      </c>
      <c r="F1093" t="s">
        <v>13327</v>
      </c>
      <c r="G1093" t="s">
        <v>13328</v>
      </c>
      <c r="H1093" s="3">
        <v>1999</v>
      </c>
      <c r="I1093" s="3" t="str">
        <f>IF(H1093&lt;200,"&lt;₹200",IF(OR(H1093=200,H1093&lt;=500),"₹200-₹500","&gt;₹500"))</f>
        <v>&gt;₹500</v>
      </c>
      <c r="J1093" s="3">
        <v>4775</v>
      </c>
      <c r="K1093" s="1">
        <v>0.57999999999999996</v>
      </c>
      <c r="L1093" s="1" t="str">
        <f t="shared" si="17"/>
        <v>high discount</v>
      </c>
      <c r="M1093" s="1" t="str">
        <f>IF(K1093&gt;=50%,"50% or More","&lt;50%")</f>
        <v>50% or More</v>
      </c>
      <c r="N1093">
        <v>4.2</v>
      </c>
      <c r="O1093" s="10">
        <f>N1093*R1093</f>
        <v>5682.6</v>
      </c>
      <c r="P1093" s="9">
        <f>SUM(O1092)/SUM(R1092)</f>
        <v>4.3</v>
      </c>
      <c r="Q1093" s="10">
        <f>P1093+(R1093/1000)</f>
        <v>5.6529999999999996</v>
      </c>
      <c r="R1093" s="2">
        <v>1353</v>
      </c>
      <c r="S1093" s="2" t="str">
        <f>IF(R1093&lt;1000,R1093, "")</f>
        <v/>
      </c>
      <c r="T1093" s="4">
        <f>R1093*J1093</f>
        <v>6460575</v>
      </c>
      <c r="U1093" t="s">
        <v>10379</v>
      </c>
      <c r="V1093" t="s">
        <v>10380</v>
      </c>
      <c r="W1093" t="s">
        <v>10381</v>
      </c>
      <c r="X1093" t="s">
        <v>10382</v>
      </c>
      <c r="Y1093" t="s">
        <v>10383</v>
      </c>
      <c r="Z1093" t="s">
        <v>10384</v>
      </c>
      <c r="AA1093" t="s">
        <v>10385</v>
      </c>
      <c r="AB1093" t="s">
        <v>10386</v>
      </c>
    </row>
    <row r="1094" spans="1:28" x14ac:dyDescent="0.25">
      <c r="A1094" t="s">
        <v>9304</v>
      </c>
      <c r="B1094" t="s">
        <v>9305</v>
      </c>
      <c r="C1094" t="s">
        <v>8886</v>
      </c>
      <c r="D1094" t="s">
        <v>13166</v>
      </c>
      <c r="E1094" t="s">
        <v>13314</v>
      </c>
      <c r="F1094" t="s">
        <v>13315</v>
      </c>
      <c r="G1094" t="s">
        <v>13316</v>
      </c>
      <c r="H1094" s="3">
        <v>355</v>
      </c>
      <c r="I1094" s="3" t="str">
        <f>IF(H1094&lt;200,"&lt;₹200",IF(OR(H1094=200,H1094&lt;=500),"₹200-₹500","&gt;₹500"))</f>
        <v>₹200-₹500</v>
      </c>
      <c r="J1094" s="3">
        <v>899</v>
      </c>
      <c r="K1094" s="1">
        <v>0.61</v>
      </c>
      <c r="L1094" s="1" t="str">
        <f t="shared" si="17"/>
        <v>high discount</v>
      </c>
      <c r="M1094" s="1" t="str">
        <f>IF(K1094&gt;=50%,"50% or More","&lt;50%")</f>
        <v>50% or More</v>
      </c>
      <c r="N1094">
        <v>4.0999999999999996</v>
      </c>
      <c r="O1094" s="10">
        <f>N1094*R1094</f>
        <v>4309.0999999999995</v>
      </c>
      <c r="P1094" s="9">
        <f>SUM(O1093)/SUM(R1093)</f>
        <v>4.2</v>
      </c>
      <c r="Q1094" s="10">
        <f>P1094+(R1094/1000)</f>
        <v>5.2510000000000003</v>
      </c>
      <c r="R1094" s="2">
        <v>1051</v>
      </c>
      <c r="S1094" s="2" t="str">
        <f>IF(R1094&lt;1000,R1094, "")</f>
        <v/>
      </c>
      <c r="T1094" s="4">
        <f>R1094*J1094</f>
        <v>944849</v>
      </c>
      <c r="U1094" t="s">
        <v>9306</v>
      </c>
      <c r="V1094" t="s">
        <v>9307</v>
      </c>
      <c r="W1094" t="s">
        <v>9308</v>
      </c>
      <c r="X1094" t="s">
        <v>9309</v>
      </c>
      <c r="Y1094" t="s">
        <v>9310</v>
      </c>
      <c r="Z1094" t="s">
        <v>9311</v>
      </c>
      <c r="AA1094" t="s">
        <v>9312</v>
      </c>
      <c r="AB1094" t="s">
        <v>9313</v>
      </c>
    </row>
    <row r="1095" spans="1:28" x14ac:dyDescent="0.25">
      <c r="A1095" t="s">
        <v>1918</v>
      </c>
      <c r="B1095" t="s">
        <v>1919</v>
      </c>
      <c r="C1095" t="s">
        <v>129</v>
      </c>
      <c r="D1095" t="s">
        <v>13081</v>
      </c>
      <c r="E1095" t="s">
        <v>13082</v>
      </c>
      <c r="F1095" t="s">
        <v>13083</v>
      </c>
      <c r="G1095" t="s">
        <v>13076</v>
      </c>
      <c r="H1095" s="3">
        <v>173</v>
      </c>
      <c r="I1095" s="3" t="str">
        <f>IF(H1095&lt;200,"&lt;₹200",IF(OR(H1095=200,H1095&lt;=500),"₹200-₹500","&gt;₹500"))</f>
        <v>&lt;₹200</v>
      </c>
      <c r="J1095" s="3">
        <v>999</v>
      </c>
      <c r="K1095" s="1">
        <v>0.83</v>
      </c>
      <c r="L1095" s="1" t="str">
        <f t="shared" si="17"/>
        <v>high discount</v>
      </c>
      <c r="M1095" s="1" t="str">
        <f>IF(K1095&gt;=50%,"50% or More","&lt;50%")</f>
        <v>50% or More</v>
      </c>
      <c r="N1095">
        <v>4.3</v>
      </c>
      <c r="O1095" s="10">
        <f>N1095*R1095</f>
        <v>5319.0999999999995</v>
      </c>
      <c r="P1095" s="9">
        <f>SUM(O1094)/SUM(R1094)</f>
        <v>4.0999999999999996</v>
      </c>
      <c r="Q1095" s="10">
        <f>P1095+(R1095/1000)</f>
        <v>5.3369999999999997</v>
      </c>
      <c r="R1095" s="2">
        <v>1237</v>
      </c>
      <c r="S1095" s="2" t="str">
        <f>IF(R1095&lt;1000,R1095, "")</f>
        <v/>
      </c>
      <c r="T1095" s="4">
        <f>R1095*J1095</f>
        <v>1235763</v>
      </c>
      <c r="U1095" t="s">
        <v>1920</v>
      </c>
      <c r="V1095" t="s">
        <v>1921</v>
      </c>
      <c r="W1095" t="s">
        <v>1922</v>
      </c>
      <c r="X1095" t="s">
        <v>1923</v>
      </c>
      <c r="Y1095" t="s">
        <v>1924</v>
      </c>
      <c r="Z1095" t="s">
        <v>1925</v>
      </c>
      <c r="AA1095" t="s">
        <v>1926</v>
      </c>
      <c r="AB1095" t="s">
        <v>1927</v>
      </c>
    </row>
    <row r="1096" spans="1:28" x14ac:dyDescent="0.25">
      <c r="A1096" t="s">
        <v>2147</v>
      </c>
      <c r="B1096" t="s">
        <v>2148</v>
      </c>
      <c r="C1096" t="s">
        <v>643</v>
      </c>
      <c r="D1096" t="s">
        <v>13081</v>
      </c>
      <c r="E1096" t="s">
        <v>13082</v>
      </c>
      <c r="F1096" t="s">
        <v>13083</v>
      </c>
      <c r="G1096" t="s">
        <v>13089</v>
      </c>
      <c r="H1096" s="3">
        <v>399</v>
      </c>
      <c r="I1096" s="3" t="str">
        <f>IF(H1096&lt;200,"&lt;₹200",IF(OR(H1096=200,H1096&lt;=500),"₹200-₹500","&gt;₹500"))</f>
        <v>₹200-₹500</v>
      </c>
      <c r="J1096" s="3">
        <v>999</v>
      </c>
      <c r="K1096" s="1">
        <v>0.6</v>
      </c>
      <c r="L1096" s="1" t="str">
        <f t="shared" si="17"/>
        <v>high discount</v>
      </c>
      <c r="M1096" s="1" t="str">
        <f>IF(K1096&gt;=50%,"50% or More","&lt;50%")</f>
        <v>50% or More</v>
      </c>
      <c r="N1096">
        <v>4</v>
      </c>
      <c r="O1096" s="10">
        <f>N1096*R1096</f>
        <v>4944</v>
      </c>
      <c r="P1096" s="9">
        <f>SUM(O1095)/SUM(R1095)</f>
        <v>4.3</v>
      </c>
      <c r="Q1096" s="10">
        <f>P1096+(R1096/1000)</f>
        <v>5.5359999999999996</v>
      </c>
      <c r="R1096" s="2">
        <v>1236</v>
      </c>
      <c r="S1096" s="2" t="str">
        <f>IF(R1096&lt;1000,R1096, "")</f>
        <v/>
      </c>
      <c r="T1096" s="4">
        <f>R1096*J1096</f>
        <v>1234764</v>
      </c>
      <c r="U1096" t="s">
        <v>2149</v>
      </c>
      <c r="V1096" t="s">
        <v>2150</v>
      </c>
      <c r="W1096" t="s">
        <v>2151</v>
      </c>
      <c r="X1096" t="s">
        <v>2152</v>
      </c>
      <c r="Y1096" t="s">
        <v>2153</v>
      </c>
      <c r="Z1096" t="s">
        <v>2154</v>
      </c>
      <c r="AA1096" t="s">
        <v>2155</v>
      </c>
      <c r="AB1096" t="s">
        <v>2156</v>
      </c>
    </row>
    <row r="1097" spans="1:28" x14ac:dyDescent="0.25">
      <c r="A1097" t="s">
        <v>1016</v>
      </c>
      <c r="B1097" t="s">
        <v>1017</v>
      </c>
      <c r="C1097" t="s">
        <v>169</v>
      </c>
      <c r="D1097" t="s">
        <v>13081</v>
      </c>
      <c r="E1097" t="s">
        <v>13082</v>
      </c>
      <c r="F1097" t="s">
        <v>13085</v>
      </c>
      <c r="G1097" t="s">
        <v>13086</v>
      </c>
      <c r="H1097" s="3">
        <v>15990</v>
      </c>
      <c r="I1097" s="3" t="str">
        <f>IF(H1097&lt;200,"&lt;₹200",IF(OR(H1097=200,H1097&lt;=500),"₹200-₹500","&gt;₹500"))</f>
        <v>&gt;₹500</v>
      </c>
      <c r="J1097" s="3">
        <v>23990</v>
      </c>
      <c r="K1097" s="1">
        <v>0.33</v>
      </c>
      <c r="L1097" s="1" t="str">
        <f t="shared" si="17"/>
        <v/>
      </c>
      <c r="M1097" s="1" t="str">
        <f>IF(K1097&gt;=50%,"50% or More","&lt;50%")</f>
        <v>&lt;50%</v>
      </c>
      <c r="N1097">
        <v>4.3</v>
      </c>
      <c r="O1097" s="10">
        <f>N1097*R1097</f>
        <v>4450.5</v>
      </c>
      <c r="P1097" s="9">
        <f>SUM(O1096)/SUM(R1096)</f>
        <v>4</v>
      </c>
      <c r="Q1097" s="10">
        <f>P1097+(R1097/1000)</f>
        <v>5.0350000000000001</v>
      </c>
      <c r="R1097" s="2">
        <v>1035</v>
      </c>
      <c r="S1097" s="2" t="str">
        <f>IF(R1097&lt;1000,R1097, "")</f>
        <v/>
      </c>
      <c r="T1097" s="4">
        <f>R1097*J1097</f>
        <v>24829650</v>
      </c>
      <c r="U1097" t="s">
        <v>1018</v>
      </c>
      <c r="V1097" t="s">
        <v>1019</v>
      </c>
      <c r="W1097" t="s">
        <v>1020</v>
      </c>
      <c r="X1097" t="s">
        <v>1021</v>
      </c>
      <c r="Y1097" t="s">
        <v>1022</v>
      </c>
      <c r="Z1097" t="s">
        <v>1023</v>
      </c>
      <c r="AA1097" t="s">
        <v>1024</v>
      </c>
      <c r="AB1097" t="s">
        <v>1025</v>
      </c>
    </row>
    <row r="1098" spans="1:28" x14ac:dyDescent="0.25">
      <c r="A1098" t="s">
        <v>2550</v>
      </c>
      <c r="B1098" t="s">
        <v>2551</v>
      </c>
      <c r="C1098" t="s">
        <v>129</v>
      </c>
      <c r="D1098" t="s">
        <v>13081</v>
      </c>
      <c r="E1098" t="s">
        <v>13082</v>
      </c>
      <c r="F1098" t="s">
        <v>13083</v>
      </c>
      <c r="G1098" t="s">
        <v>13076</v>
      </c>
      <c r="H1098" s="3">
        <v>609</v>
      </c>
      <c r="I1098" s="3" t="str">
        <f>IF(H1098&lt;200,"&lt;₹200",IF(OR(H1098=200,H1098&lt;=500),"₹200-₹500","&gt;₹500"))</f>
        <v>&gt;₹500</v>
      </c>
      <c r="J1098" s="3">
        <v>1500</v>
      </c>
      <c r="K1098" s="1">
        <v>0.59</v>
      </c>
      <c r="L1098" s="1" t="str">
        <f t="shared" si="17"/>
        <v>high discount</v>
      </c>
      <c r="M1098" s="1" t="str">
        <f>IF(K1098&gt;=50%,"50% or More","&lt;50%")</f>
        <v>50% or More</v>
      </c>
      <c r="N1098">
        <v>4.5</v>
      </c>
      <c r="O1098" s="10">
        <f>N1098*R1098</f>
        <v>4630.5</v>
      </c>
      <c r="P1098" s="9">
        <f>SUM(O1097)/SUM(R1097)</f>
        <v>4.3</v>
      </c>
      <c r="Q1098" s="10">
        <f>P1098+(R1098/1000)</f>
        <v>5.3289999999999997</v>
      </c>
      <c r="R1098" s="2">
        <v>1029</v>
      </c>
      <c r="S1098" s="2" t="str">
        <f>IF(R1098&lt;1000,R1098, "")</f>
        <v/>
      </c>
      <c r="T1098" s="4">
        <f>R1098*J1098</f>
        <v>1543500</v>
      </c>
      <c r="U1098" t="s">
        <v>2552</v>
      </c>
      <c r="V1098" t="s">
        <v>2553</v>
      </c>
      <c r="W1098" t="s">
        <v>2554</v>
      </c>
      <c r="X1098" t="s">
        <v>2555</v>
      </c>
      <c r="Y1098" t="s">
        <v>2556</v>
      </c>
      <c r="Z1098" t="s">
        <v>2557</v>
      </c>
      <c r="AA1098" t="s">
        <v>2558</v>
      </c>
      <c r="AB1098" t="s">
        <v>2559</v>
      </c>
    </row>
    <row r="1099" spans="1:28" x14ac:dyDescent="0.25">
      <c r="A1099" t="s">
        <v>9921</v>
      </c>
      <c r="B1099" t="s">
        <v>9922</v>
      </c>
      <c r="C1099" t="s">
        <v>9923</v>
      </c>
      <c r="D1099" t="s">
        <v>13343</v>
      </c>
      <c r="E1099" t="s">
        <v>13344</v>
      </c>
      <c r="F1099" t="s">
        <v>13345</v>
      </c>
      <c r="G1099" t="s">
        <v>13346</v>
      </c>
      <c r="H1099" s="3">
        <v>2339</v>
      </c>
      <c r="I1099" s="3" t="str">
        <f>IF(H1099&lt;200,"&lt;₹200",IF(OR(H1099=200,H1099&lt;=500),"₹200-₹500","&gt;₹500"))</f>
        <v>&gt;₹500</v>
      </c>
      <c r="J1099" s="3">
        <v>4000</v>
      </c>
      <c r="K1099" s="1">
        <v>0.42</v>
      </c>
      <c r="L1099" s="1" t="str">
        <f t="shared" si="17"/>
        <v/>
      </c>
      <c r="M1099" s="1" t="str">
        <f>IF(K1099&gt;=50%,"50% or More","&lt;50%")</f>
        <v>&lt;50%</v>
      </c>
      <c r="N1099">
        <v>3.8</v>
      </c>
      <c r="O1099" s="10">
        <f>N1099*R1099</f>
        <v>4248.3999999999996</v>
      </c>
      <c r="P1099" s="9">
        <f>SUM(O1098)/SUM(R1098)</f>
        <v>4.5</v>
      </c>
      <c r="Q1099" s="10">
        <f>P1099+(R1099/1000)</f>
        <v>5.6180000000000003</v>
      </c>
      <c r="R1099" s="2">
        <v>1118</v>
      </c>
      <c r="S1099" s="2" t="str">
        <f>IF(R1099&lt;1000,R1099, "")</f>
        <v/>
      </c>
      <c r="T1099" s="4">
        <f>R1099*J1099</f>
        <v>4472000</v>
      </c>
      <c r="U1099" t="s">
        <v>9924</v>
      </c>
      <c r="V1099" t="s">
        <v>9925</v>
      </c>
      <c r="W1099" t="s">
        <v>9926</v>
      </c>
      <c r="X1099" t="s">
        <v>9927</v>
      </c>
      <c r="Y1099" t="s">
        <v>9928</v>
      </c>
      <c r="Z1099" t="s">
        <v>9929</v>
      </c>
      <c r="AA1099" t="s">
        <v>9930</v>
      </c>
      <c r="AB1099" t="s">
        <v>9931</v>
      </c>
    </row>
    <row r="1100" spans="1:28" x14ac:dyDescent="0.25">
      <c r="A1100" t="s">
        <v>1501</v>
      </c>
      <c r="B1100" t="s">
        <v>1502</v>
      </c>
      <c r="C1100" t="s">
        <v>169</v>
      </c>
      <c r="D1100" t="s">
        <v>13081</v>
      </c>
      <c r="E1100" t="s">
        <v>13082</v>
      </c>
      <c r="F1100" t="s">
        <v>13085</v>
      </c>
      <c r="G1100" t="s">
        <v>13086</v>
      </c>
      <c r="H1100" s="3">
        <v>12499</v>
      </c>
      <c r="I1100" s="3" t="str">
        <f>IF(H1100&lt;200,"&lt;₹200",IF(OR(H1100=200,H1100&lt;=500),"₹200-₹500","&gt;₹500"))</f>
        <v>&gt;₹500</v>
      </c>
      <c r="J1100" s="3">
        <v>22990</v>
      </c>
      <c r="K1100" s="1">
        <v>0.46</v>
      </c>
      <c r="L1100" s="1" t="str">
        <f t="shared" si="17"/>
        <v/>
      </c>
      <c r="M1100" s="1" t="str">
        <f>IF(K1100&gt;=50%,"50% or More","&lt;50%")</f>
        <v>&lt;50%</v>
      </c>
      <c r="N1100">
        <v>4.3</v>
      </c>
      <c r="O1100" s="10">
        <f>N1100*R1100</f>
        <v>6927.2999999999993</v>
      </c>
      <c r="P1100" s="9">
        <f>SUM(O1099)/SUM(R1099)</f>
        <v>3.8</v>
      </c>
      <c r="Q1100" s="10">
        <f>P1100+(R1100/1000)</f>
        <v>5.4109999999999996</v>
      </c>
      <c r="R1100" s="2">
        <v>1611</v>
      </c>
      <c r="S1100" s="2" t="str">
        <f>IF(R1100&lt;1000,R1100, "")</f>
        <v/>
      </c>
      <c r="T1100" s="4">
        <f>R1100*J1100</f>
        <v>37036890</v>
      </c>
      <c r="U1100" t="s">
        <v>1503</v>
      </c>
      <c r="V1100" t="s">
        <v>1504</v>
      </c>
      <c r="W1100" t="s">
        <v>1505</v>
      </c>
      <c r="X1100" t="s">
        <v>1506</v>
      </c>
      <c r="Y1100" t="s">
        <v>1507</v>
      </c>
      <c r="Z1100" t="s">
        <v>1508</v>
      </c>
      <c r="AA1100" t="s">
        <v>1509</v>
      </c>
      <c r="AB1100" t="s">
        <v>1510</v>
      </c>
    </row>
    <row r="1101" spans="1:28" x14ac:dyDescent="0.25">
      <c r="A1101" t="s">
        <v>4609</v>
      </c>
      <c r="B1101" t="s">
        <v>4610</v>
      </c>
      <c r="C1101" t="s">
        <v>4611</v>
      </c>
      <c r="D1101" t="s">
        <v>13081</v>
      </c>
      <c r="E1101" t="s">
        <v>13110</v>
      </c>
      <c r="F1101" t="s">
        <v>13111</v>
      </c>
      <c r="G1101" t="s">
        <v>13133</v>
      </c>
      <c r="H1101" s="3">
        <v>99</v>
      </c>
      <c r="I1101" s="3" t="str">
        <f>IF(H1101&lt;200,"&lt;₹200",IF(OR(H1101=200,H1101&lt;=500),"₹200-₹500","&gt;₹500"))</f>
        <v>&lt;₹200</v>
      </c>
      <c r="J1101" s="3">
        <v>999</v>
      </c>
      <c r="K1101" s="1">
        <v>0.9</v>
      </c>
      <c r="L1101" s="1" t="str">
        <f t="shared" si="17"/>
        <v>high discount</v>
      </c>
      <c r="M1101" s="1" t="str">
        <f>IF(K1101&gt;=50%,"50% or More","&lt;50%")</f>
        <v>50% or More</v>
      </c>
      <c r="N1101">
        <v>4.4000000000000004</v>
      </c>
      <c r="O1101" s="10">
        <f>N1101*R1101</f>
        <v>1342</v>
      </c>
      <c r="P1101" s="9">
        <f>SUM(O1100)/SUM(R1100)</f>
        <v>4.3</v>
      </c>
      <c r="Q1101" s="10">
        <f>P1101+(R1101/1000)</f>
        <v>4.6049999999999995</v>
      </c>
      <c r="R1101" s="2">
        <v>305</v>
      </c>
      <c r="S1101" s="2">
        <f>IF(R1101&lt;1000,R1101, "")</f>
        <v>305</v>
      </c>
      <c r="T1101" s="4">
        <f>R1101*J1101</f>
        <v>304695</v>
      </c>
      <c r="U1101" t="s">
        <v>4612</v>
      </c>
      <c r="V1101" t="s">
        <v>4613</v>
      </c>
      <c r="W1101" t="s">
        <v>4614</v>
      </c>
      <c r="X1101" t="s">
        <v>4615</v>
      </c>
      <c r="Y1101" t="s">
        <v>4616</v>
      </c>
      <c r="Z1101" t="s">
        <v>4617</v>
      </c>
      <c r="AA1101" t="s">
        <v>4618</v>
      </c>
      <c r="AB1101" t="s">
        <v>4619</v>
      </c>
    </row>
    <row r="1102" spans="1:28" x14ac:dyDescent="0.25">
      <c r="A1102" t="s">
        <v>9982</v>
      </c>
      <c r="B1102" t="s">
        <v>9983</v>
      </c>
      <c r="C1102" t="s">
        <v>8721</v>
      </c>
      <c r="D1102" t="s">
        <v>13166</v>
      </c>
      <c r="E1102" t="s">
        <v>13290</v>
      </c>
      <c r="F1102" t="s">
        <v>13307</v>
      </c>
      <c r="G1102" t="s">
        <v>13308</v>
      </c>
      <c r="H1102" s="3">
        <v>2699</v>
      </c>
      <c r="I1102" s="3" t="str">
        <f>IF(H1102&lt;200,"&lt;₹200",IF(OR(H1102=200,H1102&lt;=500),"₹200-₹500","&gt;₹500"))</f>
        <v>&gt;₹500</v>
      </c>
      <c r="J1102" s="3">
        <v>4700</v>
      </c>
      <c r="K1102" s="1">
        <v>0.43</v>
      </c>
      <c r="L1102" s="1" t="str">
        <f t="shared" si="17"/>
        <v/>
      </c>
      <c r="M1102" s="1" t="str">
        <f>IF(K1102&gt;=50%,"50% or More","&lt;50%")</f>
        <v>&lt;50%</v>
      </c>
      <c r="N1102">
        <v>4.2</v>
      </c>
      <c r="O1102" s="10">
        <f>N1102*R1102</f>
        <v>5443.2</v>
      </c>
      <c r="P1102" s="9">
        <f>SUM(O1101)/SUM(R1101)</f>
        <v>4.4000000000000004</v>
      </c>
      <c r="Q1102" s="10">
        <f>P1102+(R1102/1000)</f>
        <v>5.6960000000000006</v>
      </c>
      <c r="R1102" s="2">
        <v>1296</v>
      </c>
      <c r="S1102" s="2" t="str">
        <f>IF(R1102&lt;1000,R1102, "")</f>
        <v/>
      </c>
      <c r="T1102" s="4">
        <f>R1102*J1102</f>
        <v>6091200</v>
      </c>
      <c r="U1102" t="s">
        <v>9984</v>
      </c>
      <c r="V1102" t="s">
        <v>9985</v>
      </c>
      <c r="W1102" t="s">
        <v>9986</v>
      </c>
      <c r="X1102" t="s">
        <v>9987</v>
      </c>
      <c r="Y1102" t="s">
        <v>9988</v>
      </c>
      <c r="Z1102" t="s">
        <v>9989</v>
      </c>
      <c r="AA1102" t="s">
        <v>9990</v>
      </c>
      <c r="AB1102" t="s">
        <v>9991</v>
      </c>
    </row>
    <row r="1103" spans="1:28" x14ac:dyDescent="0.25">
      <c r="A1103" t="s">
        <v>10779</v>
      </c>
      <c r="B1103" t="s">
        <v>10780</v>
      </c>
      <c r="C1103" t="s">
        <v>8897</v>
      </c>
      <c r="D1103" t="s">
        <v>13166</v>
      </c>
      <c r="E1103" t="s">
        <v>13286</v>
      </c>
      <c r="F1103" t="s">
        <v>13294</v>
      </c>
      <c r="G1103" t="s">
        <v>13295</v>
      </c>
      <c r="H1103" s="3">
        <v>3299</v>
      </c>
      <c r="I1103" s="3" t="str">
        <f>IF(H1103&lt;200,"&lt;₹200",IF(OR(H1103=200,H1103&lt;=500),"₹200-₹500","&gt;₹500"))</f>
        <v>&gt;₹500</v>
      </c>
      <c r="J1103" s="3">
        <v>4995</v>
      </c>
      <c r="K1103" s="1">
        <v>0.34</v>
      </c>
      <c r="L1103" s="1" t="str">
        <f t="shared" si="17"/>
        <v/>
      </c>
      <c r="M1103" s="1" t="str">
        <f>IF(K1103&gt;=50%,"50% or More","&lt;50%")</f>
        <v>&lt;50%</v>
      </c>
      <c r="N1103">
        <v>3.8</v>
      </c>
      <c r="O1103" s="10">
        <f>N1103*R1103</f>
        <v>5293.4</v>
      </c>
      <c r="P1103" s="9">
        <f>SUM(O1102)/SUM(R1102)</f>
        <v>4.2</v>
      </c>
      <c r="Q1103" s="10">
        <f>P1103+(R1103/1000)</f>
        <v>5.593</v>
      </c>
      <c r="R1103" s="2">
        <v>1393</v>
      </c>
      <c r="S1103" s="2" t="str">
        <f>IF(R1103&lt;1000,R1103, "")</f>
        <v/>
      </c>
      <c r="T1103" s="4">
        <f>R1103*J1103</f>
        <v>6958035</v>
      </c>
      <c r="U1103" t="s">
        <v>10781</v>
      </c>
      <c r="V1103" t="s">
        <v>10782</v>
      </c>
      <c r="W1103" t="s">
        <v>10783</v>
      </c>
      <c r="X1103" t="s">
        <v>10784</v>
      </c>
      <c r="Y1103" t="s">
        <v>10785</v>
      </c>
      <c r="Z1103" t="s">
        <v>10786</v>
      </c>
      <c r="AA1103" t="s">
        <v>10787</v>
      </c>
      <c r="AB1103" t="s">
        <v>10788</v>
      </c>
    </row>
    <row r="1104" spans="1:28" x14ac:dyDescent="0.25">
      <c r="A1104" t="s">
        <v>6071</v>
      </c>
      <c r="B1104" t="s">
        <v>6072</v>
      </c>
      <c r="C1104" t="s">
        <v>4876</v>
      </c>
      <c r="D1104" t="s">
        <v>13073</v>
      </c>
      <c r="E1104" t="s">
        <v>13074</v>
      </c>
      <c r="F1104" t="s">
        <v>13142</v>
      </c>
      <c r="G1104" t="s">
        <v>13151</v>
      </c>
      <c r="H1104" s="3">
        <v>599</v>
      </c>
      <c r="I1104" s="3" t="str">
        <f>IF(H1104&lt;200,"&lt;₹200",IF(OR(H1104=200,H1104&lt;=500),"₹200-₹500","&gt;₹500"))</f>
        <v>&gt;₹500</v>
      </c>
      <c r="J1104" s="3">
        <v>3999</v>
      </c>
      <c r="K1104" s="1">
        <v>0.85</v>
      </c>
      <c r="L1104" s="1" t="str">
        <f t="shared" si="17"/>
        <v>high discount</v>
      </c>
      <c r="M1104" s="1" t="str">
        <f>IF(K1104&gt;=50%,"50% or More","&lt;50%")</f>
        <v>50% or More</v>
      </c>
      <c r="N1104">
        <v>3.9</v>
      </c>
      <c r="O1104" s="10">
        <f>N1104*R1104</f>
        <v>4239.3</v>
      </c>
      <c r="P1104" s="9">
        <f>SUM(O1103)/SUM(R1103)</f>
        <v>3.8</v>
      </c>
      <c r="Q1104" s="10">
        <f>P1104+(R1104/1000)</f>
        <v>4.8869999999999996</v>
      </c>
      <c r="R1104" s="2">
        <v>1087</v>
      </c>
      <c r="S1104" s="2" t="str">
        <f>IF(R1104&lt;1000,R1104, "")</f>
        <v/>
      </c>
      <c r="T1104" s="4">
        <f>R1104*J1104</f>
        <v>4346913</v>
      </c>
      <c r="U1104" t="s">
        <v>6073</v>
      </c>
      <c r="V1104" t="s">
        <v>6074</v>
      </c>
      <c r="W1104" t="s">
        <v>6075</v>
      </c>
      <c r="X1104" t="s">
        <v>6076</v>
      </c>
      <c r="Y1104" t="s">
        <v>6077</v>
      </c>
      <c r="Z1104" t="s">
        <v>6078</v>
      </c>
      <c r="AA1104" t="s">
        <v>6079</v>
      </c>
      <c r="AB1104" t="s">
        <v>6080</v>
      </c>
    </row>
    <row r="1105" spans="1:28" x14ac:dyDescent="0.25">
      <c r="A1105" t="s">
        <v>1026</v>
      </c>
      <c r="B1105" t="s">
        <v>1027</v>
      </c>
      <c r="C1105" t="s">
        <v>18</v>
      </c>
      <c r="D1105" t="s">
        <v>13073</v>
      </c>
      <c r="E1105" t="s">
        <v>13074</v>
      </c>
      <c r="F1105" t="s">
        <v>13075</v>
      </c>
      <c r="G1105" t="s">
        <v>13076</v>
      </c>
      <c r="H1105" s="3">
        <v>399</v>
      </c>
      <c r="I1105" s="3" t="str">
        <f>IF(H1105&lt;200,"&lt;₹200",IF(OR(H1105=200,H1105&lt;=500),"₹200-₹500","&gt;₹500"))</f>
        <v>₹200-₹500</v>
      </c>
      <c r="J1105" s="3">
        <v>999</v>
      </c>
      <c r="K1105" s="1">
        <v>0.6</v>
      </c>
      <c r="L1105" s="1" t="str">
        <f t="shared" si="17"/>
        <v>high discount</v>
      </c>
      <c r="M1105" s="1" t="str">
        <f>IF(K1105&gt;=50%,"50% or More","&lt;50%")</f>
        <v>50% or More</v>
      </c>
      <c r="N1105">
        <v>4.0999999999999996</v>
      </c>
      <c r="O1105" s="10">
        <f>N1105*R1105</f>
        <v>7297.9999999999991</v>
      </c>
      <c r="P1105" s="9">
        <f>SUM(O1104)/SUM(R1104)</f>
        <v>3.9000000000000004</v>
      </c>
      <c r="Q1105" s="10">
        <f>P1105+(R1105/1000)</f>
        <v>5.6800000000000006</v>
      </c>
      <c r="R1105" s="2">
        <v>1780</v>
      </c>
      <c r="S1105" s="2" t="str">
        <f>IF(R1105&lt;1000,R1105, "")</f>
        <v/>
      </c>
      <c r="T1105" s="4">
        <f>R1105*J1105</f>
        <v>1778220</v>
      </c>
      <c r="U1105" t="s">
        <v>1028</v>
      </c>
      <c r="V1105" t="s">
        <v>700</v>
      </c>
      <c r="W1105" t="s">
        <v>701</v>
      </c>
      <c r="X1105" t="s">
        <v>702</v>
      </c>
      <c r="Y1105" t="s">
        <v>703</v>
      </c>
      <c r="Z1105" t="s">
        <v>704</v>
      </c>
      <c r="AA1105" t="s">
        <v>1029</v>
      </c>
      <c r="AB1105" t="s">
        <v>1030</v>
      </c>
    </row>
    <row r="1106" spans="1:28" x14ac:dyDescent="0.25">
      <c r="A1106" t="s">
        <v>11083</v>
      </c>
      <c r="B1106" t="s">
        <v>11084</v>
      </c>
      <c r="C1106" t="s">
        <v>8773</v>
      </c>
      <c r="D1106" t="s">
        <v>13166</v>
      </c>
      <c r="E1106" t="s">
        <v>13290</v>
      </c>
      <c r="F1106" t="s">
        <v>13307</v>
      </c>
      <c r="G1106" t="s">
        <v>13310</v>
      </c>
      <c r="H1106" s="3">
        <v>5499</v>
      </c>
      <c r="I1106" s="3" t="str">
        <f>IF(H1106&lt;200,"&lt;₹200",IF(OR(H1106=200,H1106&lt;=500),"₹200-₹500","&gt;₹500"))</f>
        <v>&gt;₹500</v>
      </c>
      <c r="J1106" s="3">
        <v>11500</v>
      </c>
      <c r="K1106" s="1">
        <v>0.52</v>
      </c>
      <c r="L1106" s="1" t="str">
        <f t="shared" si="17"/>
        <v>high discount</v>
      </c>
      <c r="M1106" s="1" t="str">
        <f>IF(K1106&gt;=50%,"50% or More","&lt;50%")</f>
        <v>50% or More</v>
      </c>
      <c r="N1106">
        <v>3.9</v>
      </c>
      <c r="O1106" s="10">
        <f>N1106*R1106</f>
        <v>3740.1</v>
      </c>
      <c r="P1106" s="9">
        <f>SUM(O1105)/SUM(R1105)</f>
        <v>4.0999999999999996</v>
      </c>
      <c r="Q1106" s="10">
        <f>P1106+(R1106/1000)</f>
        <v>5.0589999999999993</v>
      </c>
      <c r="R1106" s="2">
        <v>959</v>
      </c>
      <c r="S1106" s="2">
        <f>IF(R1106&lt;1000,R1106, "")</f>
        <v>959</v>
      </c>
      <c r="T1106" s="4">
        <f>R1106*J1106</f>
        <v>11028500</v>
      </c>
      <c r="U1106" t="s">
        <v>11085</v>
      </c>
      <c r="V1106" t="s">
        <v>11086</v>
      </c>
      <c r="W1106" t="s">
        <v>11087</v>
      </c>
      <c r="X1106" t="s">
        <v>11088</v>
      </c>
      <c r="Y1106" t="s">
        <v>11089</v>
      </c>
      <c r="Z1106" t="s">
        <v>11090</v>
      </c>
      <c r="AA1106" t="s">
        <v>11091</v>
      </c>
      <c r="AB1106" t="s">
        <v>11092</v>
      </c>
    </row>
    <row r="1107" spans="1:28" x14ac:dyDescent="0.25">
      <c r="A1107" t="s">
        <v>9477</v>
      </c>
      <c r="B1107" t="s">
        <v>9478</v>
      </c>
      <c r="C1107" t="s">
        <v>9479</v>
      </c>
      <c r="D1107" t="s">
        <v>13166</v>
      </c>
      <c r="E1107" t="s">
        <v>13290</v>
      </c>
      <c r="F1107" t="s">
        <v>13291</v>
      </c>
      <c r="G1107" t="s">
        <v>13333</v>
      </c>
      <c r="H1107" s="3">
        <v>2199</v>
      </c>
      <c r="I1107" s="3" t="str">
        <f>IF(H1107&lt;200,"&lt;₹200",IF(OR(H1107=200,H1107&lt;=500),"₹200-₹500","&gt;₹500"))</f>
        <v>&gt;₹500</v>
      </c>
      <c r="J1107" s="3">
        <v>2990</v>
      </c>
      <c r="K1107" s="1">
        <v>0.26</v>
      </c>
      <c r="L1107" s="1" t="str">
        <f t="shared" si="17"/>
        <v/>
      </c>
      <c r="M1107" s="1" t="str">
        <f>IF(K1107&gt;=50%,"50% or More","&lt;50%")</f>
        <v>&lt;50%</v>
      </c>
      <c r="N1107">
        <v>3.8</v>
      </c>
      <c r="O1107" s="10">
        <f>N1107*R1107</f>
        <v>5920.4</v>
      </c>
      <c r="P1107" s="9">
        <f>SUM(O1106)/SUM(R1106)</f>
        <v>3.9</v>
      </c>
      <c r="Q1107" s="10">
        <f>P1107+(R1107/1000)</f>
        <v>5.4580000000000002</v>
      </c>
      <c r="R1107" s="2">
        <v>1558</v>
      </c>
      <c r="S1107" s="2" t="str">
        <f>IF(R1107&lt;1000,R1107, "")</f>
        <v/>
      </c>
      <c r="T1107" s="4">
        <f>R1107*J1107</f>
        <v>4658420</v>
      </c>
      <c r="U1107" t="s">
        <v>9480</v>
      </c>
      <c r="V1107" t="s">
        <v>9481</v>
      </c>
      <c r="W1107" t="s">
        <v>9482</v>
      </c>
      <c r="X1107" t="s">
        <v>9483</v>
      </c>
      <c r="Y1107" t="s">
        <v>9484</v>
      </c>
      <c r="Z1107" t="s">
        <v>9485</v>
      </c>
      <c r="AA1107" t="s">
        <v>9486</v>
      </c>
      <c r="AB1107" t="s">
        <v>9487</v>
      </c>
    </row>
    <row r="1108" spans="1:28" x14ac:dyDescent="0.25">
      <c r="A1108" t="s">
        <v>8519</v>
      </c>
      <c r="B1108" t="s">
        <v>8520</v>
      </c>
      <c r="C1108" t="s">
        <v>5829</v>
      </c>
      <c r="D1108" t="s">
        <v>13073</v>
      </c>
      <c r="E1108" t="s">
        <v>13074</v>
      </c>
      <c r="F1108" t="s">
        <v>13206</v>
      </c>
      <c r="G1108" t="s">
        <v>13207</v>
      </c>
      <c r="H1108" s="3">
        <v>298</v>
      </c>
      <c r="I1108" s="3" t="str">
        <f>IF(H1108&lt;200,"&lt;₹200",IF(OR(H1108=200,H1108&lt;=500),"₹200-₹500","&gt;₹500"))</f>
        <v>₹200-₹500</v>
      </c>
      <c r="J1108" s="3">
        <v>999</v>
      </c>
      <c r="K1108" s="1">
        <v>0.7</v>
      </c>
      <c r="L1108" s="1" t="str">
        <f t="shared" si="17"/>
        <v>high discount</v>
      </c>
      <c r="M1108" s="1" t="str">
        <f>IF(K1108&gt;=50%,"50% or More","&lt;50%")</f>
        <v>50% or More</v>
      </c>
      <c r="N1108">
        <v>4.3</v>
      </c>
      <c r="O1108" s="10">
        <f>N1108*R1108</f>
        <v>6673.5999999999995</v>
      </c>
      <c r="P1108" s="9">
        <f>SUM(O1107)/SUM(R1107)</f>
        <v>3.8</v>
      </c>
      <c r="Q1108" s="10">
        <f>P1108+(R1108/1000)</f>
        <v>5.3520000000000003</v>
      </c>
      <c r="R1108" s="2">
        <v>1552</v>
      </c>
      <c r="S1108" s="2" t="str">
        <f>IF(R1108&lt;1000,R1108, "")</f>
        <v/>
      </c>
      <c r="T1108" s="4">
        <f>R1108*J1108</f>
        <v>1550448</v>
      </c>
      <c r="U1108" t="s">
        <v>8521</v>
      </c>
      <c r="V1108" t="s">
        <v>8522</v>
      </c>
      <c r="W1108" t="s">
        <v>8523</v>
      </c>
      <c r="X1108" t="s">
        <v>8524</v>
      </c>
      <c r="Y1108" t="s">
        <v>8525</v>
      </c>
      <c r="Z1108" t="s">
        <v>8526</v>
      </c>
      <c r="AA1108" t="s">
        <v>8527</v>
      </c>
      <c r="AB1108" t="s">
        <v>8528</v>
      </c>
    </row>
    <row r="1109" spans="1:28" x14ac:dyDescent="0.25">
      <c r="A1109" t="s">
        <v>5324</v>
      </c>
      <c r="B1109" t="s">
        <v>5325</v>
      </c>
      <c r="C1109" t="s">
        <v>5047</v>
      </c>
      <c r="D1109" t="s">
        <v>13081</v>
      </c>
      <c r="E1109" t="s">
        <v>13157</v>
      </c>
      <c r="F1109" t="s">
        <v>13158</v>
      </c>
      <c r="H1109" s="3">
        <v>149</v>
      </c>
      <c r="I1109" s="3" t="str">
        <f>IF(H1109&lt;200,"&lt;₹200",IF(OR(H1109=200,H1109&lt;=500),"₹200-₹500","&gt;₹500"))</f>
        <v>&lt;₹200</v>
      </c>
      <c r="J1109" s="3">
        <v>180</v>
      </c>
      <c r="K1109" s="1">
        <v>0.17</v>
      </c>
      <c r="L1109" s="1" t="str">
        <f t="shared" si="17"/>
        <v/>
      </c>
      <c r="M1109" s="1" t="str">
        <f>IF(K1109&gt;=50%,"50% or More","&lt;50%")</f>
        <v>&lt;50%</v>
      </c>
      <c r="N1109">
        <v>4.4000000000000004</v>
      </c>
      <c r="O1109" s="10">
        <f>N1109*R1109</f>
        <v>2833.6000000000004</v>
      </c>
      <c r="P1109" s="9">
        <f>SUM(O1108)/SUM(R1108)</f>
        <v>4.3</v>
      </c>
      <c r="Q1109" s="10">
        <f>P1109+(R1109/1000)</f>
        <v>4.944</v>
      </c>
      <c r="R1109" s="2">
        <v>644</v>
      </c>
      <c r="S1109" s="2">
        <f>IF(R1109&lt;1000,R1109, "")</f>
        <v>644</v>
      </c>
      <c r="T1109" s="4">
        <f>R1109*J1109</f>
        <v>115920</v>
      </c>
      <c r="U1109" t="s">
        <v>5326</v>
      </c>
      <c r="V1109" t="s">
        <v>5327</v>
      </c>
      <c r="W1109" t="s">
        <v>5328</v>
      </c>
      <c r="X1109" t="s">
        <v>5329</v>
      </c>
      <c r="Y1109" t="s">
        <v>5330</v>
      </c>
      <c r="Z1109" t="s">
        <v>5331</v>
      </c>
      <c r="AA1109" t="s">
        <v>5332</v>
      </c>
      <c r="AB1109" t="s">
        <v>5333</v>
      </c>
    </row>
    <row r="1110" spans="1:28" x14ac:dyDescent="0.25">
      <c r="A1110" t="s">
        <v>1061</v>
      </c>
      <c r="B1110" t="s">
        <v>1062</v>
      </c>
      <c r="C1110" t="s">
        <v>18</v>
      </c>
      <c r="D1110" t="s">
        <v>13073</v>
      </c>
      <c r="E1110" t="s">
        <v>13074</v>
      </c>
      <c r="F1110" t="s">
        <v>13075</v>
      </c>
      <c r="G1110" t="s">
        <v>13076</v>
      </c>
      <c r="H1110" s="3">
        <v>347</v>
      </c>
      <c r="I1110" s="3" t="str">
        <f>IF(H1110&lt;200,"&lt;₹200",IF(OR(H1110=200,H1110&lt;=500),"₹200-₹500","&gt;₹500"))</f>
        <v>₹200-₹500</v>
      </c>
      <c r="J1110" s="3">
        <v>999</v>
      </c>
      <c r="K1110" s="1">
        <v>0.65</v>
      </c>
      <c r="L1110" s="1" t="str">
        <f t="shared" si="17"/>
        <v>high discount</v>
      </c>
      <c r="M1110" s="1" t="str">
        <f>IF(K1110&gt;=50%,"50% or More","&lt;50%")</f>
        <v>50% or More</v>
      </c>
      <c r="N1110">
        <v>3.5</v>
      </c>
      <c r="O1110" s="10">
        <f>N1110*R1110</f>
        <v>3923.5</v>
      </c>
      <c r="P1110" s="9">
        <f>SUM(O1109)/SUM(R1109)</f>
        <v>4.4000000000000004</v>
      </c>
      <c r="Q1110" s="10">
        <f>P1110+(R1110/1000)</f>
        <v>5.5210000000000008</v>
      </c>
      <c r="R1110" s="2">
        <v>1121</v>
      </c>
      <c r="S1110" s="2" t="str">
        <f>IF(R1110&lt;1000,R1110, "")</f>
        <v/>
      </c>
      <c r="T1110" s="4">
        <f>R1110*J1110</f>
        <v>1119879</v>
      </c>
      <c r="U1110" t="s">
        <v>1063</v>
      </c>
      <c r="V1110" t="s">
        <v>1064</v>
      </c>
      <c r="W1110" t="s">
        <v>1065</v>
      </c>
      <c r="X1110" t="s">
        <v>1066</v>
      </c>
      <c r="Y1110" t="s">
        <v>1067</v>
      </c>
      <c r="Z1110" t="s">
        <v>1068</v>
      </c>
      <c r="AA1110" t="s">
        <v>1069</v>
      </c>
      <c r="AB1110" t="s">
        <v>1070</v>
      </c>
    </row>
    <row r="1111" spans="1:28" x14ac:dyDescent="0.25">
      <c r="A1111" t="s">
        <v>12130</v>
      </c>
      <c r="B1111" t="s">
        <v>12131</v>
      </c>
      <c r="C1111" t="s">
        <v>9633</v>
      </c>
      <c r="D1111" t="s">
        <v>13166</v>
      </c>
      <c r="E1111" t="s">
        <v>13286</v>
      </c>
      <c r="F1111" t="s">
        <v>13339</v>
      </c>
      <c r="G1111" t="s">
        <v>13340</v>
      </c>
      <c r="H1111" s="3">
        <v>215</v>
      </c>
      <c r="I1111" s="3" t="str">
        <f>IF(H1111&lt;200,"&lt;₹200",IF(OR(H1111=200,H1111&lt;=500),"₹200-₹500","&gt;₹500"))</f>
        <v>₹200-₹500</v>
      </c>
      <c r="J1111" s="3">
        <v>1499</v>
      </c>
      <c r="K1111" s="1">
        <v>0.86</v>
      </c>
      <c r="L1111" s="1" t="str">
        <f t="shared" si="17"/>
        <v>high discount</v>
      </c>
      <c r="M1111" s="1" t="str">
        <f>IF(K1111&gt;=50%,"50% or More","&lt;50%")</f>
        <v>50% or More</v>
      </c>
      <c r="N1111">
        <v>3.9</v>
      </c>
      <c r="O1111" s="10">
        <f>N1111*R1111</f>
        <v>3915.6</v>
      </c>
      <c r="P1111" s="9">
        <f>SUM(O1110)/SUM(R1110)</f>
        <v>3.5</v>
      </c>
      <c r="Q1111" s="10">
        <f>P1111+(R1111/1000)</f>
        <v>4.5039999999999996</v>
      </c>
      <c r="R1111" s="2">
        <v>1004</v>
      </c>
      <c r="S1111" s="2" t="str">
        <f>IF(R1111&lt;1000,R1111, "")</f>
        <v/>
      </c>
      <c r="T1111" s="4">
        <f>R1111*J1111</f>
        <v>1504996</v>
      </c>
      <c r="U1111" t="s">
        <v>12132</v>
      </c>
      <c r="V1111" t="s">
        <v>12133</v>
      </c>
      <c r="W1111" t="s">
        <v>12134</v>
      </c>
      <c r="X1111" t="s">
        <v>12135</v>
      </c>
      <c r="Y1111" t="s">
        <v>12136</v>
      </c>
      <c r="Z1111" t="s">
        <v>12137</v>
      </c>
      <c r="AA1111" t="s">
        <v>12138</v>
      </c>
      <c r="AB1111" t="s">
        <v>12139</v>
      </c>
    </row>
    <row r="1112" spans="1:28" x14ac:dyDescent="0.25">
      <c r="A1112" t="s">
        <v>12713</v>
      </c>
      <c r="B1112" t="s">
        <v>12714</v>
      </c>
      <c r="C1112" t="s">
        <v>11989</v>
      </c>
      <c r="D1112" t="s">
        <v>13166</v>
      </c>
      <c r="E1112" t="s">
        <v>13286</v>
      </c>
      <c r="F1112" t="s">
        <v>13287</v>
      </c>
      <c r="G1112" t="s">
        <v>13377</v>
      </c>
      <c r="H1112" s="3">
        <v>1199</v>
      </c>
      <c r="I1112" s="3" t="str">
        <f>IF(H1112&lt;200,"&lt;₹200",IF(OR(H1112=200,H1112&lt;=500),"₹200-₹500","&gt;₹500"))</f>
        <v>&gt;₹500</v>
      </c>
      <c r="J1112" s="3">
        <v>2400</v>
      </c>
      <c r="K1112" s="1">
        <v>0.5</v>
      </c>
      <c r="L1112" s="1" t="str">
        <f t="shared" si="17"/>
        <v>high discount</v>
      </c>
      <c r="M1112" s="1" t="str">
        <f>IF(K1112&gt;=50%,"50% or More","&lt;50%")</f>
        <v>50% or More</v>
      </c>
      <c r="N1112">
        <v>3.9</v>
      </c>
      <c r="O1112" s="10">
        <f>N1112*R1112</f>
        <v>4687.8</v>
      </c>
      <c r="P1112" s="9">
        <f>SUM(O1111)/SUM(R1111)</f>
        <v>3.9</v>
      </c>
      <c r="Q1112" s="10">
        <f>P1112+(R1112/1000)</f>
        <v>5.1020000000000003</v>
      </c>
      <c r="R1112" s="2">
        <v>1202</v>
      </c>
      <c r="S1112" s="2" t="str">
        <f>IF(R1112&lt;1000,R1112, "")</f>
        <v/>
      </c>
      <c r="T1112" s="4">
        <f>R1112*J1112</f>
        <v>2884800</v>
      </c>
      <c r="U1112" t="s">
        <v>12715</v>
      </c>
      <c r="V1112" t="s">
        <v>12716</v>
      </c>
      <c r="W1112" t="s">
        <v>12717</v>
      </c>
      <c r="X1112" t="s">
        <v>12718</v>
      </c>
      <c r="Y1112" t="s">
        <v>12719</v>
      </c>
      <c r="Z1112" t="s">
        <v>12720</v>
      </c>
      <c r="AA1112" t="s">
        <v>12721</v>
      </c>
      <c r="AB1112" t="s">
        <v>12722</v>
      </c>
    </row>
    <row r="1113" spans="1:28" x14ac:dyDescent="0.25">
      <c r="A1113" t="s">
        <v>1476</v>
      </c>
      <c r="B1113" t="s">
        <v>1477</v>
      </c>
      <c r="C1113" t="s">
        <v>462</v>
      </c>
      <c r="D1113" t="s">
        <v>13081</v>
      </c>
      <c r="E1113" t="s">
        <v>13082</v>
      </c>
      <c r="F1113" t="s">
        <v>13083</v>
      </c>
      <c r="G1113" t="s">
        <v>13087</v>
      </c>
      <c r="H1113" s="3">
        <v>299</v>
      </c>
      <c r="I1113" s="3" t="str">
        <f>IF(H1113&lt;200,"&lt;₹200",IF(OR(H1113=200,H1113&lt;=500),"₹200-₹500","&gt;₹500"))</f>
        <v>₹200-₹500</v>
      </c>
      <c r="J1113" s="3">
        <v>1199</v>
      </c>
      <c r="K1113" s="1">
        <v>0.75</v>
      </c>
      <c r="L1113" s="1" t="str">
        <f t="shared" si="17"/>
        <v>high discount</v>
      </c>
      <c r="M1113" s="1" t="str">
        <f>IF(K1113&gt;=50%,"50% or More","&lt;50%")</f>
        <v>50% or More</v>
      </c>
      <c r="N1113">
        <v>3.9</v>
      </c>
      <c r="O1113" s="10">
        <f>N1113*R1113</f>
        <v>4652.7</v>
      </c>
      <c r="P1113" s="9">
        <f>SUM(O1112)/SUM(R1112)</f>
        <v>3.9000000000000004</v>
      </c>
      <c r="Q1113" s="10">
        <f>P1113+(R1113/1000)</f>
        <v>5.093</v>
      </c>
      <c r="R1113" s="2">
        <v>1193</v>
      </c>
      <c r="S1113" s="2" t="str">
        <f>IF(R1113&lt;1000,R1113, "")</f>
        <v/>
      </c>
      <c r="T1113" s="4">
        <f>R1113*J1113</f>
        <v>1430407</v>
      </c>
      <c r="U1113" t="s">
        <v>1478</v>
      </c>
      <c r="V1113" t="s">
        <v>1479</v>
      </c>
      <c r="W1113" t="s">
        <v>1480</v>
      </c>
      <c r="X1113" t="s">
        <v>1481</v>
      </c>
      <c r="Y1113" t="s">
        <v>1482</v>
      </c>
      <c r="Z1113" t="s">
        <v>1483</v>
      </c>
      <c r="AA1113" t="s">
        <v>1484</v>
      </c>
      <c r="AB1113" t="s">
        <v>1485</v>
      </c>
    </row>
    <row r="1114" spans="1:28" x14ac:dyDescent="0.25">
      <c r="A1114" t="s">
        <v>4327</v>
      </c>
      <c r="B1114" t="s">
        <v>4328</v>
      </c>
      <c r="C1114" t="s">
        <v>4329</v>
      </c>
      <c r="D1114" t="s">
        <v>13081</v>
      </c>
      <c r="E1114" t="s">
        <v>13110</v>
      </c>
      <c r="F1114" t="s">
        <v>13111</v>
      </c>
      <c r="G1114" t="s">
        <v>13094</v>
      </c>
      <c r="H1114" s="3">
        <v>689</v>
      </c>
      <c r="I1114" s="3" t="str">
        <f>IF(H1114&lt;200,"&lt;₹200",IF(OR(H1114=200,H1114&lt;=500),"₹200-₹500","&gt;₹500"))</f>
        <v>&gt;₹500</v>
      </c>
      <c r="J1114" s="3">
        <v>1999</v>
      </c>
      <c r="K1114" s="1">
        <v>0.66</v>
      </c>
      <c r="L1114" s="1" t="str">
        <f t="shared" si="17"/>
        <v>high discount</v>
      </c>
      <c r="M1114" s="1" t="str">
        <f>IF(K1114&gt;=50%,"50% or More","&lt;50%")</f>
        <v>50% or More</v>
      </c>
      <c r="N1114">
        <v>4.3</v>
      </c>
      <c r="O1114" s="10">
        <f>N1114*R1114</f>
        <v>5129.8999999999996</v>
      </c>
      <c r="P1114" s="9">
        <f>SUM(O1113)/SUM(R1113)</f>
        <v>3.9</v>
      </c>
      <c r="Q1114" s="10">
        <f>P1114+(R1114/1000)</f>
        <v>5.093</v>
      </c>
      <c r="R1114" s="2">
        <v>1193</v>
      </c>
      <c r="S1114" s="2" t="str">
        <f>IF(R1114&lt;1000,R1114, "")</f>
        <v/>
      </c>
      <c r="T1114" s="4">
        <f>R1114*J1114</f>
        <v>2384807</v>
      </c>
      <c r="U1114" t="s">
        <v>4330</v>
      </c>
      <c r="V1114" t="s">
        <v>4331</v>
      </c>
      <c r="W1114" t="s">
        <v>4332</v>
      </c>
      <c r="X1114" t="s">
        <v>4333</v>
      </c>
      <c r="Y1114" t="s">
        <v>4334</v>
      </c>
      <c r="Z1114" t="s">
        <v>4335</v>
      </c>
      <c r="AA1114" t="s">
        <v>4336</v>
      </c>
      <c r="AB1114" t="s">
        <v>4337</v>
      </c>
    </row>
    <row r="1115" spans="1:28" x14ac:dyDescent="0.25">
      <c r="A1115" t="s">
        <v>11154</v>
      </c>
      <c r="B1115" t="s">
        <v>11155</v>
      </c>
      <c r="C1115" t="s">
        <v>8969</v>
      </c>
      <c r="D1115" t="s">
        <v>13166</v>
      </c>
      <c r="E1115" t="s">
        <v>13286</v>
      </c>
      <c r="F1115" t="s">
        <v>13294</v>
      </c>
      <c r="G1115" t="s">
        <v>13319</v>
      </c>
      <c r="H1115" s="3">
        <v>2099</v>
      </c>
      <c r="I1115" s="3" t="str">
        <f>IF(H1115&lt;200,"&lt;₹200",IF(OR(H1115=200,H1115&lt;=500),"₹200-₹500","&gt;₹500"))</f>
        <v>&gt;₹500</v>
      </c>
      <c r="J1115" s="3">
        <v>2499</v>
      </c>
      <c r="K1115" s="1">
        <v>0.16</v>
      </c>
      <c r="L1115" s="1" t="str">
        <f t="shared" si="17"/>
        <v/>
      </c>
      <c r="M1115" s="1" t="str">
        <f>IF(K1115&gt;=50%,"50% or More","&lt;50%")</f>
        <v>&lt;50%</v>
      </c>
      <c r="N1115">
        <v>0</v>
      </c>
      <c r="O1115" s="10">
        <f>N1115*R1115</f>
        <v>0</v>
      </c>
      <c r="P1115" s="9">
        <f>SUM(O1114)/SUM(R1114)</f>
        <v>4.3</v>
      </c>
      <c r="Q1115" s="10">
        <f>P1115+(R1115/1000)</f>
        <v>5.2919999999999998</v>
      </c>
      <c r="R1115" s="2">
        <v>992</v>
      </c>
      <c r="S1115" s="2">
        <f>IF(R1115&lt;1000,R1115, "")</f>
        <v>992</v>
      </c>
      <c r="T1115" s="4">
        <f>R1115*J1115</f>
        <v>2479008</v>
      </c>
      <c r="U1115" t="s">
        <v>11156</v>
      </c>
      <c r="V1115" t="s">
        <v>11157</v>
      </c>
      <c r="W1115" t="s">
        <v>11158</v>
      </c>
      <c r="X1115" t="s">
        <v>11159</v>
      </c>
      <c r="Y1115" t="s">
        <v>11160</v>
      </c>
      <c r="Z1115" t="s">
        <v>11161</v>
      </c>
      <c r="AA1115" t="s">
        <v>11162</v>
      </c>
      <c r="AB1115" t="s">
        <v>11163</v>
      </c>
    </row>
    <row r="1116" spans="1:28" x14ac:dyDescent="0.25">
      <c r="A1116" t="s">
        <v>10071</v>
      </c>
      <c r="B1116" t="s">
        <v>10072</v>
      </c>
      <c r="C1116" t="s">
        <v>9326</v>
      </c>
      <c r="D1116" t="s">
        <v>13166</v>
      </c>
      <c r="E1116" t="s">
        <v>13286</v>
      </c>
      <c r="F1116" t="s">
        <v>13294</v>
      </c>
      <c r="G1116" t="s">
        <v>13319</v>
      </c>
      <c r="H1116" s="3">
        <v>5999</v>
      </c>
      <c r="I1116" s="3" t="str">
        <f>IF(H1116&lt;200,"&lt;₹200",IF(OR(H1116=200,H1116&lt;=500),"₹200-₹500","&gt;₹500"))</f>
        <v>&gt;₹500</v>
      </c>
      <c r="J1116" s="3">
        <v>9999</v>
      </c>
      <c r="K1116" s="1">
        <v>0.4</v>
      </c>
      <c r="L1116" s="1" t="str">
        <f t="shared" si="17"/>
        <v/>
      </c>
      <c r="M1116" s="1" t="str">
        <f>IF(K1116&gt;=50%,"50% or More","&lt;50%")</f>
        <v>&lt;50%</v>
      </c>
      <c r="N1116">
        <v>4.2</v>
      </c>
      <c r="O1116" s="10">
        <f>N1116*R1116</f>
        <v>5002.2</v>
      </c>
      <c r="P1116" s="9">
        <f>SUM(O1115)/SUM(R1115)</f>
        <v>0</v>
      </c>
      <c r="Q1116" s="10">
        <f>P1116+(R1116/1000)</f>
        <v>1.1910000000000001</v>
      </c>
      <c r="R1116" s="2">
        <v>1191</v>
      </c>
      <c r="S1116" s="2" t="str">
        <f>IF(R1116&lt;1000,R1116, "")</f>
        <v/>
      </c>
      <c r="T1116" s="4">
        <f>R1116*J1116</f>
        <v>11908809</v>
      </c>
      <c r="U1116" t="s">
        <v>10073</v>
      </c>
      <c r="V1116" t="s">
        <v>10074</v>
      </c>
      <c r="W1116" t="s">
        <v>10075</v>
      </c>
      <c r="X1116" t="s">
        <v>10076</v>
      </c>
      <c r="Y1116" t="s">
        <v>10077</v>
      </c>
      <c r="Z1116" t="s">
        <v>10078</v>
      </c>
      <c r="AA1116" t="s">
        <v>10079</v>
      </c>
      <c r="AB1116" t="s">
        <v>10080</v>
      </c>
    </row>
    <row r="1117" spans="1:28" x14ac:dyDescent="0.25">
      <c r="A1117" t="s">
        <v>2181</v>
      </c>
      <c r="B1117" t="s">
        <v>2182</v>
      </c>
      <c r="C1117" t="s">
        <v>18</v>
      </c>
      <c r="D1117" t="s">
        <v>13073</v>
      </c>
      <c r="E1117" t="s">
        <v>13074</v>
      </c>
      <c r="F1117" t="s">
        <v>13075</v>
      </c>
      <c r="G1117" t="s">
        <v>13076</v>
      </c>
      <c r="H1117" s="3">
        <v>89</v>
      </c>
      <c r="I1117" s="3" t="str">
        <f>IF(H1117&lt;200,"&lt;₹200",IF(OR(H1117=200,H1117&lt;=500),"₹200-₹500","&gt;₹500"))</f>
        <v>&lt;₹200</v>
      </c>
      <c r="J1117" s="3">
        <v>800</v>
      </c>
      <c r="K1117" s="1">
        <v>0.89</v>
      </c>
      <c r="L1117" s="1" t="str">
        <f t="shared" si="17"/>
        <v>high discount</v>
      </c>
      <c r="M1117" s="1" t="str">
        <f>IF(K1117&gt;=50%,"50% or More","&lt;50%")</f>
        <v>50% or More</v>
      </c>
      <c r="N1117">
        <v>3.9</v>
      </c>
      <c r="O1117" s="10">
        <f>N1117*R1117</f>
        <v>4192.5</v>
      </c>
      <c r="P1117" s="9">
        <f>SUM(O1116)/SUM(R1116)</f>
        <v>4.2</v>
      </c>
      <c r="Q1117" s="10">
        <f>P1117+(R1117/1000)</f>
        <v>5.2750000000000004</v>
      </c>
      <c r="R1117" s="2">
        <v>1075</v>
      </c>
      <c r="S1117" s="2" t="str">
        <f>IF(R1117&lt;1000,R1117, "")</f>
        <v/>
      </c>
      <c r="T1117" s="4">
        <f>R1117*J1117</f>
        <v>860000</v>
      </c>
      <c r="U1117" t="s">
        <v>2183</v>
      </c>
      <c r="V1117" t="s">
        <v>343</v>
      </c>
      <c r="W1117" t="s">
        <v>344</v>
      </c>
      <c r="X1117" t="s">
        <v>345</v>
      </c>
      <c r="Y1117" t="s">
        <v>346</v>
      </c>
      <c r="Z1117" t="s">
        <v>347</v>
      </c>
      <c r="AA1117" t="s">
        <v>2184</v>
      </c>
      <c r="AB1117" t="s">
        <v>2185</v>
      </c>
    </row>
    <row r="1118" spans="1:28" x14ac:dyDescent="0.25">
      <c r="A1118" t="s">
        <v>1151</v>
      </c>
      <c r="B1118" t="s">
        <v>1152</v>
      </c>
      <c r="C1118" t="s">
        <v>169</v>
      </c>
      <c r="D1118" t="s">
        <v>13081</v>
      </c>
      <c r="E1118" t="s">
        <v>13082</v>
      </c>
      <c r="F1118" t="s">
        <v>13085</v>
      </c>
      <c r="G1118" t="s">
        <v>13086</v>
      </c>
      <c r="H1118" s="3">
        <v>9999</v>
      </c>
      <c r="I1118" s="3" t="str">
        <f>IF(H1118&lt;200,"&lt;₹200",IF(OR(H1118=200,H1118&lt;=500),"₹200-₹500","&gt;₹500"))</f>
        <v>&gt;₹500</v>
      </c>
      <c r="J1118" s="3">
        <v>27990</v>
      </c>
      <c r="K1118" s="1">
        <v>0.64</v>
      </c>
      <c r="L1118" s="1" t="str">
        <f t="shared" si="17"/>
        <v>high discount</v>
      </c>
      <c r="M1118" s="1" t="str">
        <f>IF(K1118&gt;=50%,"50% or More","&lt;50%")</f>
        <v>50% or More</v>
      </c>
      <c r="N1118">
        <v>4.2</v>
      </c>
      <c r="O1118" s="10">
        <f>N1118*R1118</f>
        <v>5329.8</v>
      </c>
      <c r="P1118" s="9">
        <f>SUM(O1117)/SUM(R1117)</f>
        <v>3.9</v>
      </c>
      <c r="Q1118" s="10">
        <f>P1118+(R1118/1000)</f>
        <v>5.1689999999999996</v>
      </c>
      <c r="R1118" s="2">
        <v>1269</v>
      </c>
      <c r="S1118" s="2" t="str">
        <f>IF(R1118&lt;1000,R1118, "")</f>
        <v/>
      </c>
      <c r="T1118" s="4">
        <f>R1118*J1118</f>
        <v>35519310</v>
      </c>
      <c r="U1118" t="s">
        <v>1153</v>
      </c>
      <c r="V1118" t="s">
        <v>1154</v>
      </c>
      <c r="W1118" t="s">
        <v>1155</v>
      </c>
      <c r="X1118" t="s">
        <v>1156</v>
      </c>
      <c r="Y1118" t="s">
        <v>1157</v>
      </c>
      <c r="Z1118" t="s">
        <v>1158</v>
      </c>
      <c r="AA1118" t="s">
        <v>1159</v>
      </c>
      <c r="AB1118" t="s">
        <v>1160</v>
      </c>
    </row>
    <row r="1119" spans="1:28" x14ac:dyDescent="0.25">
      <c r="A1119" t="s">
        <v>10651</v>
      </c>
      <c r="B1119" t="s">
        <v>10652</v>
      </c>
      <c r="C1119" t="s">
        <v>8721</v>
      </c>
      <c r="D1119" t="s">
        <v>13166</v>
      </c>
      <c r="E1119" t="s">
        <v>13290</v>
      </c>
      <c r="F1119" t="s">
        <v>13307</v>
      </c>
      <c r="G1119" t="s">
        <v>13308</v>
      </c>
      <c r="H1119" s="3">
        <v>2599</v>
      </c>
      <c r="I1119" s="3" t="str">
        <f>IF(H1119&lt;200,"&lt;₹200",IF(OR(H1119=200,H1119&lt;=500),"₹200-₹500","&gt;₹500"))</f>
        <v>&gt;₹500</v>
      </c>
      <c r="J1119" s="3">
        <v>4560</v>
      </c>
      <c r="K1119" s="1">
        <v>0.43</v>
      </c>
      <c r="L1119" s="1" t="str">
        <f t="shared" si="17"/>
        <v/>
      </c>
      <c r="M1119" s="1" t="str">
        <f>IF(K1119&gt;=50%,"50% or More","&lt;50%")</f>
        <v>&lt;50%</v>
      </c>
      <c r="N1119">
        <v>4.4000000000000004</v>
      </c>
      <c r="O1119" s="10">
        <f>N1119*R1119</f>
        <v>2842.4</v>
      </c>
      <c r="P1119" s="9">
        <f>SUM(O1118)/SUM(R1118)</f>
        <v>4.2</v>
      </c>
      <c r="Q1119" s="10">
        <f>P1119+(R1119/1000)</f>
        <v>4.8460000000000001</v>
      </c>
      <c r="R1119" s="2">
        <v>646</v>
      </c>
      <c r="S1119" s="2">
        <f>IF(R1119&lt;1000,R1119, "")</f>
        <v>646</v>
      </c>
      <c r="T1119" s="4">
        <f>R1119*J1119</f>
        <v>2945760</v>
      </c>
      <c r="U1119" t="s">
        <v>10653</v>
      </c>
      <c r="V1119" t="s">
        <v>10654</v>
      </c>
      <c r="W1119" t="s">
        <v>10655</v>
      </c>
      <c r="X1119" t="s">
        <v>10656</v>
      </c>
      <c r="Y1119" t="s">
        <v>10657</v>
      </c>
      <c r="Z1119" t="s">
        <v>10658</v>
      </c>
      <c r="AA1119" t="s">
        <v>8728</v>
      </c>
      <c r="AB1119" t="s">
        <v>10659</v>
      </c>
    </row>
    <row r="1120" spans="1:28" x14ac:dyDescent="0.25">
      <c r="A1120" t="s">
        <v>2392</v>
      </c>
      <c r="B1120" t="s">
        <v>2393</v>
      </c>
      <c r="C1120" t="s">
        <v>18</v>
      </c>
      <c r="D1120" t="s">
        <v>13073</v>
      </c>
      <c r="E1120" t="s">
        <v>13074</v>
      </c>
      <c r="F1120" t="s">
        <v>13075</v>
      </c>
      <c r="G1120" t="s">
        <v>13076</v>
      </c>
      <c r="H1120" s="3">
        <v>719</v>
      </c>
      <c r="I1120" s="3" t="str">
        <f>IF(H1120&lt;200,"&lt;₹200",IF(OR(H1120=200,H1120&lt;=500),"₹200-₹500","&gt;₹500"))</f>
        <v>&gt;₹500</v>
      </c>
      <c r="J1120" s="3">
        <v>1499</v>
      </c>
      <c r="K1120" s="1">
        <v>0.52</v>
      </c>
      <c r="L1120" s="1" t="str">
        <f t="shared" si="17"/>
        <v>high discount</v>
      </c>
      <c r="M1120" s="1" t="str">
        <f>IF(K1120&gt;=50%,"50% or More","&lt;50%")</f>
        <v>50% or More</v>
      </c>
      <c r="N1120">
        <v>4.0999999999999996</v>
      </c>
      <c r="O1120" s="10">
        <f>N1120*R1120</f>
        <v>4284.5</v>
      </c>
      <c r="P1120" s="9">
        <f>SUM(O1119)/SUM(R1119)</f>
        <v>4.4000000000000004</v>
      </c>
      <c r="Q1120" s="10">
        <f>P1120+(R1120/1000)</f>
        <v>5.4450000000000003</v>
      </c>
      <c r="R1120" s="2">
        <v>1045</v>
      </c>
      <c r="S1120" s="2" t="str">
        <f>IF(R1120&lt;1000,R1120, "")</f>
        <v/>
      </c>
      <c r="T1120" s="4">
        <f>R1120*J1120</f>
        <v>1566455</v>
      </c>
      <c r="U1120" t="s">
        <v>2394</v>
      </c>
      <c r="V1120" t="s">
        <v>910</v>
      </c>
      <c r="W1120" t="s">
        <v>911</v>
      </c>
      <c r="X1120" t="s">
        <v>912</v>
      </c>
      <c r="Y1120" t="s">
        <v>913</v>
      </c>
      <c r="Z1120" t="s">
        <v>914</v>
      </c>
      <c r="AA1120" t="s">
        <v>2395</v>
      </c>
      <c r="AB1120" t="s">
        <v>2396</v>
      </c>
    </row>
    <row r="1121" spans="1:28" x14ac:dyDescent="0.25">
      <c r="A1121" t="s">
        <v>11605</v>
      </c>
      <c r="B1121" t="s">
        <v>11606</v>
      </c>
      <c r="C1121" t="s">
        <v>9061</v>
      </c>
      <c r="D1121" t="s">
        <v>13166</v>
      </c>
      <c r="E1121" t="s">
        <v>13286</v>
      </c>
      <c r="F1121" t="s">
        <v>13287</v>
      </c>
      <c r="G1121" t="s">
        <v>13323</v>
      </c>
      <c r="H1121" s="3">
        <v>1474</v>
      </c>
      <c r="I1121" s="3" t="str">
        <f>IF(H1121&lt;200,"&lt;₹200",IF(OR(H1121=200,H1121&lt;=500),"₹200-₹500","&gt;₹500"))</f>
        <v>&gt;₹500</v>
      </c>
      <c r="J1121" s="3">
        <v>4650</v>
      </c>
      <c r="K1121" s="1">
        <v>0.68</v>
      </c>
      <c r="L1121" s="1" t="str">
        <f t="shared" si="17"/>
        <v>high discount</v>
      </c>
      <c r="M1121" s="1" t="str">
        <f>IF(K1121&gt;=50%,"50% or More","&lt;50%")</f>
        <v>50% or More</v>
      </c>
      <c r="N1121">
        <v>4.0999999999999996</v>
      </c>
      <c r="O1121" s="10">
        <f>N1121*R1121</f>
        <v>4284.5</v>
      </c>
      <c r="P1121" s="9">
        <f>SUM(O1120)/SUM(R1120)</f>
        <v>4.0999999999999996</v>
      </c>
      <c r="Q1121" s="10">
        <f>P1121+(R1121/1000)</f>
        <v>5.1449999999999996</v>
      </c>
      <c r="R1121" s="2">
        <v>1045</v>
      </c>
      <c r="S1121" s="2" t="str">
        <f>IF(R1121&lt;1000,R1121, "")</f>
        <v/>
      </c>
      <c r="T1121" s="4">
        <f>R1121*J1121</f>
        <v>4859250</v>
      </c>
      <c r="U1121" t="s">
        <v>11607</v>
      </c>
      <c r="V1121" t="s">
        <v>11608</v>
      </c>
      <c r="W1121" t="s">
        <v>11609</v>
      </c>
      <c r="X1121" t="s">
        <v>11610</v>
      </c>
      <c r="Y1121" t="s">
        <v>11611</v>
      </c>
      <c r="Z1121" t="s">
        <v>11612</v>
      </c>
      <c r="AA1121" t="s">
        <v>11613</v>
      </c>
      <c r="AB1121" t="s">
        <v>11614</v>
      </c>
    </row>
    <row r="1122" spans="1:28" x14ac:dyDescent="0.25">
      <c r="A1122" t="s">
        <v>4251</v>
      </c>
      <c r="B1122" t="s">
        <v>4252</v>
      </c>
      <c r="C1122" t="s">
        <v>2948</v>
      </c>
      <c r="D1122" t="s">
        <v>13081</v>
      </c>
      <c r="E1122" t="s">
        <v>13108</v>
      </c>
      <c r="F1122" t="s">
        <v>13109</v>
      </c>
      <c r="H1122" s="3">
        <v>2499</v>
      </c>
      <c r="I1122" s="3" t="str">
        <f>IF(H1122&lt;200,"&lt;₹200",IF(OR(H1122=200,H1122&lt;=500),"₹200-₹500","&gt;₹500"))</f>
        <v>&gt;₹500</v>
      </c>
      <c r="J1122" s="3">
        <v>5999</v>
      </c>
      <c r="K1122" s="1">
        <v>0.57999999999999996</v>
      </c>
      <c r="L1122" s="1" t="str">
        <f t="shared" si="17"/>
        <v>high discount</v>
      </c>
      <c r="M1122" s="1" t="str">
        <f>IF(K1122&gt;=50%,"50% or More","&lt;50%")</f>
        <v>50% or More</v>
      </c>
      <c r="N1122">
        <v>3.7</v>
      </c>
      <c r="O1122" s="10">
        <f>N1122*R1122</f>
        <v>3063.6000000000004</v>
      </c>
      <c r="P1122" s="9">
        <f>SUM(O1121)/SUM(R1121)</f>
        <v>4.0999999999999996</v>
      </c>
      <c r="Q1122" s="10">
        <f>P1122+(R1122/1000)</f>
        <v>4.9279999999999999</v>
      </c>
      <c r="R1122" s="2">
        <v>828</v>
      </c>
      <c r="S1122" s="2">
        <f>IF(R1122&lt;1000,R1122, "")</f>
        <v>828</v>
      </c>
      <c r="T1122" s="4">
        <f>R1122*J1122</f>
        <v>4967172</v>
      </c>
      <c r="U1122" t="s">
        <v>4253</v>
      </c>
      <c r="V1122" t="s">
        <v>4254</v>
      </c>
      <c r="W1122" t="s">
        <v>4255</v>
      </c>
      <c r="X1122" t="s">
        <v>4256</v>
      </c>
      <c r="Y1122" t="s">
        <v>4257</v>
      </c>
      <c r="Z1122" t="s">
        <v>4258</v>
      </c>
      <c r="AA1122" t="s">
        <v>4259</v>
      </c>
      <c r="AB1122" t="s">
        <v>4260</v>
      </c>
    </row>
    <row r="1123" spans="1:28" x14ac:dyDescent="0.25">
      <c r="A1123" t="s">
        <v>12562</v>
      </c>
      <c r="B1123" t="s">
        <v>12563</v>
      </c>
      <c r="C1123" t="s">
        <v>9030</v>
      </c>
      <c r="D1123" t="s">
        <v>13166</v>
      </c>
      <c r="E1123" t="s">
        <v>13286</v>
      </c>
      <c r="F1123" t="s">
        <v>13287</v>
      </c>
      <c r="G1123" t="s">
        <v>13322</v>
      </c>
      <c r="H1123" s="3">
        <v>1624</v>
      </c>
      <c r="I1123" s="3" t="str">
        <f>IF(H1123&lt;200,"&lt;₹200",IF(OR(H1123=200,H1123&lt;=500),"₹200-₹500","&gt;₹500"))</f>
        <v>&gt;₹500</v>
      </c>
      <c r="J1123" s="3">
        <v>2495</v>
      </c>
      <c r="K1123" s="1">
        <v>0.35</v>
      </c>
      <c r="L1123" s="1" t="str">
        <f t="shared" si="17"/>
        <v/>
      </c>
      <c r="M1123" s="1" t="str">
        <f>IF(K1123&gt;=50%,"50% or More","&lt;50%")</f>
        <v>&lt;50%</v>
      </c>
      <c r="N1123">
        <v>4.0999999999999996</v>
      </c>
      <c r="O1123" s="10">
        <f>N1123*R1123</f>
        <v>3390.7</v>
      </c>
      <c r="P1123" s="9">
        <f>SUM(O1122)/SUM(R1122)</f>
        <v>3.7000000000000006</v>
      </c>
      <c r="Q1123" s="10">
        <f>P1123+(R1123/1000)</f>
        <v>4.527000000000001</v>
      </c>
      <c r="R1123" s="2">
        <v>827</v>
      </c>
      <c r="S1123" s="2">
        <f>IF(R1123&lt;1000,R1123, "")</f>
        <v>827</v>
      </c>
      <c r="T1123" s="4">
        <f>R1123*J1123</f>
        <v>2063365</v>
      </c>
      <c r="U1123" t="s">
        <v>12564</v>
      </c>
      <c r="V1123" t="s">
        <v>12565</v>
      </c>
      <c r="W1123" t="s">
        <v>12566</v>
      </c>
      <c r="X1123" t="s">
        <v>12567</v>
      </c>
      <c r="Y1123" t="s">
        <v>12568</v>
      </c>
      <c r="Z1123" t="s">
        <v>12569</v>
      </c>
      <c r="AA1123" t="s">
        <v>12570</v>
      </c>
      <c r="AB1123" t="s">
        <v>12571</v>
      </c>
    </row>
    <row r="1124" spans="1:28" x14ac:dyDescent="0.25">
      <c r="A1124" t="s">
        <v>9579</v>
      </c>
      <c r="B1124" t="s">
        <v>9580</v>
      </c>
      <c r="C1124" t="s">
        <v>8563</v>
      </c>
      <c r="D1124" t="s">
        <v>13166</v>
      </c>
      <c r="E1124" t="s">
        <v>13290</v>
      </c>
      <c r="F1124" t="s">
        <v>13291</v>
      </c>
      <c r="G1124" t="s">
        <v>13293</v>
      </c>
      <c r="H1124" s="3">
        <v>9590</v>
      </c>
      <c r="I1124" s="3" t="str">
        <f>IF(H1124&lt;200,"&lt;₹200",IF(OR(H1124=200,H1124&lt;=500),"₹200-₹500","&gt;₹500"))</f>
        <v>&gt;₹500</v>
      </c>
      <c r="J1124" s="3">
        <v>15999</v>
      </c>
      <c r="K1124" s="1">
        <v>0.4</v>
      </c>
      <c r="L1124" s="1" t="str">
        <f t="shared" si="17"/>
        <v/>
      </c>
      <c r="M1124" s="1" t="str">
        <f>IF(K1124&gt;=50%,"50% or More","&lt;50%")</f>
        <v>&lt;50%</v>
      </c>
      <c r="N1124">
        <v>4.0999999999999996</v>
      </c>
      <c r="O1124" s="10">
        <f>N1124*R1124</f>
        <v>4169.7</v>
      </c>
      <c r="P1124" s="9">
        <f>SUM(O1123)/SUM(R1123)</f>
        <v>4.0999999999999996</v>
      </c>
      <c r="Q1124" s="10">
        <f>P1124+(R1124/1000)</f>
        <v>5.1169999999999991</v>
      </c>
      <c r="R1124" s="2">
        <v>1017</v>
      </c>
      <c r="S1124" s="2" t="str">
        <f>IF(R1124&lt;1000,R1124, "")</f>
        <v/>
      </c>
      <c r="T1124" s="4">
        <f>R1124*J1124</f>
        <v>16270983</v>
      </c>
      <c r="U1124" t="s">
        <v>9581</v>
      </c>
      <c r="V1124" t="s">
        <v>9582</v>
      </c>
      <c r="W1124" t="s">
        <v>9583</v>
      </c>
      <c r="X1124" t="s">
        <v>9584</v>
      </c>
      <c r="Y1124" t="s">
        <v>9585</v>
      </c>
      <c r="Z1124" t="s">
        <v>9586</v>
      </c>
      <c r="AA1124" t="s">
        <v>9587</v>
      </c>
      <c r="AB1124" t="s">
        <v>9588</v>
      </c>
    </row>
    <row r="1125" spans="1:28" x14ac:dyDescent="0.25">
      <c r="A1125" t="s">
        <v>3624</v>
      </c>
      <c r="B1125" t="s">
        <v>3625</v>
      </c>
      <c r="C1125" t="s">
        <v>3162</v>
      </c>
      <c r="D1125" t="s">
        <v>13081</v>
      </c>
      <c r="E1125" t="s">
        <v>13110</v>
      </c>
      <c r="F1125" t="s">
        <v>13111</v>
      </c>
      <c r="G1125" t="s">
        <v>13112</v>
      </c>
      <c r="H1125" s="3">
        <v>649</v>
      </c>
      <c r="I1125" s="3" t="str">
        <f>IF(H1125&lt;200,"&lt;₹200",IF(OR(H1125=200,H1125&lt;=500),"₹200-₹500","&gt;₹500"))</f>
        <v>&gt;₹500</v>
      </c>
      <c r="J1125" s="3">
        <v>999</v>
      </c>
      <c r="K1125" s="1">
        <v>0.35</v>
      </c>
      <c r="L1125" s="1" t="str">
        <f t="shared" si="17"/>
        <v/>
      </c>
      <c r="M1125" s="1" t="str">
        <f>IF(K1125&gt;=50%,"50% or More","&lt;50%")</f>
        <v>&lt;50%</v>
      </c>
      <c r="N1125">
        <v>4.2</v>
      </c>
      <c r="O1125" s="10">
        <f>N1125*R1125</f>
        <v>5523</v>
      </c>
      <c r="P1125" s="9">
        <f>SUM(O1124)/SUM(R1124)</f>
        <v>4.0999999999999996</v>
      </c>
      <c r="Q1125" s="10">
        <f>P1125+(R1125/1000)</f>
        <v>5.4149999999999991</v>
      </c>
      <c r="R1125" s="2">
        <v>1315</v>
      </c>
      <c r="S1125" s="2" t="str">
        <f>IF(R1125&lt;1000,R1125, "")</f>
        <v/>
      </c>
      <c r="T1125" s="4">
        <f>R1125*J1125</f>
        <v>1313685</v>
      </c>
      <c r="U1125" t="s">
        <v>3626</v>
      </c>
      <c r="V1125" t="s">
        <v>3627</v>
      </c>
      <c r="W1125" t="s">
        <v>3628</v>
      </c>
      <c r="X1125" t="s">
        <v>3629</v>
      </c>
      <c r="Y1125" t="s">
        <v>3630</v>
      </c>
      <c r="Z1125" t="s">
        <v>3631</v>
      </c>
      <c r="AA1125" t="s">
        <v>3632</v>
      </c>
      <c r="AB1125" t="s">
        <v>3633</v>
      </c>
    </row>
    <row r="1126" spans="1:28" x14ac:dyDescent="0.25">
      <c r="A1126" t="s">
        <v>203</v>
      </c>
      <c r="B1126" t="s">
        <v>204</v>
      </c>
      <c r="C1126" t="s">
        <v>18</v>
      </c>
      <c r="D1126" t="s">
        <v>13073</v>
      </c>
      <c r="E1126" t="s">
        <v>13074</v>
      </c>
      <c r="F1126" t="s">
        <v>13075</v>
      </c>
      <c r="G1126" t="s">
        <v>13076</v>
      </c>
      <c r="H1126" s="3">
        <v>970</v>
      </c>
      <c r="I1126" s="3" t="str">
        <f>IF(H1126&lt;200,"&lt;₹200",IF(OR(H1126=200,H1126&lt;=500),"₹200-₹500","&gt;₹500"))</f>
        <v>&gt;₹500</v>
      </c>
      <c r="J1126" s="3">
        <v>1799</v>
      </c>
      <c r="K1126" s="1">
        <v>0.46</v>
      </c>
      <c r="L1126" s="1" t="str">
        <f t="shared" si="17"/>
        <v/>
      </c>
      <c r="M1126" s="1" t="str">
        <f>IF(K1126&gt;=50%,"50% or More","&lt;50%")</f>
        <v>&lt;50%</v>
      </c>
      <c r="N1126">
        <v>4.5</v>
      </c>
      <c r="O1126" s="10">
        <f>N1126*R1126</f>
        <v>3667.5</v>
      </c>
      <c r="P1126" s="9">
        <f>SUM(O1125)/SUM(R1125)</f>
        <v>4.2</v>
      </c>
      <c r="Q1126" s="10">
        <f>P1126+(R1126/1000)</f>
        <v>5.0150000000000006</v>
      </c>
      <c r="R1126" s="2">
        <v>815</v>
      </c>
      <c r="S1126" s="2">
        <f>IF(R1126&lt;1000,R1126, "")</f>
        <v>815</v>
      </c>
      <c r="T1126" s="4">
        <f>R1126*J1126</f>
        <v>1466185</v>
      </c>
      <c r="U1126" t="s">
        <v>205</v>
      </c>
      <c r="V1126" t="s">
        <v>206</v>
      </c>
      <c r="W1126" t="s">
        <v>207</v>
      </c>
      <c r="X1126" t="s">
        <v>208</v>
      </c>
      <c r="Y1126" t="s">
        <v>209</v>
      </c>
      <c r="Z1126" t="s">
        <v>210</v>
      </c>
      <c r="AA1126" t="s">
        <v>211</v>
      </c>
      <c r="AB1126" t="s">
        <v>212</v>
      </c>
    </row>
    <row r="1127" spans="1:28" x14ac:dyDescent="0.25">
      <c r="A1127" t="s">
        <v>9774</v>
      </c>
      <c r="B1127" t="s">
        <v>9775</v>
      </c>
      <c r="C1127" t="s">
        <v>8574</v>
      </c>
      <c r="D1127" t="s">
        <v>13166</v>
      </c>
      <c r="E1127" t="s">
        <v>13286</v>
      </c>
      <c r="F1127" t="s">
        <v>13294</v>
      </c>
      <c r="G1127" t="s">
        <v>13295</v>
      </c>
      <c r="H1127" s="3">
        <v>453</v>
      </c>
      <c r="I1127" s="3" t="str">
        <f>IF(H1127&lt;200,"&lt;₹200",IF(OR(H1127=200,H1127&lt;=500),"₹200-₹500","&gt;₹500"))</f>
        <v>₹200-₹500</v>
      </c>
      <c r="J1127" s="3">
        <v>999</v>
      </c>
      <c r="K1127" s="1">
        <v>0.55000000000000004</v>
      </c>
      <c r="L1127" s="1" t="str">
        <f t="shared" si="17"/>
        <v>high discount</v>
      </c>
      <c r="M1127" s="1" t="str">
        <f>IF(K1127&gt;=50%,"50% or More","&lt;50%")</f>
        <v>50% or More</v>
      </c>
      <c r="N1127">
        <v>4.3</v>
      </c>
      <c r="O1127" s="10">
        <f>N1127*R1127</f>
        <v>2623</v>
      </c>
      <c r="P1127" s="9">
        <f>SUM(O1126)/SUM(R1126)</f>
        <v>4.5</v>
      </c>
      <c r="Q1127" s="10">
        <f>P1127+(R1127/1000)</f>
        <v>5.1100000000000003</v>
      </c>
      <c r="R1127" s="2">
        <v>610</v>
      </c>
      <c r="S1127" s="2">
        <f>IF(R1127&lt;1000,R1127, "")</f>
        <v>610</v>
      </c>
      <c r="T1127" s="4">
        <f>R1127*J1127</f>
        <v>609390</v>
      </c>
      <c r="U1127" t="s">
        <v>9776</v>
      </c>
      <c r="V1127" t="s">
        <v>9777</v>
      </c>
      <c r="W1127" t="s">
        <v>9778</v>
      </c>
      <c r="X1127" t="s">
        <v>9779</v>
      </c>
      <c r="Y1127" t="s">
        <v>9780</v>
      </c>
      <c r="Z1127" t="s">
        <v>9781</v>
      </c>
      <c r="AA1127" t="s">
        <v>9782</v>
      </c>
      <c r="AB1127" t="s">
        <v>9783</v>
      </c>
    </row>
    <row r="1128" spans="1:28" x14ac:dyDescent="0.25">
      <c r="A1128" t="s">
        <v>12703</v>
      </c>
      <c r="B1128" t="s">
        <v>12704</v>
      </c>
      <c r="C1128" t="s">
        <v>9295</v>
      </c>
      <c r="D1128" t="s">
        <v>13166</v>
      </c>
      <c r="E1128" t="s">
        <v>13290</v>
      </c>
      <c r="F1128" t="s">
        <v>13327</v>
      </c>
      <c r="G1128" t="s">
        <v>13328</v>
      </c>
      <c r="H1128" s="3">
        <v>2599</v>
      </c>
      <c r="I1128" s="3" t="str">
        <f>IF(H1128&lt;200,"&lt;₹200",IF(OR(H1128=200,H1128&lt;=500),"₹200-₹500","&gt;₹500"))</f>
        <v>&gt;₹500</v>
      </c>
      <c r="J1128" s="3">
        <v>4780</v>
      </c>
      <c r="K1128" s="1">
        <v>0.46</v>
      </c>
      <c r="L1128" s="1" t="str">
        <f t="shared" si="17"/>
        <v/>
      </c>
      <c r="M1128" s="1" t="str">
        <f>IF(K1128&gt;=50%,"50% or More","&lt;50%")</f>
        <v>&lt;50%</v>
      </c>
      <c r="N1128">
        <v>3.9</v>
      </c>
      <c r="O1128" s="10">
        <f>N1128*R1128</f>
        <v>3502.2</v>
      </c>
      <c r="P1128" s="9">
        <f>SUM(O1127)/SUM(R1127)</f>
        <v>4.3</v>
      </c>
      <c r="Q1128" s="10">
        <f>P1128+(R1128/1000)</f>
        <v>5.1979999999999995</v>
      </c>
      <c r="R1128" s="2">
        <v>898</v>
      </c>
      <c r="S1128" s="2">
        <f>IF(R1128&lt;1000,R1128, "")</f>
        <v>898</v>
      </c>
      <c r="T1128" s="4">
        <f>R1128*J1128</f>
        <v>4292440</v>
      </c>
      <c r="U1128" t="s">
        <v>12705</v>
      </c>
      <c r="V1128" t="s">
        <v>12706</v>
      </c>
      <c r="W1128" t="s">
        <v>12707</v>
      </c>
      <c r="X1128" t="s">
        <v>12708</v>
      </c>
      <c r="Y1128" t="s">
        <v>12709</v>
      </c>
      <c r="Z1128" t="s">
        <v>12710</v>
      </c>
      <c r="AA1128" t="s">
        <v>12711</v>
      </c>
      <c r="AB1128" t="s">
        <v>12712</v>
      </c>
    </row>
    <row r="1129" spans="1:28" x14ac:dyDescent="0.25">
      <c r="A1129" t="s">
        <v>887</v>
      </c>
      <c r="B1129" t="s">
        <v>888</v>
      </c>
      <c r="C1129" t="s">
        <v>18</v>
      </c>
      <c r="D1129" t="s">
        <v>13073</v>
      </c>
      <c r="E1129" t="s">
        <v>13074</v>
      </c>
      <c r="F1129" t="s">
        <v>13075</v>
      </c>
      <c r="G1129" t="s">
        <v>13076</v>
      </c>
      <c r="H1129" s="3">
        <v>345</v>
      </c>
      <c r="I1129" s="3" t="str">
        <f>IF(H1129&lt;200,"&lt;₹200",IF(OR(H1129=200,H1129&lt;=500),"₹200-₹500","&gt;₹500"))</f>
        <v>₹200-₹500</v>
      </c>
      <c r="J1129" s="3">
        <v>999</v>
      </c>
      <c r="K1129" s="1">
        <v>0.65</v>
      </c>
      <c r="L1129" s="1" t="str">
        <f t="shared" si="17"/>
        <v>high discount</v>
      </c>
      <c r="M1129" s="1" t="str">
        <f>IF(K1129&gt;=50%,"50% or More","&lt;50%")</f>
        <v>50% or More</v>
      </c>
      <c r="N1129">
        <v>3.7</v>
      </c>
      <c r="O1129" s="10">
        <f>N1129*R1129</f>
        <v>4058.9</v>
      </c>
      <c r="P1129" s="9">
        <f>SUM(O1128)/SUM(R1128)</f>
        <v>3.9</v>
      </c>
      <c r="Q1129" s="10">
        <f>P1129+(R1129/1000)</f>
        <v>4.9969999999999999</v>
      </c>
      <c r="R1129" s="2">
        <v>1097</v>
      </c>
      <c r="S1129" s="2" t="str">
        <f>IF(R1129&lt;1000,R1129, "")</f>
        <v/>
      </c>
      <c r="T1129" s="4">
        <f>R1129*J1129</f>
        <v>1095903</v>
      </c>
      <c r="U1129" t="s">
        <v>889</v>
      </c>
      <c r="V1129" t="s">
        <v>890</v>
      </c>
      <c r="W1129" t="s">
        <v>891</v>
      </c>
      <c r="X1129" t="s">
        <v>892</v>
      </c>
      <c r="Y1129" t="s">
        <v>893</v>
      </c>
      <c r="Z1129" t="s">
        <v>894</v>
      </c>
      <c r="AA1129" t="s">
        <v>895</v>
      </c>
      <c r="AB1129" t="s">
        <v>896</v>
      </c>
    </row>
    <row r="1130" spans="1:28" x14ac:dyDescent="0.25">
      <c r="A1130" t="s">
        <v>9395</v>
      </c>
      <c r="B1130" t="s">
        <v>9396</v>
      </c>
      <c r="C1130" t="s">
        <v>9397</v>
      </c>
      <c r="D1130" t="s">
        <v>13166</v>
      </c>
      <c r="E1130" t="s">
        <v>13290</v>
      </c>
      <c r="F1130" t="s">
        <v>13291</v>
      </c>
      <c r="G1130" t="s">
        <v>13331</v>
      </c>
      <c r="H1130" s="3">
        <v>1409</v>
      </c>
      <c r="I1130" s="3" t="str">
        <f>IF(H1130&lt;200,"&lt;₹200",IF(OR(H1130=200,H1130&lt;=500),"₹200-₹500","&gt;₹500"))</f>
        <v>&gt;₹500</v>
      </c>
      <c r="J1130" s="3">
        <v>1639</v>
      </c>
      <c r="K1130" s="1">
        <v>0.14000000000000001</v>
      </c>
      <c r="L1130" s="1" t="str">
        <f t="shared" si="17"/>
        <v/>
      </c>
      <c r="M1130" s="1" t="str">
        <f>IF(K1130&gt;=50%,"50% or More","&lt;50%")</f>
        <v>&lt;50%</v>
      </c>
      <c r="N1130">
        <v>3.7</v>
      </c>
      <c r="O1130" s="10">
        <f>N1130*R1130</f>
        <v>2911.9</v>
      </c>
      <c r="P1130" s="9">
        <f>SUM(O1129)/SUM(R1129)</f>
        <v>3.7</v>
      </c>
      <c r="Q1130" s="10">
        <f>P1130+(R1130/1000)</f>
        <v>4.4870000000000001</v>
      </c>
      <c r="R1130" s="2">
        <v>787</v>
      </c>
      <c r="S1130" s="2">
        <f>IF(R1130&lt;1000,R1130, "")</f>
        <v>787</v>
      </c>
      <c r="T1130" s="4">
        <f>R1130*J1130</f>
        <v>1289893</v>
      </c>
      <c r="U1130" t="s">
        <v>9398</v>
      </c>
      <c r="V1130" t="s">
        <v>9399</v>
      </c>
      <c r="W1130" t="s">
        <v>9400</v>
      </c>
      <c r="X1130" t="s">
        <v>9401</v>
      </c>
      <c r="Y1130" t="s">
        <v>9402</v>
      </c>
      <c r="Z1130" t="s">
        <v>9403</v>
      </c>
      <c r="AA1130" t="s">
        <v>9404</v>
      </c>
      <c r="AB1130" t="s">
        <v>9405</v>
      </c>
    </row>
    <row r="1131" spans="1:28" x14ac:dyDescent="0.25">
      <c r="A1131" t="s">
        <v>9518</v>
      </c>
      <c r="B1131" t="s">
        <v>9519</v>
      </c>
      <c r="C1131" t="s">
        <v>9520</v>
      </c>
      <c r="D1131" t="s">
        <v>13166</v>
      </c>
      <c r="E1131" t="s">
        <v>13286</v>
      </c>
      <c r="F1131" t="s">
        <v>13334</v>
      </c>
      <c r="G1131" t="s">
        <v>13335</v>
      </c>
      <c r="H1131" s="3">
        <v>244</v>
      </c>
      <c r="I1131" s="3" t="str">
        <f>IF(H1131&lt;200,"&lt;₹200",IF(OR(H1131=200,H1131&lt;=500),"₹200-₹500","&gt;₹500"))</f>
        <v>₹200-₹500</v>
      </c>
      <c r="J1131" s="3">
        <v>499</v>
      </c>
      <c r="K1131" s="1">
        <v>0.51</v>
      </c>
      <c r="L1131" s="1" t="str">
        <f t="shared" si="17"/>
        <v>high discount</v>
      </c>
      <c r="M1131" s="1" t="str">
        <f>IF(K1131&gt;=50%,"50% or More","&lt;50%")</f>
        <v>50% or More</v>
      </c>
      <c r="N1131">
        <v>3.3</v>
      </c>
      <c r="O1131" s="10">
        <f>N1131*R1131</f>
        <v>1577.3999999999999</v>
      </c>
      <c r="P1131" s="9">
        <f>SUM(O1130)/SUM(R1130)</f>
        <v>3.7</v>
      </c>
      <c r="Q1131" s="10">
        <f>P1131+(R1131/1000)</f>
        <v>4.1779999999999999</v>
      </c>
      <c r="R1131" s="2">
        <v>478</v>
      </c>
      <c r="S1131" s="2">
        <f>IF(R1131&lt;1000,R1131, "")</f>
        <v>478</v>
      </c>
      <c r="T1131" s="4">
        <f>R1131*J1131</f>
        <v>238522</v>
      </c>
      <c r="U1131" t="s">
        <v>9521</v>
      </c>
      <c r="V1131" t="s">
        <v>9522</v>
      </c>
      <c r="W1131" t="s">
        <v>9523</v>
      </c>
      <c r="X1131" t="s">
        <v>9524</v>
      </c>
      <c r="Y1131" t="s">
        <v>9525</v>
      </c>
      <c r="Z1131" t="s">
        <v>9526</v>
      </c>
      <c r="AA1131" t="s">
        <v>9527</v>
      </c>
      <c r="AB1131" t="s">
        <v>9528</v>
      </c>
    </row>
    <row r="1132" spans="1:28" x14ac:dyDescent="0.25">
      <c r="A1132" t="s">
        <v>1222</v>
      </c>
      <c r="B1132" t="s">
        <v>1223</v>
      </c>
      <c r="C1132" t="s">
        <v>169</v>
      </c>
      <c r="D1132" t="s">
        <v>13081</v>
      </c>
      <c r="E1132" t="s">
        <v>13082</v>
      </c>
      <c r="F1132" t="s">
        <v>13085</v>
      </c>
      <c r="G1132" t="s">
        <v>13086</v>
      </c>
      <c r="H1132" s="3">
        <v>30990</v>
      </c>
      <c r="I1132" s="3" t="str">
        <f>IF(H1132&lt;200,"&lt;₹200",IF(OR(H1132=200,H1132&lt;=500),"₹200-₹500","&gt;₹500"))</f>
        <v>&gt;₹500</v>
      </c>
      <c r="J1132" s="3">
        <v>49990</v>
      </c>
      <c r="K1132" s="1">
        <v>0.38</v>
      </c>
      <c r="L1132" s="1" t="str">
        <f t="shared" si="17"/>
        <v/>
      </c>
      <c r="M1132" s="1" t="str">
        <f>IF(K1132&gt;=50%,"50% or More","&lt;50%")</f>
        <v>&lt;50%</v>
      </c>
      <c r="N1132">
        <v>4.3</v>
      </c>
      <c r="O1132" s="10">
        <f>N1132*R1132</f>
        <v>5916.8</v>
      </c>
      <c r="P1132" s="9">
        <f>SUM(O1131)/SUM(R1131)</f>
        <v>3.3</v>
      </c>
      <c r="Q1132" s="10">
        <f>P1132+(R1132/1000)</f>
        <v>4.6760000000000002</v>
      </c>
      <c r="R1132" s="2">
        <v>1376</v>
      </c>
      <c r="S1132" s="2" t="str">
        <f>IF(R1132&lt;1000,R1132, "")</f>
        <v/>
      </c>
      <c r="T1132" s="4">
        <f>R1132*J1132</f>
        <v>68786240</v>
      </c>
      <c r="U1132" t="s">
        <v>1224</v>
      </c>
      <c r="V1132" t="s">
        <v>1225</v>
      </c>
      <c r="W1132" t="s">
        <v>1226</v>
      </c>
      <c r="X1132" t="s">
        <v>1227</v>
      </c>
      <c r="Y1132" t="s">
        <v>1228</v>
      </c>
      <c r="Z1132" t="s">
        <v>1229</v>
      </c>
      <c r="AA1132" t="s">
        <v>1230</v>
      </c>
      <c r="AB1132" t="s">
        <v>1231</v>
      </c>
    </row>
    <row r="1133" spans="1:28" x14ac:dyDescent="0.25">
      <c r="A1133" t="s">
        <v>8926</v>
      </c>
      <c r="B1133" t="s">
        <v>8927</v>
      </c>
      <c r="C1133" t="s">
        <v>8762</v>
      </c>
      <c r="D1133" t="s">
        <v>13166</v>
      </c>
      <c r="E1133" t="s">
        <v>13286</v>
      </c>
      <c r="F1133" t="s">
        <v>13287</v>
      </c>
      <c r="G1133" t="s">
        <v>13288</v>
      </c>
      <c r="H1133" s="3">
        <v>809</v>
      </c>
      <c r="I1133" s="3" t="str">
        <f>IF(H1133&lt;200,"&lt;₹200",IF(OR(H1133=200,H1133&lt;=500),"₹200-₹500","&gt;₹500"))</f>
        <v>&gt;₹500</v>
      </c>
      <c r="J1133" s="3">
        <v>1545</v>
      </c>
      <c r="K1133" s="1">
        <v>0.48</v>
      </c>
      <c r="L1133" s="1" t="str">
        <f t="shared" si="17"/>
        <v/>
      </c>
      <c r="M1133" s="1" t="str">
        <f>IF(K1133&gt;=50%,"50% or More","&lt;50%")</f>
        <v>&lt;50%</v>
      </c>
      <c r="N1133">
        <v>3.7</v>
      </c>
      <c r="O1133" s="10">
        <f>N1133*R1133</f>
        <v>3611.2000000000003</v>
      </c>
      <c r="P1133" s="9">
        <f>SUM(O1132)/SUM(R1132)</f>
        <v>4.3</v>
      </c>
      <c r="Q1133" s="10">
        <f>P1133+(R1133/1000)</f>
        <v>5.2759999999999998</v>
      </c>
      <c r="R1133" s="2">
        <v>976</v>
      </c>
      <c r="S1133" s="2">
        <f>IF(R1133&lt;1000,R1133, "")</f>
        <v>976</v>
      </c>
      <c r="T1133" s="4">
        <f>R1133*J1133</f>
        <v>1507920</v>
      </c>
      <c r="U1133" t="s">
        <v>8928</v>
      </c>
      <c r="V1133" t="s">
        <v>8929</v>
      </c>
      <c r="W1133" t="s">
        <v>8930</v>
      </c>
      <c r="X1133" t="s">
        <v>8931</v>
      </c>
      <c r="Y1133" t="s">
        <v>8932</v>
      </c>
      <c r="Z1133" t="s">
        <v>8933</v>
      </c>
      <c r="AA1133" t="s">
        <v>8934</v>
      </c>
      <c r="AB1133" t="s">
        <v>8935</v>
      </c>
    </row>
    <row r="1134" spans="1:28" x14ac:dyDescent="0.25">
      <c r="A1134" t="s">
        <v>340</v>
      </c>
      <c r="B1134" t="s">
        <v>341</v>
      </c>
      <c r="C1134" t="s">
        <v>18</v>
      </c>
      <c r="D1134" t="s">
        <v>13073</v>
      </c>
      <c r="E1134" t="s">
        <v>13074</v>
      </c>
      <c r="F1134" t="s">
        <v>13075</v>
      </c>
      <c r="G1134" t="s">
        <v>13076</v>
      </c>
      <c r="H1134" s="3">
        <v>199</v>
      </c>
      <c r="I1134" s="3" t="str">
        <f>IF(H1134&lt;200,"&lt;₹200",IF(OR(H1134=200,H1134&lt;=500),"₹200-₹500","&gt;₹500"))</f>
        <v>&lt;₹200</v>
      </c>
      <c r="J1134" s="3">
        <v>999</v>
      </c>
      <c r="K1134" s="1">
        <v>0.8</v>
      </c>
      <c r="L1134" s="1" t="str">
        <f t="shared" si="17"/>
        <v>high discount</v>
      </c>
      <c r="M1134" s="1" t="str">
        <f>IF(K1134&gt;=50%,"50% or More","&lt;50%")</f>
        <v>50% or More</v>
      </c>
      <c r="N1134">
        <v>3.9</v>
      </c>
      <c r="O1134" s="10">
        <f>N1134*R1134</f>
        <v>4192.5</v>
      </c>
      <c r="P1134" s="9">
        <f>SUM(O1133)/SUM(R1133)</f>
        <v>3.7</v>
      </c>
      <c r="Q1134" s="10">
        <f>P1134+(R1134/1000)</f>
        <v>4.7750000000000004</v>
      </c>
      <c r="R1134" s="2">
        <v>1075</v>
      </c>
      <c r="S1134" s="2" t="str">
        <f>IF(R1134&lt;1000,R1134, "")</f>
        <v/>
      </c>
      <c r="T1134" s="4">
        <f>R1134*J1134</f>
        <v>1073925</v>
      </c>
      <c r="U1134" t="s">
        <v>342</v>
      </c>
      <c r="V1134" t="s">
        <v>343</v>
      </c>
      <c r="W1134" t="s">
        <v>344</v>
      </c>
      <c r="X1134" t="s">
        <v>345</v>
      </c>
      <c r="Y1134" t="s">
        <v>346</v>
      </c>
      <c r="Z1134" t="s">
        <v>347</v>
      </c>
      <c r="AA1134" t="s">
        <v>348</v>
      </c>
      <c r="AB1134" t="s">
        <v>349</v>
      </c>
    </row>
    <row r="1135" spans="1:28" x14ac:dyDescent="0.25">
      <c r="A1135" t="s">
        <v>7162</v>
      </c>
      <c r="B1135" t="s">
        <v>7163</v>
      </c>
      <c r="C1135" t="s">
        <v>3066</v>
      </c>
      <c r="D1135" t="s">
        <v>13081</v>
      </c>
      <c r="E1135" t="s">
        <v>13119</v>
      </c>
      <c r="F1135" t="s">
        <v>13120</v>
      </c>
      <c r="G1135" t="s">
        <v>13121</v>
      </c>
      <c r="H1135" s="3">
        <v>499</v>
      </c>
      <c r="I1135" s="3" t="str">
        <f>IF(H1135&lt;200,"&lt;₹200",IF(OR(H1135=200,H1135&lt;=500),"₹200-₹500","&gt;₹500"))</f>
        <v>₹200-₹500</v>
      </c>
      <c r="J1135" s="3">
        <v>1299</v>
      </c>
      <c r="K1135" s="1">
        <v>0.62</v>
      </c>
      <c r="L1135" s="1" t="str">
        <f t="shared" si="17"/>
        <v>high discount</v>
      </c>
      <c r="M1135" s="1" t="str">
        <f>IF(K1135&gt;=50%,"50% or More","&lt;50%")</f>
        <v>50% or More</v>
      </c>
      <c r="N1135">
        <v>3.9</v>
      </c>
      <c r="O1135" s="10">
        <f>N1135*R1135</f>
        <v>4574.7</v>
      </c>
      <c r="P1135" s="9">
        <f>SUM(O1134)/SUM(R1134)</f>
        <v>3.9</v>
      </c>
      <c r="Q1135" s="10">
        <f>P1135+(R1135/1000)</f>
        <v>5.0730000000000004</v>
      </c>
      <c r="R1135" s="2">
        <v>1173</v>
      </c>
      <c r="S1135" s="2" t="str">
        <f>IF(R1135&lt;1000,R1135, "")</f>
        <v/>
      </c>
      <c r="T1135" s="4">
        <f>R1135*J1135</f>
        <v>1523727</v>
      </c>
      <c r="U1135" t="s">
        <v>7164</v>
      </c>
      <c r="V1135" t="s">
        <v>7165</v>
      </c>
      <c r="W1135" t="s">
        <v>7166</v>
      </c>
      <c r="X1135" t="s">
        <v>7167</v>
      </c>
      <c r="Y1135" t="s">
        <v>7168</v>
      </c>
      <c r="Z1135" t="s">
        <v>7169</v>
      </c>
      <c r="AA1135" t="s">
        <v>7170</v>
      </c>
      <c r="AB1135" t="s">
        <v>7171</v>
      </c>
    </row>
    <row r="1136" spans="1:28" x14ac:dyDescent="0.25">
      <c r="A1136" t="s">
        <v>12662</v>
      </c>
      <c r="B1136" t="s">
        <v>12663</v>
      </c>
      <c r="C1136" t="s">
        <v>8897</v>
      </c>
      <c r="D1136" t="s">
        <v>13166</v>
      </c>
      <c r="E1136" t="s">
        <v>13286</v>
      </c>
      <c r="F1136" t="s">
        <v>13294</v>
      </c>
      <c r="G1136" t="s">
        <v>13295</v>
      </c>
      <c r="H1136" s="3">
        <v>1799</v>
      </c>
      <c r="I1136" s="3" t="str">
        <f>IF(H1136&lt;200,"&lt;₹200",IF(OR(H1136=200,H1136&lt;=500),"₹200-₹500","&gt;₹500"))</f>
        <v>&gt;₹500</v>
      </c>
      <c r="J1136" s="3">
        <v>2599</v>
      </c>
      <c r="K1136" s="1">
        <v>0.31</v>
      </c>
      <c r="L1136" s="1" t="str">
        <f t="shared" si="17"/>
        <v/>
      </c>
      <c r="M1136" s="1" t="str">
        <f>IF(K1136&gt;=50%,"50% or More","&lt;50%")</f>
        <v>&lt;50%</v>
      </c>
      <c r="N1136">
        <v>3.6</v>
      </c>
      <c r="O1136" s="10">
        <f>N1136*R1136</f>
        <v>2775.6</v>
      </c>
      <c r="P1136" s="9">
        <f>SUM(O1135)/SUM(R1135)</f>
        <v>3.9</v>
      </c>
      <c r="Q1136" s="10">
        <f>P1136+(R1136/1000)</f>
        <v>4.6710000000000003</v>
      </c>
      <c r="R1136" s="2">
        <v>771</v>
      </c>
      <c r="S1136" s="2">
        <f>IF(R1136&lt;1000,R1136, "")</f>
        <v>771</v>
      </c>
      <c r="T1136" s="4">
        <f>R1136*J1136</f>
        <v>2003829</v>
      </c>
      <c r="U1136" t="s">
        <v>12664</v>
      </c>
      <c r="V1136" t="s">
        <v>12665</v>
      </c>
      <c r="W1136" t="s">
        <v>12666</v>
      </c>
      <c r="X1136" t="s">
        <v>12667</v>
      </c>
      <c r="Y1136" t="s">
        <v>12668</v>
      </c>
      <c r="Z1136" t="s">
        <v>12669</v>
      </c>
      <c r="AA1136" t="s">
        <v>12670</v>
      </c>
      <c r="AB1136" t="s">
        <v>12671</v>
      </c>
    </row>
    <row r="1137" spans="1:28" x14ac:dyDescent="0.25">
      <c r="A1137" t="s">
        <v>7580</v>
      </c>
      <c r="B1137" t="s">
        <v>7581</v>
      </c>
      <c r="C1137" t="s">
        <v>7582</v>
      </c>
      <c r="D1137" t="s">
        <v>13073</v>
      </c>
      <c r="E1137" t="s">
        <v>13074</v>
      </c>
      <c r="F1137" t="s">
        <v>13186</v>
      </c>
      <c r="G1137" t="s">
        <v>13259</v>
      </c>
      <c r="H1137" s="3">
        <v>2649</v>
      </c>
      <c r="I1137" s="3" t="str">
        <f>IF(H1137&lt;200,"&lt;₹200",IF(OR(H1137=200,H1137&lt;=500),"₹200-₹500","&gt;₹500"))</f>
        <v>&gt;₹500</v>
      </c>
      <c r="J1137" s="3">
        <v>3499</v>
      </c>
      <c r="K1137" s="1">
        <v>0.24</v>
      </c>
      <c r="L1137" s="1" t="str">
        <f t="shared" si="17"/>
        <v/>
      </c>
      <c r="M1137" s="1" t="str">
        <f>IF(K1137&gt;=50%,"50% or More","&lt;50%")</f>
        <v>&lt;50%</v>
      </c>
      <c r="N1137">
        <v>4.5</v>
      </c>
      <c r="O1137" s="10">
        <f>N1137*R1137</f>
        <v>5719.5</v>
      </c>
      <c r="P1137" s="9">
        <f>SUM(O1136)/SUM(R1136)</f>
        <v>3.6</v>
      </c>
      <c r="Q1137" s="10">
        <f>P1137+(R1137/1000)</f>
        <v>4.8710000000000004</v>
      </c>
      <c r="R1137" s="2">
        <v>1271</v>
      </c>
      <c r="S1137" s="2" t="str">
        <f>IF(R1137&lt;1000,R1137, "")</f>
        <v/>
      </c>
      <c r="T1137" s="4">
        <f>R1137*J1137</f>
        <v>4447229</v>
      </c>
      <c r="U1137" t="s">
        <v>7583</v>
      </c>
      <c r="V1137" t="s">
        <v>7584</v>
      </c>
      <c r="W1137" t="s">
        <v>7585</v>
      </c>
      <c r="X1137" t="s">
        <v>7586</v>
      </c>
      <c r="Y1137" t="s">
        <v>7587</v>
      </c>
      <c r="Z1137" t="s">
        <v>7588</v>
      </c>
      <c r="AA1137" t="s">
        <v>7589</v>
      </c>
      <c r="AB1137" t="s">
        <v>7590</v>
      </c>
    </row>
    <row r="1138" spans="1:28" x14ac:dyDescent="0.25">
      <c r="A1138" t="s">
        <v>975</v>
      </c>
      <c r="B1138" t="s">
        <v>976</v>
      </c>
      <c r="C1138" t="s">
        <v>18</v>
      </c>
      <c r="D1138" t="s">
        <v>13073</v>
      </c>
      <c r="E1138" t="s">
        <v>13074</v>
      </c>
      <c r="F1138" t="s">
        <v>13075</v>
      </c>
      <c r="G1138" t="s">
        <v>13076</v>
      </c>
      <c r="H1138" s="3">
        <v>299</v>
      </c>
      <c r="I1138" s="3" t="str">
        <f>IF(H1138&lt;200,"&lt;₹200",IF(OR(H1138=200,H1138&lt;=500),"₹200-₹500","&gt;₹500"))</f>
        <v>₹200-₹500</v>
      </c>
      <c r="J1138" s="3">
        <v>999</v>
      </c>
      <c r="K1138" s="1">
        <v>0.7</v>
      </c>
      <c r="L1138" s="1" t="str">
        <f t="shared" si="17"/>
        <v>high discount</v>
      </c>
      <c r="M1138" s="1" t="str">
        <f>IF(K1138&gt;=50%,"50% or More","&lt;50%")</f>
        <v>50% or More</v>
      </c>
      <c r="N1138">
        <v>4.3</v>
      </c>
      <c r="O1138" s="10">
        <f>N1138*R1138</f>
        <v>3293.7999999999997</v>
      </c>
      <c r="P1138" s="9">
        <f>SUM(O1137)/SUM(R1137)</f>
        <v>4.5</v>
      </c>
      <c r="Q1138" s="10">
        <f>P1138+(R1138/1000)</f>
        <v>5.266</v>
      </c>
      <c r="R1138" s="2">
        <v>766</v>
      </c>
      <c r="S1138" s="2">
        <f>IF(R1138&lt;1000,R1138, "")</f>
        <v>766</v>
      </c>
      <c r="T1138" s="4">
        <f>R1138*J1138</f>
        <v>765234</v>
      </c>
      <c r="U1138" t="s">
        <v>977</v>
      </c>
      <c r="V1138" t="s">
        <v>978</v>
      </c>
      <c r="W1138" t="s">
        <v>979</v>
      </c>
      <c r="X1138" t="s">
        <v>980</v>
      </c>
      <c r="Y1138" t="s">
        <v>981</v>
      </c>
      <c r="Z1138" t="s">
        <v>982</v>
      </c>
      <c r="AA1138" t="s">
        <v>983</v>
      </c>
      <c r="AB1138" t="s">
        <v>984</v>
      </c>
    </row>
    <row r="1139" spans="1:28" x14ac:dyDescent="0.25">
      <c r="A1139" t="s">
        <v>546</v>
      </c>
      <c r="B1139" t="s">
        <v>547</v>
      </c>
      <c r="C1139" t="s">
        <v>18</v>
      </c>
      <c r="D1139" t="s">
        <v>13073</v>
      </c>
      <c r="E1139" t="s">
        <v>13074</v>
      </c>
      <c r="F1139" t="s">
        <v>13075</v>
      </c>
      <c r="G1139" t="s">
        <v>13076</v>
      </c>
      <c r="H1139" s="3">
        <v>348</v>
      </c>
      <c r="I1139" s="3" t="str">
        <f>IF(H1139&lt;200,"&lt;₹200",IF(OR(H1139=200,H1139&lt;=500),"₹200-₹500","&gt;₹500"))</f>
        <v>₹200-₹500</v>
      </c>
      <c r="J1139" s="3">
        <v>1499</v>
      </c>
      <c r="K1139" s="1">
        <v>0.77</v>
      </c>
      <c r="L1139" s="1" t="str">
        <f t="shared" si="17"/>
        <v>high discount</v>
      </c>
      <c r="M1139" s="1" t="str">
        <f>IF(K1139&gt;=50%,"50% or More","&lt;50%")</f>
        <v>50% or More</v>
      </c>
      <c r="N1139">
        <v>4.2</v>
      </c>
      <c r="O1139" s="10">
        <f>N1139*R1139</f>
        <v>2755.2000000000003</v>
      </c>
      <c r="P1139" s="9">
        <f>SUM(O1138)/SUM(R1138)</f>
        <v>4.3</v>
      </c>
      <c r="Q1139" s="10">
        <f>P1139+(R1139/1000)</f>
        <v>4.9559999999999995</v>
      </c>
      <c r="R1139" s="2">
        <v>656</v>
      </c>
      <c r="S1139" s="2">
        <f>IF(R1139&lt;1000,R1139, "")</f>
        <v>656</v>
      </c>
      <c r="T1139" s="4">
        <f>R1139*J1139</f>
        <v>983344</v>
      </c>
      <c r="U1139" t="s">
        <v>548</v>
      </c>
      <c r="V1139" t="s">
        <v>549</v>
      </c>
      <c r="W1139" t="s">
        <v>550</v>
      </c>
      <c r="X1139" t="s">
        <v>551</v>
      </c>
      <c r="Y1139" t="s">
        <v>552</v>
      </c>
      <c r="Z1139" t="s">
        <v>553</v>
      </c>
      <c r="AA1139" t="s">
        <v>554</v>
      </c>
      <c r="AB1139" t="s">
        <v>555</v>
      </c>
    </row>
    <row r="1140" spans="1:28" x14ac:dyDescent="0.25">
      <c r="A1140" t="s">
        <v>11476</v>
      </c>
      <c r="B1140" t="s">
        <v>11477</v>
      </c>
      <c r="C1140" t="s">
        <v>8721</v>
      </c>
      <c r="D1140" t="s">
        <v>13166</v>
      </c>
      <c r="E1140" t="s">
        <v>13290</v>
      </c>
      <c r="F1140" t="s">
        <v>13307</v>
      </c>
      <c r="G1140" t="s">
        <v>13308</v>
      </c>
      <c r="H1140" s="3">
        <v>1049</v>
      </c>
      <c r="I1140" s="3" t="str">
        <f>IF(H1140&lt;200,"&lt;₹200",IF(OR(H1140=200,H1140&lt;=500),"₹200-₹500","&gt;₹500"))</f>
        <v>&gt;₹500</v>
      </c>
      <c r="J1140" s="3">
        <v>2499</v>
      </c>
      <c r="K1140" s="1">
        <v>0.57999999999999996</v>
      </c>
      <c r="L1140" s="1" t="str">
        <f t="shared" si="17"/>
        <v>high discount</v>
      </c>
      <c r="M1140" s="1" t="str">
        <f>IF(K1140&gt;=50%,"50% or More","&lt;50%")</f>
        <v>50% or More</v>
      </c>
      <c r="N1140">
        <v>3.7</v>
      </c>
      <c r="O1140" s="10">
        <f>N1140*R1140</f>
        <v>2360.6</v>
      </c>
      <c r="P1140" s="9">
        <f>SUM(O1139)/SUM(R1139)</f>
        <v>4.2</v>
      </c>
      <c r="Q1140" s="10">
        <f>P1140+(R1140/1000)</f>
        <v>4.8380000000000001</v>
      </c>
      <c r="R1140" s="2">
        <v>638</v>
      </c>
      <c r="S1140" s="2">
        <f>IF(R1140&lt;1000,R1140, "")</f>
        <v>638</v>
      </c>
      <c r="T1140" s="4">
        <f>R1140*J1140</f>
        <v>1594362</v>
      </c>
      <c r="U1140" t="s">
        <v>10942</v>
      </c>
      <c r="V1140" t="s">
        <v>11478</v>
      </c>
      <c r="W1140" t="s">
        <v>11479</v>
      </c>
      <c r="X1140" t="s">
        <v>11480</v>
      </c>
      <c r="Y1140" t="s">
        <v>11481</v>
      </c>
      <c r="Z1140" t="s">
        <v>11482</v>
      </c>
      <c r="AA1140" t="s">
        <v>11483</v>
      </c>
      <c r="AB1140" t="s">
        <v>11484</v>
      </c>
    </row>
    <row r="1141" spans="1:28" x14ac:dyDescent="0.25">
      <c r="A1141" t="s">
        <v>2811</v>
      </c>
      <c r="B1141" t="s">
        <v>2812</v>
      </c>
      <c r="C1141" t="s">
        <v>462</v>
      </c>
      <c r="D1141" t="s">
        <v>13081</v>
      </c>
      <c r="E1141" t="s">
        <v>13082</v>
      </c>
      <c r="F1141" t="s">
        <v>13083</v>
      </c>
      <c r="G1141" t="s">
        <v>13087</v>
      </c>
      <c r="H1141" s="3">
        <v>199</v>
      </c>
      <c r="I1141" s="3" t="str">
        <f>IF(H1141&lt;200,"&lt;₹200",IF(OR(H1141=200,H1141&lt;=500),"₹200-₹500","&gt;₹500"))</f>
        <v>&lt;₹200</v>
      </c>
      <c r="J1141" s="3">
        <v>499</v>
      </c>
      <c r="K1141" s="1">
        <v>0.6</v>
      </c>
      <c r="L1141" s="1" t="str">
        <f t="shared" si="17"/>
        <v>high discount</v>
      </c>
      <c r="M1141" s="1" t="str">
        <f>IF(K1141&gt;=50%,"50% or More","&lt;50%")</f>
        <v>50% or More</v>
      </c>
      <c r="N1141">
        <v>3.8</v>
      </c>
      <c r="O1141" s="10">
        <f>N1141*R1141</f>
        <v>2044.3999999999999</v>
      </c>
      <c r="P1141" s="9">
        <f>SUM(O1140)/SUM(R1140)</f>
        <v>3.6999999999999997</v>
      </c>
      <c r="Q1141" s="10">
        <f>P1141+(R1141/1000)</f>
        <v>4.2379999999999995</v>
      </c>
      <c r="R1141" s="2">
        <v>538</v>
      </c>
      <c r="S1141" s="2">
        <f>IF(R1141&lt;1000,R1141, "")</f>
        <v>538</v>
      </c>
      <c r="T1141" s="4">
        <f>R1141*J1141</f>
        <v>268462</v>
      </c>
      <c r="U1141" t="s">
        <v>2813</v>
      </c>
      <c r="V1141" t="s">
        <v>2814</v>
      </c>
      <c r="W1141" t="s">
        <v>2815</v>
      </c>
      <c r="X1141" t="s">
        <v>2816</v>
      </c>
      <c r="Y1141" t="s">
        <v>2817</v>
      </c>
      <c r="Z1141" t="s">
        <v>2818</v>
      </c>
      <c r="AA1141" t="s">
        <v>2819</v>
      </c>
      <c r="AB1141" t="s">
        <v>2820</v>
      </c>
    </row>
    <row r="1142" spans="1:28" x14ac:dyDescent="0.25">
      <c r="A1142" t="s">
        <v>2801</v>
      </c>
      <c r="B1142" t="s">
        <v>2802</v>
      </c>
      <c r="C1142" t="s">
        <v>462</v>
      </c>
      <c r="D1142" t="s">
        <v>13081</v>
      </c>
      <c r="E1142" t="s">
        <v>13082</v>
      </c>
      <c r="F1142" t="s">
        <v>13083</v>
      </c>
      <c r="G1142" t="s">
        <v>13087</v>
      </c>
      <c r="H1142" s="3">
        <v>1369</v>
      </c>
      <c r="I1142" s="3" t="str">
        <f>IF(H1142&lt;200,"&lt;₹200",IF(OR(H1142=200,H1142&lt;=500),"₹200-₹500","&gt;₹500"))</f>
        <v>&gt;₹500</v>
      </c>
      <c r="J1142" s="3">
        <v>2999</v>
      </c>
      <c r="K1142" s="1">
        <v>0.54</v>
      </c>
      <c r="L1142" s="1" t="str">
        <f t="shared" si="17"/>
        <v>high discount</v>
      </c>
      <c r="M1142" s="1" t="str">
        <f>IF(K1142&gt;=50%,"50% or More","&lt;50%")</f>
        <v>50% or More</v>
      </c>
      <c r="N1142">
        <v>3.3</v>
      </c>
      <c r="O1142" s="10">
        <f>N1142*R1142</f>
        <v>749.09999999999991</v>
      </c>
      <c r="P1142" s="9">
        <f>SUM(O1141)/SUM(R1141)</f>
        <v>3.8</v>
      </c>
      <c r="Q1142" s="10">
        <f>P1142+(R1142/1000)</f>
        <v>4.0270000000000001</v>
      </c>
      <c r="R1142" s="2">
        <v>227</v>
      </c>
      <c r="S1142" s="2">
        <f>IF(R1142&lt;1000,R1142, "")</f>
        <v>227</v>
      </c>
      <c r="T1142" s="4">
        <f>R1142*J1142</f>
        <v>680773</v>
      </c>
      <c r="U1142" t="s">
        <v>2803</v>
      </c>
      <c r="V1142" t="s">
        <v>2804</v>
      </c>
      <c r="W1142" t="s">
        <v>2805</v>
      </c>
      <c r="X1142" t="s">
        <v>2806</v>
      </c>
      <c r="Y1142" t="s">
        <v>2807</v>
      </c>
      <c r="Z1142" t="s">
        <v>2808</v>
      </c>
      <c r="AA1142" t="s">
        <v>2809</v>
      </c>
      <c r="AB1142" t="s">
        <v>2810</v>
      </c>
    </row>
    <row r="1143" spans="1:28" x14ac:dyDescent="0.25">
      <c r="A1143" t="s">
        <v>1321</v>
      </c>
      <c r="B1143" t="s">
        <v>1322</v>
      </c>
      <c r="C1143" t="s">
        <v>18</v>
      </c>
      <c r="D1143" t="s">
        <v>13073</v>
      </c>
      <c r="E1143" t="s">
        <v>13074</v>
      </c>
      <c r="F1143" t="s">
        <v>13075</v>
      </c>
      <c r="G1143" t="s">
        <v>13076</v>
      </c>
      <c r="H1143" s="3">
        <v>499</v>
      </c>
      <c r="I1143" s="3" t="str">
        <f>IF(H1143&lt;200,"&lt;₹200",IF(OR(H1143=200,H1143&lt;=500),"₹200-₹500","&gt;₹500"))</f>
        <v>₹200-₹500</v>
      </c>
      <c r="J1143" s="3">
        <v>899</v>
      </c>
      <c r="K1143" s="1">
        <v>0.44</v>
      </c>
      <c r="L1143" s="1" t="str">
        <f t="shared" si="17"/>
        <v/>
      </c>
      <c r="M1143" s="1" t="str">
        <f>IF(K1143&gt;=50%,"50% or More","&lt;50%")</f>
        <v>&lt;50%</v>
      </c>
      <c r="N1143">
        <v>4.2</v>
      </c>
      <c r="O1143" s="10">
        <f>N1143*R1143</f>
        <v>3859.8</v>
      </c>
      <c r="P1143" s="9">
        <f>SUM(O1142)/SUM(R1142)</f>
        <v>3.2999999999999994</v>
      </c>
      <c r="Q1143" s="10">
        <f>P1143+(R1143/1000)</f>
        <v>4.2189999999999994</v>
      </c>
      <c r="R1143" s="2">
        <v>919</v>
      </c>
      <c r="S1143" s="2">
        <f>IF(R1143&lt;1000,R1143, "")</f>
        <v>919</v>
      </c>
      <c r="T1143" s="4">
        <f>R1143*J1143</f>
        <v>826181</v>
      </c>
      <c r="U1143" t="s">
        <v>1323</v>
      </c>
      <c r="V1143" t="s">
        <v>1324</v>
      </c>
      <c r="W1143" t="s">
        <v>1325</v>
      </c>
      <c r="X1143" t="s">
        <v>1326</v>
      </c>
      <c r="Y1143" t="s">
        <v>1327</v>
      </c>
      <c r="Z1143" t="s">
        <v>1328</v>
      </c>
      <c r="AA1143" t="s">
        <v>1329</v>
      </c>
      <c r="AB1143" t="s">
        <v>1330</v>
      </c>
    </row>
    <row r="1144" spans="1:28" x14ac:dyDescent="0.25">
      <c r="A1144" t="s">
        <v>9384</v>
      </c>
      <c r="B1144" t="s">
        <v>9385</v>
      </c>
      <c r="C1144" t="s">
        <v>9386</v>
      </c>
      <c r="D1144" t="s">
        <v>13166</v>
      </c>
      <c r="E1144" t="s">
        <v>13286</v>
      </c>
      <c r="F1144" t="s">
        <v>13294</v>
      </c>
      <c r="G1144" t="s">
        <v>13330</v>
      </c>
      <c r="H1144" s="3">
        <v>4789</v>
      </c>
      <c r="I1144" s="3" t="str">
        <f>IF(H1144&lt;200,"&lt;₹200",IF(OR(H1144=200,H1144&lt;=500),"₹200-₹500","&gt;₹500"))</f>
        <v>&gt;₹500</v>
      </c>
      <c r="J1144" s="3">
        <v>8990</v>
      </c>
      <c r="K1144" s="1">
        <v>0.47</v>
      </c>
      <c r="L1144" s="1" t="str">
        <f t="shared" si="17"/>
        <v/>
      </c>
      <c r="M1144" s="1" t="str">
        <f>IF(K1144&gt;=50%,"50% or More","&lt;50%")</f>
        <v>&lt;50%</v>
      </c>
      <c r="N1144">
        <v>4.3</v>
      </c>
      <c r="O1144" s="10">
        <f>N1144*R1144</f>
        <v>4373.0999999999995</v>
      </c>
      <c r="P1144" s="9">
        <f>SUM(O1143)/SUM(R1143)</f>
        <v>4.2</v>
      </c>
      <c r="Q1144" s="10">
        <f>P1144+(R1144/1000)</f>
        <v>5.2170000000000005</v>
      </c>
      <c r="R1144" s="2">
        <v>1017</v>
      </c>
      <c r="S1144" s="2" t="str">
        <f>IF(R1144&lt;1000,R1144, "")</f>
        <v/>
      </c>
      <c r="T1144" s="4">
        <f>R1144*J1144</f>
        <v>9142830</v>
      </c>
      <c r="U1144" t="s">
        <v>9387</v>
      </c>
      <c r="V1144" t="s">
        <v>9388</v>
      </c>
      <c r="W1144" t="s">
        <v>9389</v>
      </c>
      <c r="X1144" t="s">
        <v>9390</v>
      </c>
      <c r="Y1144" t="s">
        <v>9391</v>
      </c>
      <c r="Z1144" t="s">
        <v>9392</v>
      </c>
      <c r="AA1144" t="s">
        <v>9393</v>
      </c>
      <c r="AB1144" t="s">
        <v>9394</v>
      </c>
    </row>
    <row r="1145" spans="1:28" x14ac:dyDescent="0.25">
      <c r="A1145" t="s">
        <v>768</v>
      </c>
      <c r="B1145" t="s">
        <v>769</v>
      </c>
      <c r="C1145" t="s">
        <v>169</v>
      </c>
      <c r="D1145" t="s">
        <v>13081</v>
      </c>
      <c r="E1145" t="s">
        <v>13082</v>
      </c>
      <c r="F1145" t="s">
        <v>13085</v>
      </c>
      <c r="G1145" t="s">
        <v>13086</v>
      </c>
      <c r="H1145" s="3">
        <v>7299</v>
      </c>
      <c r="I1145" s="3" t="str">
        <f>IF(H1145&lt;200,"&lt;₹200",IF(OR(H1145=200,H1145&lt;=500),"₹200-₹500","&gt;₹500"))</f>
        <v>&gt;₹500</v>
      </c>
      <c r="J1145" s="3">
        <v>19125</v>
      </c>
      <c r="K1145" s="1">
        <v>0.62</v>
      </c>
      <c r="L1145" s="1" t="str">
        <f t="shared" si="17"/>
        <v>high discount</v>
      </c>
      <c r="M1145" s="1" t="str">
        <f>IF(K1145&gt;=50%,"50% or More","&lt;50%")</f>
        <v>50% or More</v>
      </c>
      <c r="N1145">
        <v>3.4</v>
      </c>
      <c r="O1145" s="10">
        <f>N1145*R1145</f>
        <v>3066.7999999999997</v>
      </c>
      <c r="P1145" s="9">
        <f>SUM(O1144)/SUM(R1144)</f>
        <v>4.3</v>
      </c>
      <c r="Q1145" s="10">
        <f>P1145+(R1145/1000)</f>
        <v>5.202</v>
      </c>
      <c r="R1145" s="2">
        <v>902</v>
      </c>
      <c r="S1145" s="2">
        <f>IF(R1145&lt;1000,R1145, "")</f>
        <v>902</v>
      </c>
      <c r="T1145" s="4">
        <f>R1145*J1145</f>
        <v>17250750</v>
      </c>
      <c r="U1145" t="s">
        <v>770</v>
      </c>
      <c r="V1145" t="s">
        <v>771</v>
      </c>
      <c r="W1145" t="s">
        <v>772</v>
      </c>
      <c r="X1145" t="s">
        <v>773</v>
      </c>
      <c r="Y1145" t="s">
        <v>774</v>
      </c>
      <c r="Z1145" t="s">
        <v>775</v>
      </c>
      <c r="AA1145" t="s">
        <v>776</v>
      </c>
      <c r="AB1145" t="s">
        <v>777</v>
      </c>
    </row>
    <row r="1146" spans="1:28" x14ac:dyDescent="0.25">
      <c r="A1146" t="s">
        <v>12200</v>
      </c>
      <c r="B1146" t="s">
        <v>12201</v>
      </c>
      <c r="C1146" t="s">
        <v>8710</v>
      </c>
      <c r="D1146" t="s">
        <v>13166</v>
      </c>
      <c r="E1146" t="s">
        <v>13286</v>
      </c>
      <c r="F1146" t="s">
        <v>13287</v>
      </c>
      <c r="G1146" t="s">
        <v>13306</v>
      </c>
      <c r="H1146" s="3">
        <v>2199</v>
      </c>
      <c r="I1146" s="3" t="str">
        <f>IF(H1146&lt;200,"&lt;₹200",IF(OR(H1146=200,H1146&lt;=500),"₹200-₹500","&gt;₹500"))</f>
        <v>&gt;₹500</v>
      </c>
      <c r="J1146" s="3">
        <v>3895</v>
      </c>
      <c r="K1146" s="1">
        <v>0.44</v>
      </c>
      <c r="L1146" s="1" t="str">
        <f t="shared" si="17"/>
        <v/>
      </c>
      <c r="M1146" s="1" t="str">
        <f>IF(K1146&gt;=50%,"50% or More","&lt;50%")</f>
        <v>&lt;50%</v>
      </c>
      <c r="N1146">
        <v>3.9</v>
      </c>
      <c r="O1146" s="10">
        <f>N1146*R1146</f>
        <v>4231.5</v>
      </c>
      <c r="P1146" s="9">
        <f>SUM(O1145)/SUM(R1145)</f>
        <v>3.4</v>
      </c>
      <c r="Q1146" s="10">
        <f>P1146+(R1146/1000)</f>
        <v>4.4849999999999994</v>
      </c>
      <c r="R1146" s="2">
        <v>1085</v>
      </c>
      <c r="S1146" s="2" t="str">
        <f>IF(R1146&lt;1000,R1146, "")</f>
        <v/>
      </c>
      <c r="T1146" s="4">
        <f>R1146*J1146</f>
        <v>4226075</v>
      </c>
      <c r="U1146" t="s">
        <v>12202</v>
      </c>
      <c r="V1146" t="s">
        <v>12203</v>
      </c>
      <c r="W1146" t="s">
        <v>12204</v>
      </c>
      <c r="X1146" t="s">
        <v>12205</v>
      </c>
      <c r="Y1146" t="s">
        <v>12206</v>
      </c>
      <c r="Z1146" t="s">
        <v>12207</v>
      </c>
      <c r="AA1146" t="s">
        <v>12208</v>
      </c>
      <c r="AB1146" t="s">
        <v>12209</v>
      </c>
    </row>
    <row r="1147" spans="1:28" x14ac:dyDescent="0.25">
      <c r="A1147" t="s">
        <v>12160</v>
      </c>
      <c r="B1147" t="s">
        <v>12161</v>
      </c>
      <c r="C1147" t="s">
        <v>8721</v>
      </c>
      <c r="D1147" t="s">
        <v>13166</v>
      </c>
      <c r="E1147" t="s">
        <v>13290</v>
      </c>
      <c r="F1147" t="s">
        <v>13307</v>
      </c>
      <c r="G1147" t="s">
        <v>13308</v>
      </c>
      <c r="H1147" s="3">
        <v>1190</v>
      </c>
      <c r="I1147" s="3" t="str">
        <f>IF(H1147&lt;200,"&lt;₹200",IF(OR(H1147=200,H1147&lt;=500),"₹200-₹500","&gt;₹500"))</f>
        <v>&gt;₹500</v>
      </c>
      <c r="J1147" s="3">
        <v>2550</v>
      </c>
      <c r="K1147" s="1">
        <v>0.53</v>
      </c>
      <c r="L1147" s="1" t="str">
        <f t="shared" si="17"/>
        <v>high discount</v>
      </c>
      <c r="M1147" s="1" t="str">
        <f>IF(K1147&gt;=50%,"50% or More","&lt;50%")</f>
        <v>50% or More</v>
      </c>
      <c r="N1147">
        <v>3.8</v>
      </c>
      <c r="O1147" s="10">
        <f>N1147*R1147</f>
        <v>4487.8</v>
      </c>
      <c r="P1147" s="9">
        <f>SUM(O1146)/SUM(R1146)</f>
        <v>3.9</v>
      </c>
      <c r="Q1147" s="10">
        <f>P1147+(R1147/1000)</f>
        <v>5.0809999999999995</v>
      </c>
      <c r="R1147" s="2">
        <v>1181</v>
      </c>
      <c r="S1147" s="2" t="str">
        <f>IF(R1147&lt;1000,R1147, "")</f>
        <v/>
      </c>
      <c r="T1147" s="4">
        <f>R1147*J1147</f>
        <v>3011550</v>
      </c>
      <c r="U1147" t="s">
        <v>12162</v>
      </c>
      <c r="V1147" t="s">
        <v>12163</v>
      </c>
      <c r="W1147" t="s">
        <v>12164</v>
      </c>
      <c r="X1147" t="s">
        <v>12165</v>
      </c>
      <c r="Y1147" t="s">
        <v>12166</v>
      </c>
      <c r="Z1147" t="s">
        <v>12167</v>
      </c>
      <c r="AA1147" t="s">
        <v>12168</v>
      </c>
      <c r="AB1147" t="s">
        <v>12169</v>
      </c>
    </row>
    <row r="1148" spans="1:28" x14ac:dyDescent="0.25">
      <c r="A1148" t="s">
        <v>1466</v>
      </c>
      <c r="B1148" t="s">
        <v>1467</v>
      </c>
      <c r="C1148" t="s">
        <v>18</v>
      </c>
      <c r="D1148" t="s">
        <v>13073</v>
      </c>
      <c r="E1148" t="s">
        <v>13074</v>
      </c>
      <c r="F1148" t="s">
        <v>13075</v>
      </c>
      <c r="G1148" t="s">
        <v>13076</v>
      </c>
      <c r="H1148" s="3">
        <v>599</v>
      </c>
      <c r="I1148" s="3" t="str">
        <f>IF(H1148&lt;200,"&lt;₹200",IF(OR(H1148=200,H1148&lt;=500),"₹200-₹500","&gt;₹500"))</f>
        <v>&gt;₹500</v>
      </c>
      <c r="J1148" s="3">
        <v>849</v>
      </c>
      <c r="K1148" s="1">
        <v>0.28999999999999998</v>
      </c>
      <c r="L1148" s="1" t="str">
        <f t="shared" si="17"/>
        <v/>
      </c>
      <c r="M1148" s="1" t="str">
        <f>IF(K1148&gt;=50%,"50% or More","&lt;50%")</f>
        <v>&lt;50%</v>
      </c>
      <c r="N1148">
        <v>4.5</v>
      </c>
      <c r="O1148" s="10">
        <f>N1148*R1148</f>
        <v>2596.5</v>
      </c>
      <c r="P1148" s="9">
        <f>SUM(O1147)/SUM(R1147)</f>
        <v>3.8000000000000003</v>
      </c>
      <c r="Q1148" s="10">
        <f>P1148+(R1148/1000)</f>
        <v>4.3770000000000007</v>
      </c>
      <c r="R1148" s="2">
        <v>577</v>
      </c>
      <c r="S1148" s="2">
        <f>IF(R1148&lt;1000,R1148, "")</f>
        <v>577</v>
      </c>
      <c r="T1148" s="4">
        <f>R1148*J1148</f>
        <v>489873</v>
      </c>
      <c r="U1148" t="s">
        <v>1468</v>
      </c>
      <c r="V1148" t="s">
        <v>1469</v>
      </c>
      <c r="W1148" t="s">
        <v>1470</v>
      </c>
      <c r="X1148" t="s">
        <v>1471</v>
      </c>
      <c r="Y1148" t="s">
        <v>1472</v>
      </c>
      <c r="Z1148" t="s">
        <v>1473</v>
      </c>
      <c r="AA1148" t="s">
        <v>1474</v>
      </c>
      <c r="AB1148" t="s">
        <v>1475</v>
      </c>
    </row>
    <row r="1149" spans="1:28" x14ac:dyDescent="0.25">
      <c r="A1149" t="s">
        <v>340</v>
      </c>
      <c r="B1149" t="s">
        <v>341</v>
      </c>
      <c r="C1149" t="s">
        <v>18</v>
      </c>
      <c r="D1149" t="s">
        <v>13073</v>
      </c>
      <c r="E1149" t="s">
        <v>13074</v>
      </c>
      <c r="F1149" t="s">
        <v>13075</v>
      </c>
      <c r="G1149" t="s">
        <v>13076</v>
      </c>
      <c r="H1149" s="3">
        <v>199</v>
      </c>
      <c r="I1149" s="3" t="str">
        <f>IF(H1149&lt;200,"&lt;₹200",IF(OR(H1149=200,H1149&lt;=500),"₹200-₹500","&gt;₹500"))</f>
        <v>&lt;₹200</v>
      </c>
      <c r="J1149" s="3">
        <v>999</v>
      </c>
      <c r="K1149" s="1">
        <v>0.8</v>
      </c>
      <c r="L1149" s="1" t="str">
        <f t="shared" si="17"/>
        <v>high discount</v>
      </c>
      <c r="M1149" s="1" t="str">
        <f>IF(K1149&gt;=50%,"50% or More","&lt;50%")</f>
        <v>50% or More</v>
      </c>
      <c r="N1149">
        <v>3.9</v>
      </c>
      <c r="O1149" s="10">
        <f>N1149*R1149</f>
        <v>4192.5</v>
      </c>
      <c r="P1149" s="9">
        <f>SUM(O1148)/SUM(R1148)</f>
        <v>4.5</v>
      </c>
      <c r="Q1149" s="10">
        <f>P1149+(R1149/1000)</f>
        <v>5.5750000000000002</v>
      </c>
      <c r="R1149" s="2">
        <v>1075</v>
      </c>
      <c r="S1149" s="2" t="str">
        <f>IF(R1149&lt;1000,R1149, "")</f>
        <v/>
      </c>
      <c r="T1149" s="4">
        <f>R1149*J1149</f>
        <v>1073925</v>
      </c>
      <c r="U1149" t="s">
        <v>342</v>
      </c>
      <c r="V1149" t="s">
        <v>343</v>
      </c>
      <c r="W1149" t="s">
        <v>344</v>
      </c>
      <c r="X1149" t="s">
        <v>345</v>
      </c>
      <c r="Y1149" t="s">
        <v>346</v>
      </c>
      <c r="Z1149" t="s">
        <v>347</v>
      </c>
      <c r="AA1149" t="s">
        <v>348</v>
      </c>
      <c r="AB1149" t="s">
        <v>6970</v>
      </c>
    </row>
    <row r="1150" spans="1:28" x14ac:dyDescent="0.25">
      <c r="A1150" t="s">
        <v>1232</v>
      </c>
      <c r="B1150" t="s">
        <v>1233</v>
      </c>
      <c r="C1150" t="s">
        <v>18</v>
      </c>
      <c r="D1150" t="s">
        <v>13073</v>
      </c>
      <c r="E1150" t="s">
        <v>13074</v>
      </c>
      <c r="F1150" t="s">
        <v>13075</v>
      </c>
      <c r="G1150" t="s">
        <v>13076</v>
      </c>
      <c r="H1150" s="3">
        <v>249</v>
      </c>
      <c r="I1150" s="3" t="str">
        <f>IF(H1150&lt;200,"&lt;₹200",IF(OR(H1150=200,H1150&lt;=500),"₹200-₹500","&gt;₹500"))</f>
        <v>₹200-₹500</v>
      </c>
      <c r="J1150" s="3">
        <v>931</v>
      </c>
      <c r="K1150" s="1">
        <v>0.73</v>
      </c>
      <c r="L1150" s="1" t="str">
        <f t="shared" si="17"/>
        <v>high discount</v>
      </c>
      <c r="M1150" s="1" t="str">
        <f>IF(K1150&gt;=50%,"50% or More","&lt;50%")</f>
        <v>50% or More</v>
      </c>
      <c r="N1150">
        <v>3.9</v>
      </c>
      <c r="O1150" s="10">
        <f>N1150*R1150</f>
        <v>4192.5</v>
      </c>
      <c r="P1150" s="9">
        <f>SUM(O1149)/SUM(R1149)</f>
        <v>3.9</v>
      </c>
      <c r="Q1150" s="10">
        <f>P1150+(R1150/1000)</f>
        <v>4.9749999999999996</v>
      </c>
      <c r="R1150" s="2">
        <v>1075</v>
      </c>
      <c r="S1150" s="2" t="str">
        <f>IF(R1150&lt;1000,R1150, "")</f>
        <v/>
      </c>
      <c r="T1150" s="4">
        <f>R1150*J1150</f>
        <v>1000825</v>
      </c>
      <c r="U1150" t="s">
        <v>1234</v>
      </c>
      <c r="V1150" t="s">
        <v>343</v>
      </c>
      <c r="W1150" t="s">
        <v>344</v>
      </c>
      <c r="X1150" t="s">
        <v>345</v>
      </c>
      <c r="Y1150" t="s">
        <v>346</v>
      </c>
      <c r="Z1150" t="s">
        <v>347</v>
      </c>
      <c r="AA1150" t="s">
        <v>1235</v>
      </c>
      <c r="AB1150" t="s">
        <v>1236</v>
      </c>
    </row>
    <row r="1151" spans="1:28" x14ac:dyDescent="0.25">
      <c r="A1151" t="s">
        <v>1362</v>
      </c>
      <c r="B1151" t="s">
        <v>1363</v>
      </c>
      <c r="C1151" t="s">
        <v>18</v>
      </c>
      <c r="D1151" t="s">
        <v>13073</v>
      </c>
      <c r="E1151" t="s">
        <v>13074</v>
      </c>
      <c r="F1151" t="s">
        <v>13075</v>
      </c>
      <c r="G1151" t="s">
        <v>13076</v>
      </c>
      <c r="H1151" s="3">
        <v>339</v>
      </c>
      <c r="I1151" s="3" t="str">
        <f>IF(H1151&lt;200,"&lt;₹200",IF(OR(H1151=200,H1151&lt;=500),"₹200-₹500","&gt;₹500"))</f>
        <v>₹200-₹500</v>
      </c>
      <c r="J1151" s="3">
        <v>1099</v>
      </c>
      <c r="K1151" s="1">
        <v>0.69</v>
      </c>
      <c r="L1151" s="1" t="str">
        <f t="shared" si="17"/>
        <v>high discount</v>
      </c>
      <c r="M1151" s="1" t="str">
        <f>IF(K1151&gt;=50%,"50% or More","&lt;50%")</f>
        <v>50% or More</v>
      </c>
      <c r="N1151">
        <v>4.3</v>
      </c>
      <c r="O1151" s="10">
        <f>N1151*R1151</f>
        <v>4188.2</v>
      </c>
      <c r="P1151" s="9">
        <f>SUM(O1150)/SUM(R1150)</f>
        <v>3.9</v>
      </c>
      <c r="Q1151" s="10">
        <f>P1151+(R1151/1000)</f>
        <v>4.8739999999999997</v>
      </c>
      <c r="R1151" s="2">
        <v>974</v>
      </c>
      <c r="S1151" s="2">
        <f>IF(R1151&lt;1000,R1151, "")</f>
        <v>974</v>
      </c>
      <c r="T1151" s="4">
        <f>R1151*J1151</f>
        <v>1070426</v>
      </c>
      <c r="U1151" t="s">
        <v>1364</v>
      </c>
      <c r="V1151" t="s">
        <v>323</v>
      </c>
      <c r="W1151" t="s">
        <v>324</v>
      </c>
      <c r="X1151" t="s">
        <v>325</v>
      </c>
      <c r="Y1151" t="s">
        <v>326</v>
      </c>
      <c r="Z1151" t="s">
        <v>327</v>
      </c>
      <c r="AA1151" t="s">
        <v>1365</v>
      </c>
      <c r="AB1151" t="s">
        <v>1366</v>
      </c>
    </row>
    <row r="1152" spans="1:28" x14ac:dyDescent="0.25">
      <c r="A1152" t="s">
        <v>320</v>
      </c>
      <c r="B1152" t="s">
        <v>321</v>
      </c>
      <c r="C1152" t="s">
        <v>18</v>
      </c>
      <c r="D1152" t="s">
        <v>13073</v>
      </c>
      <c r="E1152" t="s">
        <v>13074</v>
      </c>
      <c r="F1152" t="s">
        <v>13075</v>
      </c>
      <c r="G1152" t="s">
        <v>13076</v>
      </c>
      <c r="H1152" s="3">
        <v>389</v>
      </c>
      <c r="I1152" s="3" t="str">
        <f>IF(H1152&lt;200,"&lt;₹200",IF(OR(H1152=200,H1152&lt;=500),"₹200-₹500","&gt;₹500"))</f>
        <v>₹200-₹500</v>
      </c>
      <c r="J1152" s="3">
        <v>1099</v>
      </c>
      <c r="K1152" s="1">
        <v>0.65</v>
      </c>
      <c r="L1152" s="1" t="str">
        <f t="shared" si="17"/>
        <v>high discount</v>
      </c>
      <c r="M1152" s="1" t="str">
        <f>IF(K1152&gt;=50%,"50% or More","&lt;50%")</f>
        <v>50% or More</v>
      </c>
      <c r="N1152">
        <v>4.3</v>
      </c>
      <c r="O1152" s="10">
        <f>N1152*R1152</f>
        <v>4188.2</v>
      </c>
      <c r="P1152" s="9">
        <f>SUM(O1151)/SUM(R1151)</f>
        <v>4.3</v>
      </c>
      <c r="Q1152" s="10">
        <f>P1152+(R1152/1000)</f>
        <v>5.274</v>
      </c>
      <c r="R1152" s="2">
        <v>974</v>
      </c>
      <c r="S1152" s="2">
        <f>IF(R1152&lt;1000,R1152, "")</f>
        <v>974</v>
      </c>
      <c r="T1152" s="4">
        <f>R1152*J1152</f>
        <v>1070426</v>
      </c>
      <c r="U1152" t="s">
        <v>322</v>
      </c>
      <c r="V1152" t="s">
        <v>323</v>
      </c>
      <c r="W1152" t="s">
        <v>324</v>
      </c>
      <c r="X1152" t="s">
        <v>325</v>
      </c>
      <c r="Y1152" t="s">
        <v>326</v>
      </c>
      <c r="Z1152" t="s">
        <v>327</v>
      </c>
      <c r="AA1152" t="s">
        <v>328</v>
      </c>
      <c r="AB1152" t="s">
        <v>329</v>
      </c>
    </row>
    <row r="1153" spans="1:28" x14ac:dyDescent="0.25">
      <c r="A1153" t="s">
        <v>6450</v>
      </c>
      <c r="B1153" t="s">
        <v>6451</v>
      </c>
      <c r="C1153" t="s">
        <v>4856</v>
      </c>
      <c r="D1153" t="s">
        <v>13073</v>
      </c>
      <c r="E1153" t="s">
        <v>13074</v>
      </c>
      <c r="F1153" t="s">
        <v>13148</v>
      </c>
      <c r="G1153" t="s">
        <v>13150</v>
      </c>
      <c r="H1153" s="3">
        <v>235</v>
      </c>
      <c r="I1153" s="3" t="str">
        <f>IF(H1153&lt;200,"&lt;₹200",IF(OR(H1153=200,H1153&lt;=500),"₹200-₹500","&gt;₹500"))</f>
        <v>₹200-₹500</v>
      </c>
      <c r="J1153" s="3">
        <v>1599</v>
      </c>
      <c r="K1153" s="1">
        <v>0.85</v>
      </c>
      <c r="L1153" s="1" t="str">
        <f t="shared" si="17"/>
        <v>high discount</v>
      </c>
      <c r="M1153" s="1" t="str">
        <f>IF(K1153&gt;=50%,"50% or More","&lt;50%")</f>
        <v>50% or More</v>
      </c>
      <c r="N1153">
        <v>3.8</v>
      </c>
      <c r="O1153" s="10">
        <f>N1153*R1153</f>
        <v>4457.3999999999996</v>
      </c>
      <c r="P1153" s="9">
        <f>SUM(O1152)/SUM(R1152)</f>
        <v>4.3</v>
      </c>
      <c r="Q1153" s="10">
        <f>P1153+(R1153/1000)</f>
        <v>5.4729999999999999</v>
      </c>
      <c r="R1153" s="2">
        <v>1173</v>
      </c>
      <c r="S1153" s="2" t="str">
        <f>IF(R1153&lt;1000,R1153, "")</f>
        <v/>
      </c>
      <c r="T1153" s="4">
        <f>R1153*J1153</f>
        <v>1875627</v>
      </c>
      <c r="U1153" t="s">
        <v>6452</v>
      </c>
      <c r="V1153" t="s">
        <v>6453</v>
      </c>
      <c r="W1153" t="s">
        <v>6454</v>
      </c>
      <c r="X1153" t="s">
        <v>6455</v>
      </c>
      <c r="Y1153" t="s">
        <v>6456</v>
      </c>
      <c r="Z1153" t="s">
        <v>6457</v>
      </c>
      <c r="AA1153" t="s">
        <v>6458</v>
      </c>
      <c r="AB1153" t="s">
        <v>6459</v>
      </c>
    </row>
    <row r="1154" spans="1:28" x14ac:dyDescent="0.25">
      <c r="A1154" t="s">
        <v>7873</v>
      </c>
      <c r="B1154" t="s">
        <v>7874</v>
      </c>
      <c r="C1154" t="s">
        <v>7875</v>
      </c>
      <c r="D1154" t="s">
        <v>13073</v>
      </c>
      <c r="E1154" t="s">
        <v>13181</v>
      </c>
      <c r="F1154" t="s">
        <v>13182</v>
      </c>
      <c r="G1154" t="s">
        <v>13270</v>
      </c>
      <c r="H1154" s="3">
        <v>549</v>
      </c>
      <c r="I1154" s="3" t="str">
        <f>IF(H1154&lt;200,"&lt;₹200",IF(OR(H1154=200,H1154&lt;=500),"₹200-₹500","&gt;₹500"))</f>
        <v>&gt;₹500</v>
      </c>
      <c r="J1154" s="3">
        <v>1999</v>
      </c>
      <c r="K1154" s="1">
        <v>0.73</v>
      </c>
      <c r="L1154" s="1" t="str">
        <f t="shared" si="17"/>
        <v>high discount</v>
      </c>
      <c r="M1154" s="1" t="str">
        <f>IF(K1154&gt;=50%,"50% or More","&lt;50%")</f>
        <v>50% or More</v>
      </c>
      <c r="N1154">
        <v>4.3</v>
      </c>
      <c r="O1154" s="10">
        <f>N1154*R1154</f>
        <v>5878.0999999999995</v>
      </c>
      <c r="P1154" s="9">
        <f>SUM(O1153)/SUM(R1153)</f>
        <v>3.8</v>
      </c>
      <c r="Q1154" s="10">
        <f>P1154+(R1154/1000)</f>
        <v>5.1669999999999998</v>
      </c>
      <c r="R1154" s="2">
        <v>1367</v>
      </c>
      <c r="S1154" s="2" t="str">
        <f>IF(R1154&lt;1000,R1154, "")</f>
        <v/>
      </c>
      <c r="T1154" s="4">
        <f>R1154*J1154</f>
        <v>2732633</v>
      </c>
      <c r="U1154" t="s">
        <v>7876</v>
      </c>
      <c r="V1154" t="s">
        <v>7877</v>
      </c>
      <c r="W1154" t="s">
        <v>7878</v>
      </c>
      <c r="X1154" t="s">
        <v>7879</v>
      </c>
      <c r="Y1154" t="s">
        <v>7880</v>
      </c>
      <c r="Z1154" t="s">
        <v>7881</v>
      </c>
      <c r="AA1154" t="s">
        <v>7882</v>
      </c>
      <c r="AB1154" t="s">
        <v>7883</v>
      </c>
    </row>
    <row r="1155" spans="1:28" x14ac:dyDescent="0.25">
      <c r="A1155" t="s">
        <v>2065</v>
      </c>
      <c r="B1155" t="s">
        <v>2066</v>
      </c>
      <c r="C1155" t="s">
        <v>169</v>
      </c>
      <c r="D1155" t="s">
        <v>13081</v>
      </c>
      <c r="E1155" t="s">
        <v>13082</v>
      </c>
      <c r="F1155" t="s">
        <v>13085</v>
      </c>
      <c r="G1155" t="s">
        <v>13086</v>
      </c>
      <c r="H1155" s="3">
        <v>32990</v>
      </c>
      <c r="I1155" s="3" t="str">
        <f>IF(H1155&lt;200,"&lt;₹200",IF(OR(H1155=200,H1155&lt;=500),"₹200-₹500","&gt;₹500"))</f>
        <v>&gt;₹500</v>
      </c>
      <c r="J1155" s="3">
        <v>56790</v>
      </c>
      <c r="K1155" s="1">
        <v>0.42</v>
      </c>
      <c r="L1155" s="1" t="str">
        <f t="shared" ref="L1155:L1218" si="18">IF(K1155&gt;=50%, "high discount","")</f>
        <v/>
      </c>
      <c r="M1155" s="1" t="str">
        <f>IF(K1155&gt;=50%,"50% or More","&lt;50%")</f>
        <v>&lt;50%</v>
      </c>
      <c r="N1155">
        <v>4.3</v>
      </c>
      <c r="O1155" s="10">
        <f>N1155*R1155</f>
        <v>2438.1</v>
      </c>
      <c r="P1155" s="9">
        <f>SUM(O1154)/SUM(R1154)</f>
        <v>4.3</v>
      </c>
      <c r="Q1155" s="10">
        <f>P1155+(R1155/1000)</f>
        <v>4.867</v>
      </c>
      <c r="R1155" s="2">
        <v>567</v>
      </c>
      <c r="S1155" s="2">
        <f>IF(R1155&lt;1000,R1155, "")</f>
        <v>567</v>
      </c>
      <c r="T1155" s="4">
        <f>R1155*J1155</f>
        <v>32199930</v>
      </c>
      <c r="U1155" t="s">
        <v>2067</v>
      </c>
      <c r="V1155" t="s">
        <v>2068</v>
      </c>
      <c r="W1155" t="s">
        <v>2069</v>
      </c>
      <c r="X1155" t="s">
        <v>2070</v>
      </c>
      <c r="Y1155" t="s">
        <v>2071</v>
      </c>
      <c r="Z1155" t="s">
        <v>2072</v>
      </c>
      <c r="AA1155" t="s">
        <v>2073</v>
      </c>
      <c r="AB1155" t="s">
        <v>2074</v>
      </c>
    </row>
    <row r="1156" spans="1:28" x14ac:dyDescent="0.25">
      <c r="A1156" t="s">
        <v>2075</v>
      </c>
      <c r="B1156" t="s">
        <v>2076</v>
      </c>
      <c r="C1156" t="s">
        <v>462</v>
      </c>
      <c r="D1156" t="s">
        <v>13081</v>
      </c>
      <c r="E1156" t="s">
        <v>13082</v>
      </c>
      <c r="F1156" t="s">
        <v>13083</v>
      </c>
      <c r="G1156" t="s">
        <v>13087</v>
      </c>
      <c r="H1156" s="3">
        <v>299</v>
      </c>
      <c r="I1156" s="3" t="str">
        <f>IF(H1156&lt;200,"&lt;₹200",IF(OR(H1156=200,H1156&lt;=500),"₹200-₹500","&gt;₹500"))</f>
        <v>₹200-₹500</v>
      </c>
      <c r="J1156" s="3">
        <v>1199</v>
      </c>
      <c r="K1156" s="1">
        <v>0.75</v>
      </c>
      <c r="L1156" s="1" t="str">
        <f t="shared" si="18"/>
        <v>high discount</v>
      </c>
      <c r="M1156" s="1" t="str">
        <f>IF(K1156&gt;=50%,"50% or More","&lt;50%")</f>
        <v>50% or More</v>
      </c>
      <c r="N1156">
        <v>3.5</v>
      </c>
      <c r="O1156" s="10">
        <f>N1156*R1156</f>
        <v>1631</v>
      </c>
      <c r="P1156" s="9">
        <f>SUM(O1155)/SUM(R1155)</f>
        <v>4.3</v>
      </c>
      <c r="Q1156" s="10">
        <f>P1156+(R1156/1000)</f>
        <v>4.766</v>
      </c>
      <c r="R1156" s="2">
        <v>466</v>
      </c>
      <c r="S1156" s="2">
        <f>IF(R1156&lt;1000,R1156, "")</f>
        <v>466</v>
      </c>
      <c r="T1156" s="4">
        <f>R1156*J1156</f>
        <v>558734</v>
      </c>
      <c r="U1156" t="s">
        <v>2077</v>
      </c>
      <c r="V1156" t="s">
        <v>2078</v>
      </c>
      <c r="W1156" t="s">
        <v>2079</v>
      </c>
      <c r="X1156" t="s">
        <v>2080</v>
      </c>
      <c r="Y1156" t="s">
        <v>2081</v>
      </c>
      <c r="Z1156" t="s">
        <v>2082</v>
      </c>
      <c r="AA1156" t="s">
        <v>2083</v>
      </c>
      <c r="AB1156" t="s">
        <v>2084</v>
      </c>
    </row>
    <row r="1157" spans="1:28" x14ac:dyDescent="0.25">
      <c r="A1157" t="s">
        <v>10950</v>
      </c>
      <c r="B1157" t="s">
        <v>10951</v>
      </c>
      <c r="C1157" t="s">
        <v>8721</v>
      </c>
      <c r="D1157" t="s">
        <v>13166</v>
      </c>
      <c r="E1157" t="s">
        <v>13290</v>
      </c>
      <c r="F1157" t="s">
        <v>13307</v>
      </c>
      <c r="G1157" t="s">
        <v>13308</v>
      </c>
      <c r="H1157" s="3">
        <v>3599</v>
      </c>
      <c r="I1157" s="3" t="str">
        <f>IF(H1157&lt;200,"&lt;₹200",IF(OR(H1157=200,H1157&lt;=500),"₹200-₹500","&gt;₹500"))</f>
        <v>&gt;₹500</v>
      </c>
      <c r="J1157" s="3">
        <v>7290</v>
      </c>
      <c r="K1157" s="1">
        <v>0.51</v>
      </c>
      <c r="L1157" s="1" t="str">
        <f t="shared" si="18"/>
        <v>high discount</v>
      </c>
      <c r="M1157" s="1" t="str">
        <f>IF(K1157&gt;=50%,"50% or More","&lt;50%")</f>
        <v>50% or More</v>
      </c>
      <c r="N1157">
        <v>3.9</v>
      </c>
      <c r="O1157" s="10">
        <f>N1157*R1157</f>
        <v>3673.7999999999997</v>
      </c>
      <c r="P1157" s="9">
        <f>SUM(O1156)/SUM(R1156)</f>
        <v>3.5</v>
      </c>
      <c r="Q1157" s="10">
        <f>P1157+(R1157/1000)</f>
        <v>4.4420000000000002</v>
      </c>
      <c r="R1157" s="2">
        <v>942</v>
      </c>
      <c r="S1157" s="2">
        <f>IF(R1157&lt;1000,R1157, "")</f>
        <v>942</v>
      </c>
      <c r="T1157" s="4">
        <f>R1157*J1157</f>
        <v>6867180</v>
      </c>
      <c r="U1157" t="s">
        <v>10952</v>
      </c>
      <c r="V1157" t="s">
        <v>10953</v>
      </c>
      <c r="W1157" t="s">
        <v>10954</v>
      </c>
      <c r="X1157" t="s">
        <v>10955</v>
      </c>
      <c r="Y1157" t="s">
        <v>10956</v>
      </c>
      <c r="Z1157" t="s">
        <v>10957</v>
      </c>
      <c r="AA1157" t="s">
        <v>10958</v>
      </c>
      <c r="AB1157" t="s">
        <v>10959</v>
      </c>
    </row>
    <row r="1158" spans="1:28" x14ac:dyDescent="0.25">
      <c r="A1158" t="s">
        <v>1784</v>
      </c>
      <c r="B1158" t="s">
        <v>1785</v>
      </c>
      <c r="C1158" t="s">
        <v>462</v>
      </c>
      <c r="D1158" t="s">
        <v>13081</v>
      </c>
      <c r="E1158" t="s">
        <v>13082</v>
      </c>
      <c r="F1158" t="s">
        <v>13083</v>
      </c>
      <c r="G1158" t="s">
        <v>13087</v>
      </c>
      <c r="H1158" s="3">
        <v>349</v>
      </c>
      <c r="I1158" s="3" t="str">
        <f>IF(H1158&lt;200,"&lt;₹200",IF(OR(H1158=200,H1158&lt;=500),"₹200-₹500","&gt;₹500"))</f>
        <v>₹200-₹500</v>
      </c>
      <c r="J1158" s="3">
        <v>999</v>
      </c>
      <c r="K1158" s="1">
        <v>0.65</v>
      </c>
      <c r="L1158" s="1" t="str">
        <f t="shared" si="18"/>
        <v>high discount</v>
      </c>
      <c r="M1158" s="1" t="str">
        <f>IF(K1158&gt;=50%,"50% or More","&lt;50%")</f>
        <v>50% or More</v>
      </c>
      <c r="N1158">
        <v>4</v>
      </c>
      <c r="O1158" s="10">
        <f>N1158*R1158</f>
        <v>3356</v>
      </c>
      <c r="P1158" s="9">
        <f>SUM(O1157)/SUM(R1157)</f>
        <v>3.9</v>
      </c>
      <c r="Q1158" s="10">
        <f>P1158+(R1158/1000)</f>
        <v>4.7389999999999999</v>
      </c>
      <c r="R1158" s="2">
        <v>839</v>
      </c>
      <c r="S1158" s="2">
        <f>IF(R1158&lt;1000,R1158, "")</f>
        <v>839</v>
      </c>
      <c r="T1158" s="4">
        <f>R1158*J1158</f>
        <v>838161</v>
      </c>
      <c r="U1158" t="s">
        <v>1786</v>
      </c>
      <c r="V1158" t="s">
        <v>1787</v>
      </c>
      <c r="W1158" t="s">
        <v>1788</v>
      </c>
      <c r="X1158" t="s">
        <v>1789</v>
      </c>
      <c r="Y1158" t="s">
        <v>1790</v>
      </c>
      <c r="Z1158" t="s">
        <v>1791</v>
      </c>
      <c r="AA1158" t="s">
        <v>1792</v>
      </c>
      <c r="AB1158" t="s">
        <v>1793</v>
      </c>
    </row>
    <row r="1159" spans="1:28" x14ac:dyDescent="0.25">
      <c r="A1159" t="s">
        <v>9704</v>
      </c>
      <c r="B1159" t="s">
        <v>9705</v>
      </c>
      <c r="C1159" t="s">
        <v>8688</v>
      </c>
      <c r="D1159" t="s">
        <v>13166</v>
      </c>
      <c r="E1159" t="s">
        <v>13286</v>
      </c>
      <c r="F1159" t="s">
        <v>13287</v>
      </c>
      <c r="G1159" t="s">
        <v>13303</v>
      </c>
      <c r="H1159" s="3">
        <v>1999</v>
      </c>
      <c r="I1159" s="3" t="str">
        <f>IF(H1159&lt;200,"&lt;₹200",IF(OR(H1159=200,H1159&lt;=500),"₹200-₹500","&gt;₹500"))</f>
        <v>&gt;₹500</v>
      </c>
      <c r="J1159" s="3">
        <v>2499</v>
      </c>
      <c r="K1159" s="1">
        <v>0.2</v>
      </c>
      <c r="L1159" s="1" t="str">
        <f t="shared" si="18"/>
        <v/>
      </c>
      <c r="M1159" s="1" t="str">
        <f>IF(K1159&gt;=50%,"50% or More","&lt;50%")</f>
        <v>&lt;50%</v>
      </c>
      <c r="N1159">
        <v>4.0999999999999996</v>
      </c>
      <c r="O1159" s="10">
        <f>N1159*R1159</f>
        <v>4239.3999999999996</v>
      </c>
      <c r="P1159" s="9">
        <f>SUM(O1158)/SUM(R1158)</f>
        <v>4</v>
      </c>
      <c r="Q1159" s="10">
        <f>P1159+(R1159/1000)</f>
        <v>5.0339999999999998</v>
      </c>
      <c r="R1159" s="2">
        <v>1034</v>
      </c>
      <c r="S1159" s="2" t="str">
        <f>IF(R1159&lt;1000,R1159, "")</f>
        <v/>
      </c>
      <c r="T1159" s="4">
        <f>R1159*J1159</f>
        <v>2583966</v>
      </c>
      <c r="U1159" t="s">
        <v>9706</v>
      </c>
      <c r="V1159" t="s">
        <v>9707</v>
      </c>
      <c r="W1159" t="s">
        <v>9708</v>
      </c>
      <c r="X1159" t="s">
        <v>9709</v>
      </c>
      <c r="Y1159" t="s">
        <v>9710</v>
      </c>
      <c r="Z1159" t="s">
        <v>9711</v>
      </c>
      <c r="AA1159" t="s">
        <v>9712</v>
      </c>
      <c r="AB1159" t="s">
        <v>9713</v>
      </c>
    </row>
    <row r="1160" spans="1:28" x14ac:dyDescent="0.25">
      <c r="A1160" t="s">
        <v>6772</v>
      </c>
      <c r="B1160" t="s">
        <v>6773</v>
      </c>
      <c r="C1160" t="s">
        <v>5358</v>
      </c>
      <c r="D1160" t="s">
        <v>13073</v>
      </c>
      <c r="E1160" t="s">
        <v>13074</v>
      </c>
      <c r="F1160" t="s">
        <v>13148</v>
      </c>
      <c r="G1160" t="s">
        <v>13184</v>
      </c>
      <c r="H1160" s="3">
        <v>499</v>
      </c>
      <c r="I1160" s="3" t="str">
        <f>IF(H1160&lt;200,"&lt;₹200",IF(OR(H1160=200,H1160&lt;=500),"₹200-₹500","&gt;₹500"))</f>
        <v>₹200-₹500</v>
      </c>
      <c r="J1160" s="3">
        <v>999</v>
      </c>
      <c r="K1160" s="1">
        <v>0.5</v>
      </c>
      <c r="L1160" s="1" t="str">
        <f t="shared" si="18"/>
        <v>high discount</v>
      </c>
      <c r="M1160" s="1" t="str">
        <f>IF(K1160&gt;=50%,"50% or More","&lt;50%")</f>
        <v>50% or More</v>
      </c>
      <c r="N1160">
        <v>4.4000000000000004</v>
      </c>
      <c r="O1160" s="10">
        <f>N1160*R1160</f>
        <v>4532</v>
      </c>
      <c r="P1160" s="9">
        <f>SUM(O1159)/SUM(R1159)</f>
        <v>4.0999999999999996</v>
      </c>
      <c r="Q1160" s="10">
        <f>P1160+(R1160/1000)</f>
        <v>5.13</v>
      </c>
      <c r="R1160" s="2">
        <v>1030</v>
      </c>
      <c r="S1160" s="2" t="str">
        <f>IF(R1160&lt;1000,R1160, "")</f>
        <v/>
      </c>
      <c r="T1160" s="4">
        <f>R1160*J1160</f>
        <v>1028970</v>
      </c>
      <c r="U1160" t="s">
        <v>6774</v>
      </c>
      <c r="V1160" t="s">
        <v>6775</v>
      </c>
      <c r="W1160" t="s">
        <v>6776</v>
      </c>
      <c r="X1160" t="s">
        <v>6777</v>
      </c>
      <c r="Y1160" t="s">
        <v>6778</v>
      </c>
      <c r="Z1160" t="s">
        <v>6779</v>
      </c>
      <c r="AA1160" t="s">
        <v>6780</v>
      </c>
      <c r="AB1160" t="s">
        <v>6781</v>
      </c>
    </row>
    <row r="1161" spans="1:28" x14ac:dyDescent="0.25">
      <c r="A1161" t="s">
        <v>1888</v>
      </c>
      <c r="B1161" t="s">
        <v>1889</v>
      </c>
      <c r="C1161" t="s">
        <v>462</v>
      </c>
      <c r="D1161" t="s">
        <v>13081</v>
      </c>
      <c r="E1161" t="s">
        <v>13082</v>
      </c>
      <c r="F1161" t="s">
        <v>13083</v>
      </c>
      <c r="G1161" t="s">
        <v>13087</v>
      </c>
      <c r="H1161" s="3">
        <v>299</v>
      </c>
      <c r="I1161" s="3" t="str">
        <f>IF(H1161&lt;200,"&lt;₹200",IF(OR(H1161=200,H1161&lt;=500),"₹200-₹500","&gt;₹500"))</f>
        <v>₹200-₹500</v>
      </c>
      <c r="J1161" s="3">
        <v>999</v>
      </c>
      <c r="K1161" s="1">
        <v>0.7</v>
      </c>
      <c r="L1161" s="1" t="str">
        <f t="shared" si="18"/>
        <v>high discount</v>
      </c>
      <c r="M1161" s="1" t="str">
        <f>IF(K1161&gt;=50%,"50% or More","&lt;50%")</f>
        <v>50% or More</v>
      </c>
      <c r="N1161">
        <v>3.8</v>
      </c>
      <c r="O1161" s="10">
        <f>N1161*R1161</f>
        <v>3526.3999999999996</v>
      </c>
      <c r="P1161" s="9">
        <f>SUM(O1160)/SUM(R1160)</f>
        <v>4.4000000000000004</v>
      </c>
      <c r="Q1161" s="10">
        <f>P1161+(R1161/1000)</f>
        <v>5.3280000000000003</v>
      </c>
      <c r="R1161" s="2">
        <v>928</v>
      </c>
      <c r="S1161" s="2">
        <f>IF(R1161&lt;1000,R1161, "")</f>
        <v>928</v>
      </c>
      <c r="T1161" s="4">
        <f>R1161*J1161</f>
        <v>927072</v>
      </c>
      <c r="U1161" t="s">
        <v>1890</v>
      </c>
      <c r="V1161" t="s">
        <v>1891</v>
      </c>
      <c r="W1161" t="s">
        <v>1892</v>
      </c>
      <c r="X1161" t="s">
        <v>1893</v>
      </c>
      <c r="Y1161" t="s">
        <v>1894</v>
      </c>
      <c r="Z1161" t="s">
        <v>1895</v>
      </c>
      <c r="AA1161" t="s">
        <v>1896</v>
      </c>
      <c r="AB1161" t="s">
        <v>1897</v>
      </c>
    </row>
    <row r="1162" spans="1:28" x14ac:dyDescent="0.25">
      <c r="A1162" t="s">
        <v>203</v>
      </c>
      <c r="B1162" t="s">
        <v>204</v>
      </c>
      <c r="C1162" t="s">
        <v>18</v>
      </c>
      <c r="D1162" t="s">
        <v>13073</v>
      </c>
      <c r="E1162" t="s">
        <v>13074</v>
      </c>
      <c r="F1162" t="s">
        <v>13075</v>
      </c>
      <c r="G1162" t="s">
        <v>13076</v>
      </c>
      <c r="H1162" s="3">
        <v>970</v>
      </c>
      <c r="I1162" s="3" t="str">
        <f>IF(H1162&lt;200,"&lt;₹200",IF(OR(H1162=200,H1162&lt;=500),"₹200-₹500","&gt;₹500"))</f>
        <v>&gt;₹500</v>
      </c>
      <c r="J1162" s="3">
        <v>1799</v>
      </c>
      <c r="K1162" s="1">
        <v>0.46</v>
      </c>
      <c r="L1162" s="1" t="str">
        <f t="shared" si="18"/>
        <v/>
      </c>
      <c r="M1162" s="1" t="str">
        <f>IF(K1162&gt;=50%,"50% or More","&lt;50%")</f>
        <v>&lt;50%</v>
      </c>
      <c r="N1162">
        <v>4.5</v>
      </c>
      <c r="O1162" s="10">
        <f>N1162*R1162</f>
        <v>3667.5</v>
      </c>
      <c r="P1162" s="9">
        <f>SUM(O1161)/SUM(R1161)</f>
        <v>3.8</v>
      </c>
      <c r="Q1162" s="10">
        <f>P1162+(R1162/1000)</f>
        <v>4.6150000000000002</v>
      </c>
      <c r="R1162" s="2">
        <v>815</v>
      </c>
      <c r="S1162" s="2">
        <f>IF(R1162&lt;1000,R1162, "")</f>
        <v>815</v>
      </c>
      <c r="T1162" s="4">
        <f>R1162*J1162</f>
        <v>1466185</v>
      </c>
      <c r="U1162" t="s">
        <v>205</v>
      </c>
      <c r="V1162" t="s">
        <v>206</v>
      </c>
      <c r="W1162" t="s">
        <v>207</v>
      </c>
      <c r="X1162" t="s">
        <v>208</v>
      </c>
      <c r="Y1162" t="s">
        <v>209</v>
      </c>
      <c r="Z1162" t="s">
        <v>210</v>
      </c>
      <c r="AA1162" t="s">
        <v>5741</v>
      </c>
      <c r="AB1162" t="s">
        <v>5742</v>
      </c>
    </row>
    <row r="1163" spans="1:28" x14ac:dyDescent="0.25">
      <c r="A1163" t="s">
        <v>2447</v>
      </c>
      <c r="B1163" t="s">
        <v>2448</v>
      </c>
      <c r="C1163" t="s">
        <v>462</v>
      </c>
      <c r="D1163" t="s">
        <v>13081</v>
      </c>
      <c r="E1163" t="s">
        <v>13082</v>
      </c>
      <c r="F1163" t="s">
        <v>13083</v>
      </c>
      <c r="G1163" t="s">
        <v>13087</v>
      </c>
      <c r="H1163" s="3">
        <v>299</v>
      </c>
      <c r="I1163" s="3" t="str">
        <f>IF(H1163&lt;200,"&lt;₹200",IF(OR(H1163=200,H1163&lt;=500),"₹200-₹500","&gt;₹500"))</f>
        <v>₹200-₹500</v>
      </c>
      <c r="J1163" s="3">
        <v>599</v>
      </c>
      <c r="K1163" s="1">
        <v>0.5</v>
      </c>
      <c r="L1163" s="1" t="str">
        <f t="shared" si="18"/>
        <v>high discount</v>
      </c>
      <c r="M1163" s="1" t="str">
        <f>IF(K1163&gt;=50%,"50% or More","&lt;50%")</f>
        <v>50% or More</v>
      </c>
      <c r="N1163">
        <v>3.7</v>
      </c>
      <c r="O1163" s="10">
        <f>N1163*R1163</f>
        <v>2619.6</v>
      </c>
      <c r="P1163" s="9">
        <f>SUM(O1162)/SUM(R1162)</f>
        <v>4.5</v>
      </c>
      <c r="Q1163" s="10">
        <f>P1163+(R1163/1000)</f>
        <v>5.2080000000000002</v>
      </c>
      <c r="R1163" s="2">
        <v>708</v>
      </c>
      <c r="S1163" s="2">
        <f>IF(R1163&lt;1000,R1163, "")</f>
        <v>708</v>
      </c>
      <c r="T1163" s="4">
        <f>R1163*J1163</f>
        <v>424092</v>
      </c>
      <c r="U1163" t="s">
        <v>2449</v>
      </c>
      <c r="V1163" t="s">
        <v>2450</v>
      </c>
      <c r="W1163" t="s">
        <v>2451</v>
      </c>
      <c r="X1163" t="s">
        <v>2452</v>
      </c>
      <c r="Y1163" t="s">
        <v>2453</v>
      </c>
      <c r="Z1163" t="s">
        <v>2454</v>
      </c>
      <c r="AA1163" t="s">
        <v>2455</v>
      </c>
      <c r="AB1163" t="s">
        <v>2456</v>
      </c>
    </row>
    <row r="1164" spans="1:28" x14ac:dyDescent="0.25">
      <c r="A1164" t="s">
        <v>9100</v>
      </c>
      <c r="B1164" t="s">
        <v>9101</v>
      </c>
      <c r="C1164" t="s">
        <v>8574</v>
      </c>
      <c r="D1164" t="s">
        <v>13166</v>
      </c>
      <c r="E1164" t="s">
        <v>13286</v>
      </c>
      <c r="F1164" t="s">
        <v>13294</v>
      </c>
      <c r="G1164" t="s">
        <v>13295</v>
      </c>
      <c r="H1164" s="3">
        <v>1099</v>
      </c>
      <c r="I1164" s="3" t="str">
        <f>IF(H1164&lt;200,"&lt;₹200",IF(OR(H1164=200,H1164&lt;=500),"₹200-₹500","&gt;₹500"))</f>
        <v>&gt;₹500</v>
      </c>
      <c r="J1164" s="3">
        <v>1999</v>
      </c>
      <c r="K1164" s="1">
        <v>0.45</v>
      </c>
      <c r="L1164" s="1" t="str">
        <f t="shared" si="18"/>
        <v/>
      </c>
      <c r="M1164" s="1" t="str">
        <f>IF(K1164&gt;=50%,"50% or More","&lt;50%")</f>
        <v>&lt;50%</v>
      </c>
      <c r="N1164">
        <v>4</v>
      </c>
      <c r="O1164" s="10">
        <f>N1164*R1164</f>
        <v>2416</v>
      </c>
      <c r="P1164" s="9">
        <f>SUM(O1163)/SUM(R1163)</f>
        <v>3.6999999999999997</v>
      </c>
      <c r="Q1164" s="10">
        <f>P1164+(R1164/1000)</f>
        <v>4.3039999999999994</v>
      </c>
      <c r="R1164" s="2">
        <v>604</v>
      </c>
      <c r="S1164" s="2">
        <f>IF(R1164&lt;1000,R1164, "")</f>
        <v>604</v>
      </c>
      <c r="T1164" s="4">
        <f>R1164*J1164</f>
        <v>1207396</v>
      </c>
      <c r="U1164" t="s">
        <v>9102</v>
      </c>
      <c r="V1164" t="s">
        <v>9103</v>
      </c>
      <c r="W1164" t="s">
        <v>9104</v>
      </c>
      <c r="X1164" t="s">
        <v>9105</v>
      </c>
      <c r="Y1164" t="s">
        <v>9106</v>
      </c>
      <c r="Z1164" t="s">
        <v>9107</v>
      </c>
      <c r="AA1164" t="s">
        <v>9108</v>
      </c>
      <c r="AB1164" t="s">
        <v>9109</v>
      </c>
    </row>
    <row r="1165" spans="1:28" x14ac:dyDescent="0.25">
      <c r="A1165" t="s">
        <v>11595</v>
      </c>
      <c r="B1165" t="s">
        <v>11596</v>
      </c>
      <c r="C1165" t="s">
        <v>8969</v>
      </c>
      <c r="D1165" t="s">
        <v>13166</v>
      </c>
      <c r="E1165" t="s">
        <v>13286</v>
      </c>
      <c r="F1165" t="s">
        <v>13294</v>
      </c>
      <c r="G1165" t="s">
        <v>13319</v>
      </c>
      <c r="H1165" s="3">
        <v>1799</v>
      </c>
      <c r="I1165" s="3" t="str">
        <f>IF(H1165&lt;200,"&lt;₹200",IF(OR(H1165=200,H1165&lt;=500),"₹200-₹500","&gt;₹500"))</f>
        <v>&gt;₹500</v>
      </c>
      <c r="J1165" s="3">
        <v>3295</v>
      </c>
      <c r="K1165" s="1">
        <v>0.45</v>
      </c>
      <c r="L1165" s="1" t="str">
        <f t="shared" si="18"/>
        <v/>
      </c>
      <c r="M1165" s="1" t="str">
        <f>IF(K1165&gt;=50%,"50% or More","&lt;50%")</f>
        <v>&lt;50%</v>
      </c>
      <c r="N1165">
        <v>3.8</v>
      </c>
      <c r="O1165" s="10">
        <f>N1165*R1165</f>
        <v>2610.6</v>
      </c>
      <c r="P1165" s="9">
        <f>SUM(O1164)/SUM(R1164)</f>
        <v>4</v>
      </c>
      <c r="Q1165" s="10">
        <f>P1165+(R1165/1000)</f>
        <v>4.6870000000000003</v>
      </c>
      <c r="R1165" s="2">
        <v>687</v>
      </c>
      <c r="S1165" s="2">
        <f>IF(R1165&lt;1000,R1165, "")</f>
        <v>687</v>
      </c>
      <c r="T1165" s="4">
        <f>R1165*J1165</f>
        <v>2263665</v>
      </c>
      <c r="U1165" t="s">
        <v>11597</v>
      </c>
      <c r="V1165" t="s">
        <v>11598</v>
      </c>
      <c r="W1165" t="s">
        <v>11599</v>
      </c>
      <c r="X1165" t="s">
        <v>11600</v>
      </c>
      <c r="Y1165" t="s">
        <v>11601</v>
      </c>
      <c r="Z1165" t="s">
        <v>11602</v>
      </c>
      <c r="AA1165" t="s">
        <v>11603</v>
      </c>
      <c r="AB1165" t="s">
        <v>11604</v>
      </c>
    </row>
    <row r="1166" spans="1:28" x14ac:dyDescent="0.25">
      <c r="A1166" t="s">
        <v>320</v>
      </c>
      <c r="B1166" t="s">
        <v>321</v>
      </c>
      <c r="C1166" t="s">
        <v>18</v>
      </c>
      <c r="D1166" t="s">
        <v>13073</v>
      </c>
      <c r="E1166" t="s">
        <v>13074</v>
      </c>
      <c r="F1166" t="s">
        <v>13075</v>
      </c>
      <c r="G1166" t="s">
        <v>13076</v>
      </c>
      <c r="H1166" s="3">
        <v>389</v>
      </c>
      <c r="I1166" s="3" t="str">
        <f>IF(H1166&lt;200,"&lt;₹200",IF(OR(H1166=200,H1166&lt;=500),"₹200-₹500","&gt;₹500"))</f>
        <v>₹200-₹500</v>
      </c>
      <c r="J1166" s="3">
        <v>1099</v>
      </c>
      <c r="K1166" s="1">
        <v>0.65</v>
      </c>
      <c r="L1166" s="1" t="str">
        <f t="shared" si="18"/>
        <v>high discount</v>
      </c>
      <c r="M1166" s="1" t="str">
        <f>IF(K1166&gt;=50%,"50% or More","&lt;50%")</f>
        <v>50% or More</v>
      </c>
      <c r="N1166">
        <v>4.3</v>
      </c>
      <c r="O1166" s="10">
        <f>N1166*R1166</f>
        <v>4188.2</v>
      </c>
      <c r="P1166" s="9">
        <f>SUM(O1165)/SUM(R1165)</f>
        <v>3.8</v>
      </c>
      <c r="Q1166" s="10">
        <f>P1166+(R1166/1000)</f>
        <v>4.774</v>
      </c>
      <c r="R1166" s="2">
        <v>974</v>
      </c>
      <c r="S1166" s="2">
        <f>IF(R1166&lt;1000,R1166, "")</f>
        <v>974</v>
      </c>
      <c r="T1166" s="4">
        <f>R1166*J1166</f>
        <v>1070426</v>
      </c>
      <c r="U1166" t="s">
        <v>322</v>
      </c>
      <c r="V1166" t="s">
        <v>323</v>
      </c>
      <c r="W1166" t="s">
        <v>324</v>
      </c>
      <c r="X1166" t="s">
        <v>325</v>
      </c>
      <c r="Y1166" t="s">
        <v>326</v>
      </c>
      <c r="Z1166" t="s">
        <v>327</v>
      </c>
      <c r="AA1166" t="s">
        <v>6853</v>
      </c>
      <c r="AB1166" t="s">
        <v>6854</v>
      </c>
    </row>
    <row r="1167" spans="1:28" x14ac:dyDescent="0.25">
      <c r="A1167" t="s">
        <v>4776</v>
      </c>
      <c r="B1167" t="s">
        <v>4777</v>
      </c>
      <c r="C1167" t="s">
        <v>2948</v>
      </c>
      <c r="D1167" t="s">
        <v>13081</v>
      </c>
      <c r="E1167" t="s">
        <v>13108</v>
      </c>
      <c r="F1167" t="s">
        <v>13109</v>
      </c>
      <c r="H1167" s="3">
        <v>2999</v>
      </c>
      <c r="I1167" s="3" t="str">
        <f>IF(H1167&lt;200,"&lt;₹200",IF(OR(H1167=200,H1167&lt;=500),"₹200-₹500","&gt;₹500"))</f>
        <v>&gt;₹500</v>
      </c>
      <c r="J1167" s="3">
        <v>11999</v>
      </c>
      <c r="K1167" s="1">
        <v>0.75</v>
      </c>
      <c r="L1167" s="1" t="str">
        <f t="shared" si="18"/>
        <v>high discount</v>
      </c>
      <c r="M1167" s="1" t="str">
        <f>IF(K1167&gt;=50%,"50% or More","&lt;50%")</f>
        <v>50% or More</v>
      </c>
      <c r="N1167">
        <v>4.4000000000000004</v>
      </c>
      <c r="O1167" s="10">
        <f>N1167*R1167</f>
        <v>3379.2000000000003</v>
      </c>
      <c r="P1167" s="9">
        <f>SUM(O1166)/SUM(R1166)</f>
        <v>4.3</v>
      </c>
      <c r="Q1167" s="10">
        <f>P1167+(R1167/1000)</f>
        <v>5.0679999999999996</v>
      </c>
      <c r="R1167" s="2">
        <v>768</v>
      </c>
      <c r="S1167" s="2">
        <f>IF(R1167&lt;1000,R1167, "")</f>
        <v>768</v>
      </c>
      <c r="T1167" s="4">
        <f>R1167*J1167</f>
        <v>9215232</v>
      </c>
      <c r="U1167" t="s">
        <v>4778</v>
      </c>
      <c r="V1167" t="s">
        <v>4779</v>
      </c>
      <c r="W1167" t="s">
        <v>4780</v>
      </c>
      <c r="X1167" t="s">
        <v>4781</v>
      </c>
      <c r="Y1167" t="s">
        <v>4782</v>
      </c>
      <c r="Z1167" t="s">
        <v>13041</v>
      </c>
      <c r="AA1167" t="s">
        <v>4783</v>
      </c>
      <c r="AB1167" t="s">
        <v>4784</v>
      </c>
    </row>
    <row r="1168" spans="1:28" x14ac:dyDescent="0.25">
      <c r="A1168" t="s">
        <v>7192</v>
      </c>
      <c r="B1168" t="s">
        <v>7193</v>
      </c>
      <c r="C1168" t="s">
        <v>7194</v>
      </c>
      <c r="D1168" t="s">
        <v>13073</v>
      </c>
      <c r="E1168" t="s">
        <v>13226</v>
      </c>
      <c r="F1168" t="s">
        <v>13254</v>
      </c>
      <c r="H1168" s="3">
        <v>199</v>
      </c>
      <c r="I1168" s="3" t="str">
        <f>IF(H1168&lt;200,"&lt;₹200",IF(OR(H1168=200,H1168&lt;=500),"₹200-₹500","&gt;₹500"))</f>
        <v>&lt;₹200</v>
      </c>
      <c r="J1168" s="3">
        <v>999</v>
      </c>
      <c r="K1168" s="1">
        <v>0.8</v>
      </c>
      <c r="L1168" s="1" t="str">
        <f t="shared" si="18"/>
        <v>high discount</v>
      </c>
      <c r="M1168" s="1" t="str">
        <f>IF(K1168&gt;=50%,"50% or More","&lt;50%")</f>
        <v>50% or More</v>
      </c>
      <c r="N1168">
        <v>4.2</v>
      </c>
      <c r="O1168" s="10">
        <f>N1168*R1168</f>
        <v>1520.4</v>
      </c>
      <c r="P1168" s="9">
        <f>SUM(O1167)/SUM(R1167)</f>
        <v>4.4000000000000004</v>
      </c>
      <c r="Q1168" s="10">
        <f>P1168+(R1168/1000)</f>
        <v>4.7620000000000005</v>
      </c>
      <c r="R1168" s="2">
        <v>362</v>
      </c>
      <c r="S1168" s="2">
        <f>IF(R1168&lt;1000,R1168, "")</f>
        <v>362</v>
      </c>
      <c r="T1168" s="4">
        <f>R1168*J1168</f>
        <v>361638</v>
      </c>
      <c r="U1168" t="s">
        <v>7195</v>
      </c>
      <c r="V1168" t="s">
        <v>7196</v>
      </c>
      <c r="W1168" t="s">
        <v>7197</v>
      </c>
      <c r="X1168" t="s">
        <v>7198</v>
      </c>
      <c r="Y1168" t="s">
        <v>7199</v>
      </c>
      <c r="Z1168" t="s">
        <v>7200</v>
      </c>
      <c r="AA1168" t="s">
        <v>7201</v>
      </c>
      <c r="AB1168" t="s">
        <v>7202</v>
      </c>
    </row>
    <row r="1169" spans="1:28" x14ac:dyDescent="0.25">
      <c r="A1169" t="s">
        <v>9814</v>
      </c>
      <c r="B1169" t="s">
        <v>9815</v>
      </c>
      <c r="C1169" t="s">
        <v>8688</v>
      </c>
      <c r="D1169" t="s">
        <v>13166</v>
      </c>
      <c r="E1169" t="s">
        <v>13286</v>
      </c>
      <c r="F1169" t="s">
        <v>13287</v>
      </c>
      <c r="G1169" t="s">
        <v>13303</v>
      </c>
      <c r="H1169" s="3">
        <v>2799</v>
      </c>
      <c r="I1169" s="3" t="str">
        <f>IF(H1169&lt;200,"&lt;₹200",IF(OR(H1169=200,H1169&lt;=500),"₹200-₹500","&gt;₹500"))</f>
        <v>&gt;₹500</v>
      </c>
      <c r="J1169" s="3">
        <v>3499</v>
      </c>
      <c r="K1169" s="1">
        <v>0.2</v>
      </c>
      <c r="L1169" s="1" t="str">
        <f t="shared" si="18"/>
        <v/>
      </c>
      <c r="M1169" s="1" t="str">
        <f>IF(K1169&gt;=50%,"50% or More","&lt;50%")</f>
        <v>&lt;50%</v>
      </c>
      <c r="N1169">
        <v>4.5</v>
      </c>
      <c r="O1169" s="10">
        <f>N1169*R1169</f>
        <v>2457</v>
      </c>
      <c r="P1169" s="9">
        <f>SUM(O1168)/SUM(R1168)</f>
        <v>4.2</v>
      </c>
      <c r="Q1169" s="10">
        <f>P1169+(R1169/1000)</f>
        <v>4.7460000000000004</v>
      </c>
      <c r="R1169" s="2">
        <v>546</v>
      </c>
      <c r="S1169" s="2">
        <f>IF(R1169&lt;1000,R1169, "")</f>
        <v>546</v>
      </c>
      <c r="T1169" s="4">
        <f>R1169*J1169</f>
        <v>1910454</v>
      </c>
      <c r="U1169" t="s">
        <v>9816</v>
      </c>
      <c r="V1169" t="s">
        <v>9817</v>
      </c>
      <c r="W1169" t="s">
        <v>9818</v>
      </c>
      <c r="X1169" t="s">
        <v>9819</v>
      </c>
      <c r="Y1169" t="s">
        <v>9820</v>
      </c>
      <c r="Z1169" t="s">
        <v>9821</v>
      </c>
      <c r="AA1169" t="s">
        <v>9822</v>
      </c>
      <c r="AB1169" t="s">
        <v>9823</v>
      </c>
    </row>
    <row r="1170" spans="1:28" x14ac:dyDescent="0.25">
      <c r="A1170" t="s">
        <v>9833</v>
      </c>
      <c r="B1170" t="s">
        <v>9834</v>
      </c>
      <c r="C1170" t="s">
        <v>8721</v>
      </c>
      <c r="D1170" t="s">
        <v>13166</v>
      </c>
      <c r="E1170" t="s">
        <v>13290</v>
      </c>
      <c r="F1170" t="s">
        <v>13307</v>
      </c>
      <c r="G1170" t="s">
        <v>13308</v>
      </c>
      <c r="H1170" s="3">
        <v>2399</v>
      </c>
      <c r="I1170" s="3" t="str">
        <f>IF(H1170&lt;200,"&lt;₹200",IF(OR(H1170=200,H1170&lt;=500),"₹200-₹500","&gt;₹500"))</f>
        <v>&gt;₹500</v>
      </c>
      <c r="J1170" s="3">
        <v>4590</v>
      </c>
      <c r="K1170" s="1">
        <v>0.48</v>
      </c>
      <c r="L1170" s="1" t="str">
        <f t="shared" si="18"/>
        <v/>
      </c>
      <c r="M1170" s="1" t="str">
        <f>IF(K1170&gt;=50%,"50% or More","&lt;50%")</f>
        <v>&lt;50%</v>
      </c>
      <c r="N1170">
        <v>4.0999999999999996</v>
      </c>
      <c r="O1170" s="10">
        <f>N1170*R1170</f>
        <v>1820.3999999999999</v>
      </c>
      <c r="P1170" s="9">
        <f>SUM(O1169)/SUM(R1169)</f>
        <v>4.5</v>
      </c>
      <c r="Q1170" s="10">
        <f>P1170+(R1170/1000)</f>
        <v>4.944</v>
      </c>
      <c r="R1170" s="2">
        <v>444</v>
      </c>
      <c r="S1170" s="2">
        <f>IF(R1170&lt;1000,R1170, "")</f>
        <v>444</v>
      </c>
      <c r="T1170" s="4">
        <f>R1170*J1170</f>
        <v>2037960</v>
      </c>
      <c r="U1170" t="s">
        <v>9835</v>
      </c>
      <c r="V1170" t="s">
        <v>9836</v>
      </c>
      <c r="W1170" t="s">
        <v>9837</v>
      </c>
      <c r="X1170" t="s">
        <v>9838</v>
      </c>
      <c r="Y1170" t="s">
        <v>9839</v>
      </c>
      <c r="Z1170" t="s">
        <v>9840</v>
      </c>
      <c r="AA1170" t="s">
        <v>9841</v>
      </c>
      <c r="AB1170" t="s">
        <v>9842</v>
      </c>
    </row>
    <row r="1171" spans="1:28" x14ac:dyDescent="0.25">
      <c r="A1171" t="s">
        <v>10930</v>
      </c>
      <c r="B1171" t="s">
        <v>10931</v>
      </c>
      <c r="C1171" t="s">
        <v>8969</v>
      </c>
      <c r="D1171" t="s">
        <v>13166</v>
      </c>
      <c r="E1171" t="s">
        <v>13286</v>
      </c>
      <c r="F1171" t="s">
        <v>13294</v>
      </c>
      <c r="G1171" t="s">
        <v>13319</v>
      </c>
      <c r="H1171" s="3">
        <v>3179</v>
      </c>
      <c r="I1171" s="3" t="str">
        <f>IF(H1171&lt;200,"&lt;₹200",IF(OR(H1171=200,H1171&lt;=500),"₹200-₹500","&gt;₹500"))</f>
        <v>&gt;₹500</v>
      </c>
      <c r="J1171" s="3">
        <v>6999</v>
      </c>
      <c r="K1171" s="1">
        <v>0.55000000000000004</v>
      </c>
      <c r="L1171" s="1" t="str">
        <f t="shared" si="18"/>
        <v>high discount</v>
      </c>
      <c r="M1171" s="1" t="str">
        <f>IF(K1171&gt;=50%,"50% or More","&lt;50%")</f>
        <v>50% or More</v>
      </c>
      <c r="N1171">
        <v>4</v>
      </c>
      <c r="O1171" s="10">
        <f>N1171*R1171</f>
        <v>2972</v>
      </c>
      <c r="P1171" s="9">
        <f>SUM(O1170)/SUM(R1170)</f>
        <v>4.0999999999999996</v>
      </c>
      <c r="Q1171" s="10">
        <f>P1171+(R1171/1000)</f>
        <v>4.843</v>
      </c>
      <c r="R1171" s="2">
        <v>743</v>
      </c>
      <c r="S1171" s="2">
        <f>IF(R1171&lt;1000,R1171, "")</f>
        <v>743</v>
      </c>
      <c r="T1171" s="4">
        <f>R1171*J1171</f>
        <v>5200257</v>
      </c>
      <c r="U1171" t="s">
        <v>10932</v>
      </c>
      <c r="V1171" t="s">
        <v>10933</v>
      </c>
      <c r="W1171" t="s">
        <v>10934</v>
      </c>
      <c r="X1171" t="s">
        <v>10935</v>
      </c>
      <c r="Y1171" t="s">
        <v>10936</v>
      </c>
      <c r="Z1171" t="s">
        <v>10937</v>
      </c>
      <c r="AA1171" t="s">
        <v>10938</v>
      </c>
      <c r="AB1171" t="s">
        <v>10939</v>
      </c>
    </row>
    <row r="1172" spans="1:28" x14ac:dyDescent="0.25">
      <c r="A1172" t="s">
        <v>7429</v>
      </c>
      <c r="B1172" t="s">
        <v>7430</v>
      </c>
      <c r="C1172" t="s">
        <v>4876</v>
      </c>
      <c r="D1172" t="s">
        <v>13073</v>
      </c>
      <c r="E1172" t="s">
        <v>13074</v>
      </c>
      <c r="F1172" t="s">
        <v>13142</v>
      </c>
      <c r="G1172" t="s">
        <v>13151</v>
      </c>
      <c r="H1172" s="3">
        <v>499</v>
      </c>
      <c r="I1172" s="3" t="str">
        <f>IF(H1172&lt;200,"&lt;₹200",IF(OR(H1172=200,H1172&lt;=500),"₹200-₹500","&gt;₹500"))</f>
        <v>₹200-₹500</v>
      </c>
      <c r="J1172" s="3">
        <v>1299</v>
      </c>
      <c r="K1172" s="1">
        <v>0.62</v>
      </c>
      <c r="L1172" s="1" t="str">
        <f t="shared" si="18"/>
        <v>high discount</v>
      </c>
      <c r="M1172" s="1" t="str">
        <f>IF(K1172&gt;=50%,"50% or More","&lt;50%")</f>
        <v>50% or More</v>
      </c>
      <c r="N1172">
        <v>4.5</v>
      </c>
      <c r="O1172" s="10">
        <f>N1172*R1172</f>
        <v>1953</v>
      </c>
      <c r="P1172" s="9">
        <f>SUM(O1171)/SUM(R1171)</f>
        <v>4</v>
      </c>
      <c r="Q1172" s="10">
        <f>P1172+(R1172/1000)</f>
        <v>4.4340000000000002</v>
      </c>
      <c r="R1172" s="2">
        <v>434</v>
      </c>
      <c r="S1172" s="2">
        <f>IF(R1172&lt;1000,R1172, "")</f>
        <v>434</v>
      </c>
      <c r="T1172" s="4">
        <f>R1172*J1172</f>
        <v>563766</v>
      </c>
      <c r="U1172" t="s">
        <v>7431</v>
      </c>
      <c r="V1172" t="s">
        <v>7432</v>
      </c>
      <c r="W1172" t="s">
        <v>7433</v>
      </c>
      <c r="X1172" t="s">
        <v>7434</v>
      </c>
      <c r="Y1172" t="s">
        <v>7435</v>
      </c>
      <c r="Z1172" t="s">
        <v>7436</v>
      </c>
      <c r="AA1172" t="s">
        <v>7437</v>
      </c>
      <c r="AB1172" t="s">
        <v>7438</v>
      </c>
    </row>
    <row r="1173" spans="1:28" x14ac:dyDescent="0.25">
      <c r="A1173" t="s">
        <v>10940</v>
      </c>
      <c r="B1173" t="s">
        <v>10941</v>
      </c>
      <c r="C1173" t="s">
        <v>8721</v>
      </c>
      <c r="D1173" t="s">
        <v>13166</v>
      </c>
      <c r="E1173" t="s">
        <v>13290</v>
      </c>
      <c r="F1173" t="s">
        <v>13307</v>
      </c>
      <c r="G1173" t="s">
        <v>13308</v>
      </c>
      <c r="H1173" s="3">
        <v>1049</v>
      </c>
      <c r="I1173" s="3" t="str">
        <f>IF(H1173&lt;200,"&lt;₹200",IF(OR(H1173=200,H1173&lt;=500),"₹200-₹500","&gt;₹500"))</f>
        <v>&gt;₹500</v>
      </c>
      <c r="J1173" s="3">
        <v>2499</v>
      </c>
      <c r="K1173" s="1">
        <v>0.57999999999999996</v>
      </c>
      <c r="L1173" s="1" t="str">
        <f t="shared" si="18"/>
        <v>high discount</v>
      </c>
      <c r="M1173" s="1" t="str">
        <f>IF(K1173&gt;=50%,"50% or More","&lt;50%")</f>
        <v>50% or More</v>
      </c>
      <c r="N1173">
        <v>3.6</v>
      </c>
      <c r="O1173" s="10">
        <f>N1173*R1173</f>
        <v>1180.8</v>
      </c>
      <c r="P1173" s="9">
        <f>SUM(O1172)/SUM(R1172)</f>
        <v>4.5</v>
      </c>
      <c r="Q1173" s="10">
        <f>P1173+(R1173/1000)</f>
        <v>4.8280000000000003</v>
      </c>
      <c r="R1173" s="2">
        <v>328</v>
      </c>
      <c r="S1173" s="2">
        <f>IF(R1173&lt;1000,R1173, "")</f>
        <v>328</v>
      </c>
      <c r="T1173" s="4">
        <f>R1173*J1173</f>
        <v>819672</v>
      </c>
      <c r="U1173" t="s">
        <v>10942</v>
      </c>
      <c r="V1173" t="s">
        <v>10943</v>
      </c>
      <c r="W1173" t="s">
        <v>10944</v>
      </c>
      <c r="X1173" t="s">
        <v>10945</v>
      </c>
      <c r="Y1173" t="s">
        <v>10946</v>
      </c>
      <c r="Z1173" t="s">
        <v>10947</v>
      </c>
      <c r="AA1173" t="s">
        <v>10948</v>
      </c>
      <c r="AB1173" t="s">
        <v>10949</v>
      </c>
    </row>
    <row r="1174" spans="1:28" x14ac:dyDescent="0.25">
      <c r="A1174" t="s">
        <v>7784</v>
      </c>
      <c r="B1174" t="s">
        <v>7785</v>
      </c>
      <c r="C1174" t="s">
        <v>4856</v>
      </c>
      <c r="D1174" t="s">
        <v>13073</v>
      </c>
      <c r="E1174" t="s">
        <v>13074</v>
      </c>
      <c r="F1174" t="s">
        <v>13148</v>
      </c>
      <c r="G1174" t="s">
        <v>13150</v>
      </c>
      <c r="H1174" s="3">
        <v>354</v>
      </c>
      <c r="I1174" s="3" t="str">
        <f>IF(H1174&lt;200,"&lt;₹200",IF(OR(H1174=200,H1174&lt;=500),"₹200-₹500","&gt;₹500"))</f>
        <v>₹200-₹500</v>
      </c>
      <c r="J1174" s="3">
        <v>1500</v>
      </c>
      <c r="K1174" s="1">
        <v>0.76</v>
      </c>
      <c r="L1174" s="1" t="str">
        <f t="shared" si="18"/>
        <v>high discount</v>
      </c>
      <c r="M1174" s="1" t="str">
        <f>IF(K1174&gt;=50%,"50% or More","&lt;50%")</f>
        <v>50% or More</v>
      </c>
      <c r="N1174">
        <v>4</v>
      </c>
      <c r="O1174" s="10">
        <f>N1174*R1174</f>
        <v>4104</v>
      </c>
      <c r="P1174" s="9">
        <f>SUM(O1173)/SUM(R1173)</f>
        <v>3.5999999999999996</v>
      </c>
      <c r="Q1174" s="10">
        <f>P1174+(R1174/1000)</f>
        <v>4.6259999999999994</v>
      </c>
      <c r="R1174" s="2">
        <v>1026</v>
      </c>
      <c r="S1174" s="2" t="str">
        <f>IF(R1174&lt;1000,R1174, "")</f>
        <v/>
      </c>
      <c r="T1174" s="4">
        <f>R1174*J1174</f>
        <v>1539000</v>
      </c>
      <c r="U1174" t="s">
        <v>7786</v>
      </c>
      <c r="V1174" t="s">
        <v>7787</v>
      </c>
      <c r="W1174" t="s">
        <v>7788</v>
      </c>
      <c r="X1174" t="s">
        <v>7789</v>
      </c>
      <c r="Y1174" t="s">
        <v>7790</v>
      </c>
      <c r="Z1174" t="s">
        <v>7791</v>
      </c>
      <c r="AA1174" t="s">
        <v>7792</v>
      </c>
      <c r="AB1174" t="s">
        <v>7793</v>
      </c>
    </row>
    <row r="1175" spans="1:28" x14ac:dyDescent="0.25">
      <c r="A1175" t="s">
        <v>2467</v>
      </c>
      <c r="B1175" t="s">
        <v>2468</v>
      </c>
      <c r="C1175" t="s">
        <v>18</v>
      </c>
      <c r="D1175" t="s">
        <v>13073</v>
      </c>
      <c r="E1175" t="s">
        <v>13074</v>
      </c>
      <c r="F1175" t="s">
        <v>13075</v>
      </c>
      <c r="G1175" t="s">
        <v>13076</v>
      </c>
      <c r="H1175" s="3">
        <v>417.44</v>
      </c>
      <c r="I1175" s="3" t="str">
        <f>IF(H1175&lt;200,"&lt;₹200",IF(OR(H1175=200,H1175&lt;=500),"₹200-₹500","&gt;₹500"))</f>
        <v>₹200-₹500</v>
      </c>
      <c r="J1175" s="3">
        <v>670</v>
      </c>
      <c r="K1175" s="1">
        <v>0.38</v>
      </c>
      <c r="L1175" s="1" t="str">
        <f t="shared" si="18"/>
        <v/>
      </c>
      <c r="M1175" s="1" t="str">
        <f>IF(K1175&gt;=50%,"50% or More","&lt;50%")</f>
        <v>&lt;50%</v>
      </c>
      <c r="N1175">
        <v>3.9</v>
      </c>
      <c r="O1175" s="10">
        <f>N1175*R1175</f>
        <v>2039.7</v>
      </c>
      <c r="P1175" s="9">
        <f>SUM(O1174)/SUM(R1174)</f>
        <v>4</v>
      </c>
      <c r="Q1175" s="10">
        <f>P1175+(R1175/1000)</f>
        <v>4.5229999999999997</v>
      </c>
      <c r="R1175" s="2">
        <v>523</v>
      </c>
      <c r="S1175" s="2">
        <f>IF(R1175&lt;1000,R1175, "")</f>
        <v>523</v>
      </c>
      <c r="T1175" s="4">
        <f>R1175*J1175</f>
        <v>350410</v>
      </c>
      <c r="U1175" t="s">
        <v>2469</v>
      </c>
      <c r="V1175" t="s">
        <v>2470</v>
      </c>
      <c r="W1175" t="s">
        <v>2471</v>
      </c>
      <c r="X1175" t="s">
        <v>2472</v>
      </c>
      <c r="Y1175" t="s">
        <v>2473</v>
      </c>
      <c r="Z1175" t="s">
        <v>2474</v>
      </c>
      <c r="AA1175" t="s">
        <v>2475</v>
      </c>
      <c r="AB1175" t="s">
        <v>2476</v>
      </c>
    </row>
    <row r="1176" spans="1:28" x14ac:dyDescent="0.25">
      <c r="A1176" t="s">
        <v>12893</v>
      </c>
      <c r="B1176" t="s">
        <v>12894</v>
      </c>
      <c r="C1176" t="s">
        <v>8688</v>
      </c>
      <c r="D1176" t="s">
        <v>13166</v>
      </c>
      <c r="E1176" t="s">
        <v>13286</v>
      </c>
      <c r="F1176" t="s">
        <v>13287</v>
      </c>
      <c r="G1176" t="s">
        <v>13303</v>
      </c>
      <c r="H1176" s="3">
        <v>426</v>
      </c>
      <c r="I1176" s="3" t="str">
        <f>IF(H1176&lt;200,"&lt;₹200",IF(OR(H1176=200,H1176&lt;=500),"₹200-₹500","&gt;₹500"))</f>
        <v>₹200-₹500</v>
      </c>
      <c r="J1176" s="3">
        <v>999</v>
      </c>
      <c r="K1176" s="1">
        <v>0.56999999999999995</v>
      </c>
      <c r="L1176" s="1" t="str">
        <f t="shared" si="18"/>
        <v>high discount</v>
      </c>
      <c r="M1176" s="1" t="str">
        <f>IF(K1176&gt;=50%,"50% or More","&lt;50%")</f>
        <v>50% or More</v>
      </c>
      <c r="N1176">
        <v>4.0999999999999996</v>
      </c>
      <c r="O1176" s="10">
        <f>N1176*R1176</f>
        <v>910.19999999999993</v>
      </c>
      <c r="P1176" s="9">
        <f>SUM(O1175)/SUM(R1175)</f>
        <v>3.9</v>
      </c>
      <c r="Q1176" s="10">
        <f>P1176+(R1176/1000)</f>
        <v>4.1219999999999999</v>
      </c>
      <c r="R1176" s="2">
        <v>222</v>
      </c>
      <c r="S1176" s="2">
        <f>IF(R1176&lt;1000,R1176, "")</f>
        <v>222</v>
      </c>
      <c r="T1176" s="4">
        <f>R1176*J1176</f>
        <v>221778</v>
      </c>
      <c r="U1176" t="s">
        <v>12895</v>
      </c>
      <c r="V1176" t="s">
        <v>12896</v>
      </c>
      <c r="W1176" t="s">
        <v>12897</v>
      </c>
      <c r="X1176" t="s">
        <v>12898</v>
      </c>
      <c r="Y1176" t="s">
        <v>12899</v>
      </c>
      <c r="Z1176" t="s">
        <v>12900</v>
      </c>
      <c r="AA1176" t="s">
        <v>12901</v>
      </c>
      <c r="AB1176" t="s">
        <v>12902</v>
      </c>
    </row>
    <row r="1177" spans="1:28" x14ac:dyDescent="0.25">
      <c r="A1177" t="s">
        <v>4645</v>
      </c>
      <c r="B1177" t="s">
        <v>4646</v>
      </c>
      <c r="C1177" t="s">
        <v>3777</v>
      </c>
      <c r="D1177" t="s">
        <v>13081</v>
      </c>
      <c r="E1177" t="s">
        <v>13110</v>
      </c>
      <c r="F1177" t="s">
        <v>13111</v>
      </c>
      <c r="G1177" t="s">
        <v>13134</v>
      </c>
      <c r="H1177" s="3">
        <v>150</v>
      </c>
      <c r="I1177" s="3" t="str">
        <f>IF(H1177&lt;200,"&lt;₹200",IF(OR(H1177=200,H1177&lt;=500),"₹200-₹500","&gt;₹500"))</f>
        <v>&lt;₹200</v>
      </c>
      <c r="J1177" s="3">
        <v>599</v>
      </c>
      <c r="K1177" s="1">
        <v>0.75</v>
      </c>
      <c r="L1177" s="1" t="str">
        <f t="shared" si="18"/>
        <v>high discount</v>
      </c>
      <c r="M1177" s="1" t="str">
        <f>IF(K1177&gt;=50%,"50% or More","&lt;50%")</f>
        <v>50% or More</v>
      </c>
      <c r="N1177">
        <v>4.3</v>
      </c>
      <c r="O1177" s="10">
        <f>N1177*R1177</f>
        <v>3070.2</v>
      </c>
      <c r="P1177" s="9">
        <f>SUM(O1176)/SUM(R1176)</f>
        <v>4.0999999999999996</v>
      </c>
      <c r="Q1177" s="10">
        <f>P1177+(R1177/1000)</f>
        <v>4.8140000000000001</v>
      </c>
      <c r="R1177" s="2">
        <v>714</v>
      </c>
      <c r="S1177" s="2">
        <f>IF(R1177&lt;1000,R1177, "")</f>
        <v>714</v>
      </c>
      <c r="T1177" s="4">
        <f>R1177*J1177</f>
        <v>427686</v>
      </c>
      <c r="U1177" t="s">
        <v>4647</v>
      </c>
      <c r="V1177" t="s">
        <v>4648</v>
      </c>
      <c r="W1177" t="s">
        <v>4649</v>
      </c>
      <c r="X1177" t="s">
        <v>4650</v>
      </c>
      <c r="Y1177" t="s">
        <v>4651</v>
      </c>
      <c r="Z1177" t="s">
        <v>4652</v>
      </c>
      <c r="AA1177" t="s">
        <v>4653</v>
      </c>
      <c r="AB1177" t="s">
        <v>4654</v>
      </c>
    </row>
    <row r="1178" spans="1:28" x14ac:dyDescent="0.25">
      <c r="A1178" t="s">
        <v>2014</v>
      </c>
      <c r="B1178" t="s">
        <v>2015</v>
      </c>
      <c r="C1178" t="s">
        <v>129</v>
      </c>
      <c r="D1178" t="s">
        <v>13081</v>
      </c>
      <c r="E1178" t="s">
        <v>13082</v>
      </c>
      <c r="F1178" t="s">
        <v>13083</v>
      </c>
      <c r="G1178" t="s">
        <v>13076</v>
      </c>
      <c r="H1178" s="3">
        <v>598</v>
      </c>
      <c r="I1178" s="3" t="str">
        <f>IF(H1178&lt;200,"&lt;₹200",IF(OR(H1178=200,H1178&lt;=500),"₹200-₹500","&gt;₹500"))</f>
        <v>&gt;₹500</v>
      </c>
      <c r="J1178" s="3">
        <v>4999</v>
      </c>
      <c r="K1178" s="1">
        <v>0.88</v>
      </c>
      <c r="L1178" s="1" t="str">
        <f t="shared" si="18"/>
        <v>high discount</v>
      </c>
      <c r="M1178" s="1" t="str">
        <f>IF(K1178&gt;=50%,"50% or More","&lt;50%")</f>
        <v>50% or More</v>
      </c>
      <c r="N1178">
        <v>4.2</v>
      </c>
      <c r="O1178" s="10">
        <f>N1178*R1178</f>
        <v>3822</v>
      </c>
      <c r="P1178" s="9">
        <f>SUM(O1177)/SUM(R1177)</f>
        <v>4.3</v>
      </c>
      <c r="Q1178" s="10">
        <f>P1178+(R1178/1000)</f>
        <v>5.21</v>
      </c>
      <c r="R1178" s="2">
        <v>910</v>
      </c>
      <c r="S1178" s="2">
        <f>IF(R1178&lt;1000,R1178, "")</f>
        <v>910</v>
      </c>
      <c r="T1178" s="4">
        <f>R1178*J1178</f>
        <v>4549090</v>
      </c>
      <c r="U1178" t="s">
        <v>2016</v>
      </c>
      <c r="V1178" t="s">
        <v>2017</v>
      </c>
      <c r="W1178" t="s">
        <v>2018</v>
      </c>
      <c r="X1178" t="s">
        <v>2019</v>
      </c>
      <c r="Y1178" t="s">
        <v>2020</v>
      </c>
      <c r="Z1178" t="s">
        <v>2021</v>
      </c>
      <c r="AA1178" t="s">
        <v>2022</v>
      </c>
      <c r="AB1178" t="s">
        <v>2023</v>
      </c>
    </row>
    <row r="1179" spans="1:28" x14ac:dyDescent="0.25">
      <c r="A1179" t="s">
        <v>12632</v>
      </c>
      <c r="B1179" t="s">
        <v>12633</v>
      </c>
      <c r="C1179" t="s">
        <v>8541</v>
      </c>
      <c r="D1179" t="s">
        <v>13166</v>
      </c>
      <c r="E1179" t="s">
        <v>13286</v>
      </c>
      <c r="F1179" t="s">
        <v>13287</v>
      </c>
      <c r="G1179" t="s">
        <v>13288</v>
      </c>
      <c r="H1179" s="3">
        <v>809</v>
      </c>
      <c r="I1179" s="3" t="str">
        <f>IF(H1179&lt;200,"&lt;₹200",IF(OR(H1179=200,H1179&lt;=500),"₹200-₹500","&gt;₹500"))</f>
        <v>&gt;₹500</v>
      </c>
      <c r="J1179" s="3">
        <v>1950</v>
      </c>
      <c r="K1179" s="1">
        <v>0.59</v>
      </c>
      <c r="L1179" s="1" t="str">
        <f t="shared" si="18"/>
        <v>high discount</v>
      </c>
      <c r="M1179" s="1" t="str">
        <f>IF(K1179&gt;=50%,"50% or More","&lt;50%")</f>
        <v>50% or More</v>
      </c>
      <c r="N1179">
        <v>3.9</v>
      </c>
      <c r="O1179" s="10">
        <f>N1179*R1179</f>
        <v>2769</v>
      </c>
      <c r="P1179" s="9">
        <f>SUM(O1178)/SUM(R1178)</f>
        <v>4.2</v>
      </c>
      <c r="Q1179" s="10">
        <f>P1179+(R1179/1000)</f>
        <v>4.91</v>
      </c>
      <c r="R1179" s="2">
        <v>710</v>
      </c>
      <c r="S1179" s="2">
        <f>IF(R1179&lt;1000,R1179, "")</f>
        <v>710</v>
      </c>
      <c r="T1179" s="4">
        <f>R1179*J1179</f>
        <v>1384500</v>
      </c>
      <c r="U1179" t="s">
        <v>12634</v>
      </c>
      <c r="V1179" t="s">
        <v>12635</v>
      </c>
      <c r="W1179" t="s">
        <v>12636</v>
      </c>
      <c r="X1179" t="s">
        <v>12637</v>
      </c>
      <c r="Y1179" t="s">
        <v>12638</v>
      </c>
      <c r="Z1179" t="s">
        <v>12639</v>
      </c>
      <c r="AA1179" t="s">
        <v>12640</v>
      </c>
      <c r="AB1179" t="s">
        <v>12641</v>
      </c>
    </row>
    <row r="1180" spans="1:28" x14ac:dyDescent="0.25">
      <c r="A1180" t="s">
        <v>8916</v>
      </c>
      <c r="B1180" t="s">
        <v>8917</v>
      </c>
      <c r="C1180" t="s">
        <v>8574</v>
      </c>
      <c r="D1180" t="s">
        <v>13166</v>
      </c>
      <c r="E1180" t="s">
        <v>13286</v>
      </c>
      <c r="F1180" t="s">
        <v>13294</v>
      </c>
      <c r="G1180" t="s">
        <v>13295</v>
      </c>
      <c r="H1180" s="3">
        <v>678</v>
      </c>
      <c r="I1180" s="3" t="str">
        <f>IF(H1180&lt;200,"&lt;₹200",IF(OR(H1180=200,H1180&lt;=500),"₹200-₹500","&gt;₹500"))</f>
        <v>&gt;₹500</v>
      </c>
      <c r="J1180" s="3">
        <v>1499</v>
      </c>
      <c r="K1180" s="1">
        <v>0.55000000000000004</v>
      </c>
      <c r="L1180" s="1" t="str">
        <f t="shared" si="18"/>
        <v>high discount</v>
      </c>
      <c r="M1180" s="1" t="str">
        <f>IF(K1180&gt;=50%,"50% or More","&lt;50%")</f>
        <v>50% or More</v>
      </c>
      <c r="N1180">
        <v>4.2</v>
      </c>
      <c r="O1180" s="10">
        <f>N1180*R1180</f>
        <v>3780</v>
      </c>
      <c r="P1180" s="9">
        <f>SUM(O1179)/SUM(R1179)</f>
        <v>3.9</v>
      </c>
      <c r="Q1180" s="10">
        <f>P1180+(R1180/1000)</f>
        <v>4.8</v>
      </c>
      <c r="R1180" s="2">
        <v>900</v>
      </c>
      <c r="S1180" s="2">
        <f>IF(R1180&lt;1000,R1180, "")</f>
        <v>900</v>
      </c>
      <c r="T1180" s="4">
        <f>R1180*J1180</f>
        <v>1349100</v>
      </c>
      <c r="U1180" t="s">
        <v>8918</v>
      </c>
      <c r="V1180" t="s">
        <v>8919</v>
      </c>
      <c r="W1180" t="s">
        <v>8920</v>
      </c>
      <c r="X1180" t="s">
        <v>8921</v>
      </c>
      <c r="Y1180" t="s">
        <v>8922</v>
      </c>
      <c r="Z1180" t="s">
        <v>8923</v>
      </c>
      <c r="AA1180" t="s">
        <v>8924</v>
      </c>
      <c r="AB1180" t="s">
        <v>8925</v>
      </c>
    </row>
    <row r="1181" spans="1:28" x14ac:dyDescent="0.25">
      <c r="A1181" t="s">
        <v>2355</v>
      </c>
      <c r="B1181" t="s">
        <v>2356</v>
      </c>
      <c r="C1181" t="s">
        <v>2357</v>
      </c>
      <c r="D1181" t="s">
        <v>13081</v>
      </c>
      <c r="E1181" t="s">
        <v>13082</v>
      </c>
      <c r="F1181" t="s">
        <v>13104</v>
      </c>
      <c r="H1181" s="3">
        <v>1990</v>
      </c>
      <c r="I1181" s="3" t="str">
        <f>IF(H1181&lt;200,"&lt;₹200",IF(OR(H1181=200,H1181&lt;=500),"₹200-₹500","&gt;₹500"))</f>
        <v>&gt;₹500</v>
      </c>
      <c r="J1181" s="3">
        <v>3100</v>
      </c>
      <c r="K1181" s="1">
        <v>0.36</v>
      </c>
      <c r="L1181" s="1" t="str">
        <f t="shared" si="18"/>
        <v/>
      </c>
      <c r="M1181" s="1" t="str">
        <f>IF(K1181&gt;=50%,"50% or More","&lt;50%")</f>
        <v>&lt;50%</v>
      </c>
      <c r="N1181">
        <v>4</v>
      </c>
      <c r="O1181" s="10">
        <f>N1181*R1181</f>
        <v>3588</v>
      </c>
      <c r="P1181" s="9">
        <f>SUM(O1180)/SUM(R1180)</f>
        <v>4.2</v>
      </c>
      <c r="Q1181" s="10">
        <f>P1181+(R1181/1000)</f>
        <v>5.0970000000000004</v>
      </c>
      <c r="R1181" s="2">
        <v>897</v>
      </c>
      <c r="S1181" s="2">
        <f>IF(R1181&lt;1000,R1181, "")</f>
        <v>897</v>
      </c>
      <c r="T1181" s="4">
        <f>R1181*J1181</f>
        <v>2780700</v>
      </c>
      <c r="U1181" t="s">
        <v>2358</v>
      </c>
      <c r="V1181" t="s">
        <v>2359</v>
      </c>
      <c r="W1181" t="s">
        <v>2360</v>
      </c>
      <c r="X1181" t="s">
        <v>2361</v>
      </c>
      <c r="Y1181" t="s">
        <v>2362</v>
      </c>
      <c r="Z1181" t="s">
        <v>2363</v>
      </c>
      <c r="AA1181" t="s">
        <v>2364</v>
      </c>
      <c r="AB1181" t="s">
        <v>2365</v>
      </c>
    </row>
    <row r="1182" spans="1:28" x14ac:dyDescent="0.25">
      <c r="A1182" t="s">
        <v>12421</v>
      </c>
      <c r="B1182" t="s">
        <v>12422</v>
      </c>
      <c r="C1182" t="s">
        <v>9386</v>
      </c>
      <c r="D1182" t="s">
        <v>13166</v>
      </c>
      <c r="E1182" t="s">
        <v>13286</v>
      </c>
      <c r="F1182" t="s">
        <v>13294</v>
      </c>
      <c r="G1182" t="s">
        <v>13330</v>
      </c>
      <c r="H1182" s="3">
        <v>4899</v>
      </c>
      <c r="I1182" s="3" t="str">
        <f>IF(H1182&lt;200,"&lt;₹200",IF(OR(H1182=200,H1182&lt;=500),"₹200-₹500","&gt;₹500"))</f>
        <v>&gt;₹500</v>
      </c>
      <c r="J1182" s="3">
        <v>8999</v>
      </c>
      <c r="K1182" s="1">
        <v>0.46</v>
      </c>
      <c r="L1182" s="1" t="str">
        <f t="shared" si="18"/>
        <v/>
      </c>
      <c r="M1182" s="1" t="str">
        <f>IF(K1182&gt;=50%,"50% or More","&lt;50%")</f>
        <v>&lt;50%</v>
      </c>
      <c r="N1182">
        <v>4.0999999999999996</v>
      </c>
      <c r="O1182" s="10">
        <f>N1182*R1182</f>
        <v>1217.6999999999998</v>
      </c>
      <c r="P1182" s="9">
        <f>SUM(O1181)/SUM(R1181)</f>
        <v>4</v>
      </c>
      <c r="Q1182" s="10">
        <f>P1182+(R1182/1000)</f>
        <v>4.2969999999999997</v>
      </c>
      <c r="R1182" s="2">
        <v>297</v>
      </c>
      <c r="S1182" s="2">
        <f>IF(R1182&lt;1000,R1182, "")</f>
        <v>297</v>
      </c>
      <c r="T1182" s="4">
        <f>R1182*J1182</f>
        <v>2672703</v>
      </c>
      <c r="U1182" t="s">
        <v>12423</v>
      </c>
      <c r="V1182" t="s">
        <v>12424</v>
      </c>
      <c r="W1182" t="s">
        <v>12425</v>
      </c>
      <c r="X1182" t="s">
        <v>12426</v>
      </c>
      <c r="Y1182" t="s">
        <v>12427</v>
      </c>
      <c r="Z1182" t="s">
        <v>12428</v>
      </c>
      <c r="AA1182" t="s">
        <v>12429</v>
      </c>
      <c r="AB1182" t="s">
        <v>12430</v>
      </c>
    </row>
    <row r="1183" spans="1:28" x14ac:dyDescent="0.25">
      <c r="A1183" t="s">
        <v>2191</v>
      </c>
      <c r="B1183" t="s">
        <v>2192</v>
      </c>
      <c r="C1183" t="s">
        <v>18</v>
      </c>
      <c r="D1183" t="s">
        <v>13073</v>
      </c>
      <c r="E1183" t="s">
        <v>13074</v>
      </c>
      <c r="F1183" t="s">
        <v>13075</v>
      </c>
      <c r="G1183" t="s">
        <v>13076</v>
      </c>
      <c r="H1183" s="3">
        <v>129</v>
      </c>
      <c r="I1183" s="3" t="str">
        <f>IF(H1183&lt;200,"&lt;₹200",IF(OR(H1183=200,H1183&lt;=500),"₹200-₹500","&gt;₹500"))</f>
        <v>&lt;₹200</v>
      </c>
      <c r="J1183" s="3">
        <v>1000</v>
      </c>
      <c r="K1183" s="1">
        <v>0.87</v>
      </c>
      <c r="L1183" s="1" t="str">
        <f t="shared" si="18"/>
        <v>high discount</v>
      </c>
      <c r="M1183" s="1" t="str">
        <f>IF(K1183&gt;=50%,"50% or More","&lt;50%")</f>
        <v>50% or More</v>
      </c>
      <c r="N1183">
        <v>3.9</v>
      </c>
      <c r="O1183" s="10">
        <f>N1183*R1183</f>
        <v>1150.5</v>
      </c>
      <c r="P1183" s="9">
        <f>SUM(O1182)/SUM(R1182)</f>
        <v>4.0999999999999996</v>
      </c>
      <c r="Q1183" s="10">
        <f>P1183+(R1183/1000)</f>
        <v>4.3949999999999996</v>
      </c>
      <c r="R1183" s="2">
        <v>295</v>
      </c>
      <c r="S1183" s="2">
        <f>IF(R1183&lt;1000,R1183, "")</f>
        <v>295</v>
      </c>
      <c r="T1183" s="4">
        <f>R1183*J1183</f>
        <v>295000</v>
      </c>
      <c r="U1183" t="s">
        <v>2193</v>
      </c>
      <c r="V1183" t="s">
        <v>2194</v>
      </c>
      <c r="W1183" t="s">
        <v>2195</v>
      </c>
      <c r="X1183" t="s">
        <v>2196</v>
      </c>
      <c r="Y1183" t="s">
        <v>2197</v>
      </c>
      <c r="Z1183" t="s">
        <v>2198</v>
      </c>
      <c r="AA1183" t="s">
        <v>2199</v>
      </c>
      <c r="AB1183" t="s">
        <v>2200</v>
      </c>
    </row>
    <row r="1184" spans="1:28" x14ac:dyDescent="0.25">
      <c r="A1184" t="s">
        <v>8262</v>
      </c>
      <c r="B1184" t="s">
        <v>8263</v>
      </c>
      <c r="C1184" t="s">
        <v>5996</v>
      </c>
      <c r="D1184" t="s">
        <v>13073</v>
      </c>
      <c r="E1184" t="s">
        <v>13074</v>
      </c>
      <c r="F1184" t="s">
        <v>13212</v>
      </c>
      <c r="G1184" t="s">
        <v>13135</v>
      </c>
      <c r="H1184" s="3">
        <v>399</v>
      </c>
      <c r="I1184" s="3" t="str">
        <f>IF(H1184&lt;200,"&lt;₹200",IF(OR(H1184=200,H1184&lt;=500),"₹200-₹500","&gt;₹500"))</f>
        <v>₹200-₹500</v>
      </c>
      <c r="J1184" s="3">
        <v>1499</v>
      </c>
      <c r="K1184" s="1">
        <v>0.73</v>
      </c>
      <c r="L1184" s="1" t="str">
        <f t="shared" si="18"/>
        <v>high discount</v>
      </c>
      <c r="M1184" s="1" t="str">
        <f>IF(K1184&gt;=50%,"50% or More","&lt;50%")</f>
        <v>50% or More</v>
      </c>
      <c r="N1184">
        <v>4</v>
      </c>
      <c r="O1184" s="10">
        <f>N1184*R1184</f>
        <v>2764</v>
      </c>
      <c r="P1184" s="9">
        <f>SUM(O1183)/SUM(R1183)</f>
        <v>3.9</v>
      </c>
      <c r="Q1184" s="10">
        <f>P1184+(R1184/1000)</f>
        <v>4.5910000000000002</v>
      </c>
      <c r="R1184" s="2">
        <v>691</v>
      </c>
      <c r="S1184" s="2">
        <f>IF(R1184&lt;1000,R1184, "")</f>
        <v>691</v>
      </c>
      <c r="T1184" s="4">
        <f>R1184*J1184</f>
        <v>1035809</v>
      </c>
      <c r="U1184" t="s">
        <v>8264</v>
      </c>
      <c r="V1184" t="s">
        <v>8265</v>
      </c>
      <c r="W1184" t="s">
        <v>8266</v>
      </c>
      <c r="X1184" t="s">
        <v>8267</v>
      </c>
      <c r="Y1184" t="s">
        <v>8268</v>
      </c>
      <c r="Z1184" t="s">
        <v>8269</v>
      </c>
      <c r="AA1184" t="s">
        <v>8270</v>
      </c>
      <c r="AB1184" t="s">
        <v>8271</v>
      </c>
    </row>
    <row r="1185" spans="1:28" x14ac:dyDescent="0.25">
      <c r="A1185" t="s">
        <v>11865</v>
      </c>
      <c r="B1185" t="s">
        <v>11866</v>
      </c>
      <c r="C1185" t="s">
        <v>8721</v>
      </c>
      <c r="D1185" t="s">
        <v>13166</v>
      </c>
      <c r="E1185" t="s">
        <v>13290</v>
      </c>
      <c r="F1185" t="s">
        <v>13307</v>
      </c>
      <c r="G1185" t="s">
        <v>13308</v>
      </c>
      <c r="H1185" s="3">
        <v>2790</v>
      </c>
      <c r="I1185" s="3" t="str">
        <f>IF(H1185&lt;200,"&lt;₹200",IF(OR(H1185=200,H1185&lt;=500),"₹200-₹500","&gt;₹500"))</f>
        <v>&gt;₹500</v>
      </c>
      <c r="J1185" s="3">
        <v>4890</v>
      </c>
      <c r="K1185" s="1">
        <v>0.43</v>
      </c>
      <c r="L1185" s="1" t="str">
        <f t="shared" si="18"/>
        <v/>
      </c>
      <c r="M1185" s="1" t="str">
        <f>IF(K1185&gt;=50%,"50% or More","&lt;50%")</f>
        <v>&lt;50%</v>
      </c>
      <c r="N1185">
        <v>3.9</v>
      </c>
      <c r="O1185" s="10">
        <f>N1185*R1185</f>
        <v>2293.1999999999998</v>
      </c>
      <c r="P1185" s="9">
        <f>SUM(O1184)/SUM(R1184)</f>
        <v>4</v>
      </c>
      <c r="Q1185" s="10">
        <f>P1185+(R1185/1000)</f>
        <v>4.5880000000000001</v>
      </c>
      <c r="R1185" s="2">
        <v>588</v>
      </c>
      <c r="S1185" s="2">
        <f>IF(R1185&lt;1000,R1185, "")</f>
        <v>588</v>
      </c>
      <c r="T1185" s="4">
        <f>R1185*J1185</f>
        <v>2875320</v>
      </c>
      <c r="U1185" t="s">
        <v>11867</v>
      </c>
      <c r="V1185" t="s">
        <v>11868</v>
      </c>
      <c r="W1185" t="s">
        <v>11869</v>
      </c>
      <c r="X1185" t="s">
        <v>11870</v>
      </c>
      <c r="Y1185" t="s">
        <v>11871</v>
      </c>
      <c r="Z1185" t="s">
        <v>11872</v>
      </c>
      <c r="AA1185" t="s">
        <v>11873</v>
      </c>
      <c r="AB1185" t="s">
        <v>11874</v>
      </c>
    </row>
    <row r="1186" spans="1:28" x14ac:dyDescent="0.25">
      <c r="A1186" t="s">
        <v>6710</v>
      </c>
      <c r="B1186" t="s">
        <v>6711</v>
      </c>
      <c r="C1186" t="s">
        <v>6712</v>
      </c>
      <c r="D1186" t="s">
        <v>13159</v>
      </c>
      <c r="E1186" t="s">
        <v>13160</v>
      </c>
      <c r="F1186" t="s">
        <v>13161</v>
      </c>
      <c r="G1186" t="s">
        <v>13239</v>
      </c>
      <c r="H1186" s="3">
        <v>99</v>
      </c>
      <c r="I1186" s="3" t="str">
        <f>IF(H1186&lt;200,"&lt;₹200",IF(OR(H1186=200,H1186&lt;=500),"₹200-₹500","&gt;₹500"))</f>
        <v>&lt;₹200</v>
      </c>
      <c r="J1186" s="3">
        <v>99</v>
      </c>
      <c r="K1186" s="1">
        <v>0</v>
      </c>
      <c r="L1186" s="1" t="str">
        <f t="shared" si="18"/>
        <v/>
      </c>
      <c r="M1186" s="1" t="str">
        <f>IF(K1186&gt;=50%,"50% or More","&lt;50%")</f>
        <v>&lt;50%</v>
      </c>
      <c r="N1186">
        <v>4.3</v>
      </c>
      <c r="O1186" s="10">
        <f>N1186*R1186</f>
        <v>1668.3999999999999</v>
      </c>
      <c r="P1186" s="9">
        <f>SUM(O1185)/SUM(R1185)</f>
        <v>3.9</v>
      </c>
      <c r="Q1186" s="10">
        <f>P1186+(R1186/1000)</f>
        <v>4.2880000000000003</v>
      </c>
      <c r="R1186" s="2">
        <v>388</v>
      </c>
      <c r="S1186" s="2">
        <f>IF(R1186&lt;1000,R1186, "")</f>
        <v>388</v>
      </c>
      <c r="T1186" s="4">
        <f>R1186*J1186</f>
        <v>38412</v>
      </c>
      <c r="U1186" t="s">
        <v>6713</v>
      </c>
      <c r="V1186" t="s">
        <v>6714</v>
      </c>
      <c r="W1186" t="s">
        <v>6715</v>
      </c>
      <c r="X1186" t="s">
        <v>6716</v>
      </c>
      <c r="Y1186" t="s">
        <v>6717</v>
      </c>
      <c r="Z1186" t="s">
        <v>6718</v>
      </c>
      <c r="AA1186" t="s">
        <v>6719</v>
      </c>
      <c r="AB1186" t="s">
        <v>6720</v>
      </c>
    </row>
    <row r="1187" spans="1:28" x14ac:dyDescent="0.25">
      <c r="A1187" t="s">
        <v>1342</v>
      </c>
      <c r="B1187" t="s">
        <v>1343</v>
      </c>
      <c r="C1187" t="s">
        <v>18</v>
      </c>
      <c r="D1187" t="s">
        <v>13073</v>
      </c>
      <c r="E1187" t="s">
        <v>13074</v>
      </c>
      <c r="F1187" t="s">
        <v>13075</v>
      </c>
      <c r="G1187" t="s">
        <v>13076</v>
      </c>
      <c r="H1187" s="3">
        <v>368</v>
      </c>
      <c r="I1187" s="3" t="str">
        <f>IF(H1187&lt;200,"&lt;₹200",IF(OR(H1187=200,H1187&lt;=500),"₹200-₹500","&gt;₹500"))</f>
        <v>₹200-₹500</v>
      </c>
      <c r="J1187" s="3">
        <v>699</v>
      </c>
      <c r="K1187" s="1">
        <v>0.47</v>
      </c>
      <c r="L1187" s="1" t="str">
        <f t="shared" si="18"/>
        <v/>
      </c>
      <c r="M1187" s="1" t="str">
        <f>IF(K1187&gt;=50%,"50% or More","&lt;50%")</f>
        <v>&lt;50%</v>
      </c>
      <c r="N1187">
        <v>4.2</v>
      </c>
      <c r="O1187" s="10">
        <f>N1187*R1187</f>
        <v>1625.4</v>
      </c>
      <c r="P1187" s="9">
        <f>SUM(O1186)/SUM(R1186)</f>
        <v>4.3</v>
      </c>
      <c r="Q1187" s="10">
        <f>P1187+(R1187/1000)</f>
        <v>4.6869999999999994</v>
      </c>
      <c r="R1187" s="2">
        <v>387</v>
      </c>
      <c r="S1187" s="2">
        <f>IF(R1187&lt;1000,R1187, "")</f>
        <v>387</v>
      </c>
      <c r="T1187" s="4">
        <f>R1187*J1187</f>
        <v>270513</v>
      </c>
      <c r="U1187" t="s">
        <v>1344</v>
      </c>
      <c r="V1187" t="s">
        <v>1345</v>
      </c>
      <c r="W1187" t="s">
        <v>1346</v>
      </c>
      <c r="X1187" t="s">
        <v>1347</v>
      </c>
      <c r="Y1187" t="s">
        <v>1348</v>
      </c>
      <c r="Z1187" t="s">
        <v>1349</v>
      </c>
      <c r="AA1187" t="s">
        <v>1350</v>
      </c>
      <c r="AB1187" t="s">
        <v>1351</v>
      </c>
    </row>
    <row r="1188" spans="1:28" x14ac:dyDescent="0.25">
      <c r="A1188" t="s">
        <v>1161</v>
      </c>
      <c r="B1188" t="s">
        <v>1162</v>
      </c>
      <c r="C1188" t="s">
        <v>462</v>
      </c>
      <c r="D1188" t="s">
        <v>13081</v>
      </c>
      <c r="E1188" t="s">
        <v>13082</v>
      </c>
      <c r="F1188" t="s">
        <v>13083</v>
      </c>
      <c r="G1188" t="s">
        <v>13087</v>
      </c>
      <c r="H1188" s="3">
        <v>349</v>
      </c>
      <c r="I1188" s="3" t="str">
        <f>IF(H1188&lt;200,"&lt;₹200",IF(OR(H1188=200,H1188&lt;=500),"₹200-₹500","&gt;₹500"))</f>
        <v>₹200-₹500</v>
      </c>
      <c r="J1188" s="3">
        <v>599</v>
      </c>
      <c r="K1188" s="1">
        <v>0.42</v>
      </c>
      <c r="L1188" s="1" t="str">
        <f t="shared" si="18"/>
        <v/>
      </c>
      <c r="M1188" s="1" t="str">
        <f>IF(K1188&gt;=50%,"50% or More","&lt;50%")</f>
        <v>&lt;50%</v>
      </c>
      <c r="N1188">
        <v>4.2</v>
      </c>
      <c r="O1188" s="10">
        <f>N1188*R1188</f>
        <v>1192.8</v>
      </c>
      <c r="P1188" s="9">
        <f>SUM(O1187)/SUM(R1187)</f>
        <v>4.2</v>
      </c>
      <c r="Q1188" s="10">
        <f>P1188+(R1188/1000)</f>
        <v>4.484</v>
      </c>
      <c r="R1188" s="2">
        <v>284</v>
      </c>
      <c r="S1188" s="2">
        <f>IF(R1188&lt;1000,R1188, "")</f>
        <v>284</v>
      </c>
      <c r="T1188" s="4">
        <f>R1188*J1188</f>
        <v>170116</v>
      </c>
      <c r="U1188" t="s">
        <v>1163</v>
      </c>
      <c r="V1188" t="s">
        <v>1164</v>
      </c>
      <c r="W1188" t="s">
        <v>1165</v>
      </c>
      <c r="X1188" t="s">
        <v>1166</v>
      </c>
      <c r="Y1188" t="s">
        <v>1167</v>
      </c>
      <c r="Z1188" t="s">
        <v>1168</v>
      </c>
      <c r="AA1188" t="s">
        <v>1169</v>
      </c>
      <c r="AB1188" t="s">
        <v>1170</v>
      </c>
    </row>
    <row r="1189" spans="1:28" x14ac:dyDescent="0.25">
      <c r="A1189" t="s">
        <v>1586</v>
      </c>
      <c r="B1189" t="s">
        <v>1587</v>
      </c>
      <c r="C1189" t="s">
        <v>462</v>
      </c>
      <c r="D1189" t="s">
        <v>13081</v>
      </c>
      <c r="E1189" t="s">
        <v>13082</v>
      </c>
      <c r="F1189" t="s">
        <v>13083</v>
      </c>
      <c r="G1189" t="s">
        <v>13087</v>
      </c>
      <c r="H1189" s="3">
        <v>799</v>
      </c>
      <c r="I1189" s="3" t="str">
        <f>IF(H1189&lt;200,"&lt;₹200",IF(OR(H1189=200,H1189&lt;=500),"₹200-₹500","&gt;₹500"))</f>
        <v>&gt;₹500</v>
      </c>
      <c r="J1189" s="3">
        <v>1999</v>
      </c>
      <c r="K1189" s="1">
        <v>0.6</v>
      </c>
      <c r="L1189" s="1" t="str">
        <f t="shared" si="18"/>
        <v>high discount</v>
      </c>
      <c r="M1189" s="1" t="str">
        <f>IF(K1189&gt;=50%,"50% or More","&lt;50%")</f>
        <v>50% or More</v>
      </c>
      <c r="N1189">
        <v>3.3</v>
      </c>
      <c r="O1189" s="10">
        <f>N1189*R1189</f>
        <v>1900.8</v>
      </c>
      <c r="P1189" s="9">
        <f>SUM(O1188)/SUM(R1188)</f>
        <v>4.2</v>
      </c>
      <c r="Q1189" s="10">
        <f>P1189+(R1189/1000)</f>
        <v>4.7759999999999998</v>
      </c>
      <c r="R1189" s="2">
        <v>576</v>
      </c>
      <c r="S1189" s="2">
        <f>IF(R1189&lt;1000,R1189, "")</f>
        <v>576</v>
      </c>
      <c r="T1189" s="4">
        <f>R1189*J1189</f>
        <v>1151424</v>
      </c>
      <c r="U1189" t="s">
        <v>1588</v>
      </c>
      <c r="V1189" t="s">
        <v>1589</v>
      </c>
      <c r="W1189" t="s">
        <v>1590</v>
      </c>
      <c r="X1189" t="s">
        <v>1591</v>
      </c>
      <c r="Y1189" t="s">
        <v>1592</v>
      </c>
      <c r="Z1189" t="s">
        <v>1593</v>
      </c>
      <c r="AA1189" t="s">
        <v>1594</v>
      </c>
      <c r="AB1189" t="s">
        <v>1595</v>
      </c>
    </row>
    <row r="1190" spans="1:28" x14ac:dyDescent="0.25">
      <c r="A1190" t="s">
        <v>8812</v>
      </c>
      <c r="B1190" t="s">
        <v>8813</v>
      </c>
      <c r="C1190" t="s">
        <v>8762</v>
      </c>
      <c r="D1190" t="s">
        <v>13166</v>
      </c>
      <c r="E1190" t="s">
        <v>13286</v>
      </c>
      <c r="F1190" t="s">
        <v>13287</v>
      </c>
      <c r="G1190" t="s">
        <v>13288</v>
      </c>
      <c r="H1190" s="3">
        <v>549</v>
      </c>
      <c r="I1190" s="3" t="str">
        <f>IF(H1190&lt;200,"&lt;₹200",IF(OR(H1190=200,H1190&lt;=500),"₹200-₹500","&gt;₹500"))</f>
        <v>&gt;₹500</v>
      </c>
      <c r="J1190" s="3">
        <v>1000</v>
      </c>
      <c r="K1190" s="1">
        <v>0.45</v>
      </c>
      <c r="L1190" s="1" t="str">
        <f t="shared" si="18"/>
        <v/>
      </c>
      <c r="M1190" s="1" t="str">
        <f>IF(K1190&gt;=50%,"50% or More","&lt;50%")</f>
        <v>&lt;50%</v>
      </c>
      <c r="N1190">
        <v>3.6</v>
      </c>
      <c r="O1190" s="10">
        <f>N1190*R1190</f>
        <v>3866.4</v>
      </c>
      <c r="P1190" s="9">
        <f>SUM(O1189)/SUM(R1189)</f>
        <v>3.3</v>
      </c>
      <c r="Q1190" s="10">
        <f>P1190+(R1190/1000)</f>
        <v>4.3739999999999997</v>
      </c>
      <c r="R1190" s="2">
        <v>1074</v>
      </c>
      <c r="S1190" s="2" t="str">
        <f>IF(R1190&lt;1000,R1190, "")</f>
        <v/>
      </c>
      <c r="T1190" s="4">
        <f>R1190*J1190</f>
        <v>1074000</v>
      </c>
      <c r="U1190" t="s">
        <v>8814</v>
      </c>
      <c r="V1190" t="s">
        <v>8815</v>
      </c>
      <c r="W1190" t="s">
        <v>8816</v>
      </c>
      <c r="X1190" t="s">
        <v>8817</v>
      </c>
      <c r="Y1190" t="s">
        <v>8818</v>
      </c>
      <c r="Z1190" t="s">
        <v>8819</v>
      </c>
      <c r="AA1190" t="s">
        <v>8820</v>
      </c>
      <c r="AB1190" t="s">
        <v>8821</v>
      </c>
    </row>
    <row r="1191" spans="1:28" x14ac:dyDescent="0.25">
      <c r="A1191" t="s">
        <v>10264</v>
      </c>
      <c r="B1191" t="s">
        <v>10265</v>
      </c>
      <c r="C1191" t="s">
        <v>10266</v>
      </c>
      <c r="D1191" t="s">
        <v>13166</v>
      </c>
      <c r="E1191" t="s">
        <v>13286</v>
      </c>
      <c r="F1191" t="s">
        <v>13352</v>
      </c>
      <c r="G1191" t="s">
        <v>13353</v>
      </c>
      <c r="H1191" s="3">
        <v>1484</v>
      </c>
      <c r="I1191" s="3" t="str">
        <f>IF(H1191&lt;200,"&lt;₹200",IF(OR(H1191=200,H1191&lt;=500),"₹200-₹500","&gt;₹500"))</f>
        <v>&gt;₹500</v>
      </c>
      <c r="J1191" s="3">
        <v>2499</v>
      </c>
      <c r="K1191" s="1">
        <v>0.41</v>
      </c>
      <c r="L1191" s="1" t="str">
        <f t="shared" si="18"/>
        <v/>
      </c>
      <c r="M1191" s="1" t="str">
        <f>IF(K1191&gt;=50%,"50% or More","&lt;50%")</f>
        <v>&lt;50%</v>
      </c>
      <c r="N1191">
        <v>3.7</v>
      </c>
      <c r="O1191" s="10">
        <f>N1191*R1191</f>
        <v>3947.9</v>
      </c>
      <c r="P1191" s="9">
        <f>SUM(O1190)/SUM(R1190)</f>
        <v>3.6</v>
      </c>
      <c r="Q1191" s="10">
        <f>P1191+(R1191/1000)</f>
        <v>4.6669999999999998</v>
      </c>
      <c r="R1191" s="2">
        <v>1067</v>
      </c>
      <c r="S1191" s="2" t="str">
        <f>IF(R1191&lt;1000,R1191, "")</f>
        <v/>
      </c>
      <c r="T1191" s="4">
        <f>R1191*J1191</f>
        <v>2666433</v>
      </c>
      <c r="U1191" t="s">
        <v>10267</v>
      </c>
      <c r="V1191" t="s">
        <v>10268</v>
      </c>
      <c r="W1191" t="s">
        <v>10269</v>
      </c>
      <c r="X1191" t="s">
        <v>10270</v>
      </c>
      <c r="Y1191" t="s">
        <v>10271</v>
      </c>
      <c r="Z1191" t="s">
        <v>10272</v>
      </c>
      <c r="AA1191" t="s">
        <v>10273</v>
      </c>
      <c r="AB1191" t="s">
        <v>10274</v>
      </c>
    </row>
    <row r="1192" spans="1:28" x14ac:dyDescent="0.25">
      <c r="A1192" t="s">
        <v>10611</v>
      </c>
      <c r="B1192" t="s">
        <v>10612</v>
      </c>
      <c r="C1192" t="s">
        <v>8969</v>
      </c>
      <c r="D1192" t="s">
        <v>13166</v>
      </c>
      <c r="E1192" t="s">
        <v>13286</v>
      </c>
      <c r="F1192" t="s">
        <v>13294</v>
      </c>
      <c r="G1192" t="s">
        <v>13319</v>
      </c>
      <c r="H1192" s="3">
        <v>1547</v>
      </c>
      <c r="I1192" s="3" t="str">
        <f>IF(H1192&lt;200,"&lt;₹200",IF(OR(H1192=200,H1192&lt;=500),"₹200-₹500","&gt;₹500"))</f>
        <v>&gt;₹500</v>
      </c>
      <c r="J1192" s="3">
        <v>2890</v>
      </c>
      <c r="K1192" s="1">
        <v>0.46</v>
      </c>
      <c r="L1192" s="1" t="str">
        <f t="shared" si="18"/>
        <v/>
      </c>
      <c r="M1192" s="1" t="str">
        <f>IF(K1192&gt;=50%,"50% or More","&lt;50%")</f>
        <v>&lt;50%</v>
      </c>
      <c r="N1192">
        <v>3.9</v>
      </c>
      <c r="O1192" s="10">
        <f>N1192*R1192</f>
        <v>1805.7</v>
      </c>
      <c r="P1192" s="9">
        <f>SUM(O1191)/SUM(R1191)</f>
        <v>3.7</v>
      </c>
      <c r="Q1192" s="10">
        <f>P1192+(R1192/1000)</f>
        <v>4.1630000000000003</v>
      </c>
      <c r="R1192" s="2">
        <v>463</v>
      </c>
      <c r="S1192" s="2">
        <f>IF(R1192&lt;1000,R1192, "")</f>
        <v>463</v>
      </c>
      <c r="T1192" s="4">
        <f>R1192*J1192</f>
        <v>1338070</v>
      </c>
      <c r="U1192" t="s">
        <v>10613</v>
      </c>
      <c r="V1192" t="s">
        <v>10614</v>
      </c>
      <c r="W1192" t="s">
        <v>10615</v>
      </c>
      <c r="X1192" t="s">
        <v>10616</v>
      </c>
      <c r="Y1192" t="s">
        <v>10617</v>
      </c>
      <c r="Z1192" t="s">
        <v>10618</v>
      </c>
      <c r="AA1192" t="s">
        <v>10619</v>
      </c>
      <c r="AB1192" t="s">
        <v>10620</v>
      </c>
    </row>
    <row r="1193" spans="1:28" x14ac:dyDescent="0.25">
      <c r="A1193" t="s">
        <v>11204</v>
      </c>
      <c r="B1193" t="s">
        <v>11205</v>
      </c>
      <c r="C1193" t="s">
        <v>9061</v>
      </c>
      <c r="D1193" t="s">
        <v>13166</v>
      </c>
      <c r="E1193" t="s">
        <v>13286</v>
      </c>
      <c r="F1193" t="s">
        <v>13287</v>
      </c>
      <c r="G1193" t="s">
        <v>13323</v>
      </c>
      <c r="H1193" s="3">
        <v>2092</v>
      </c>
      <c r="I1193" s="3" t="str">
        <f>IF(H1193&lt;200,"&lt;₹200",IF(OR(H1193=200,H1193&lt;=500),"₹200-₹500","&gt;₹500"))</f>
        <v>&gt;₹500</v>
      </c>
      <c r="J1193" s="3">
        <v>4600</v>
      </c>
      <c r="K1193" s="1">
        <v>0.55000000000000004</v>
      </c>
      <c r="L1193" s="1" t="str">
        <f t="shared" si="18"/>
        <v>high discount</v>
      </c>
      <c r="M1193" s="1" t="str">
        <f>IF(K1193&gt;=50%,"50% or More","&lt;50%")</f>
        <v>50% or More</v>
      </c>
      <c r="N1193">
        <v>4.3</v>
      </c>
      <c r="O1193" s="10">
        <f>N1193*R1193</f>
        <v>2416.6</v>
      </c>
      <c r="P1193" s="9">
        <f>SUM(O1192)/SUM(R1192)</f>
        <v>3.9</v>
      </c>
      <c r="Q1193" s="10">
        <f>P1193+(R1193/1000)</f>
        <v>4.4619999999999997</v>
      </c>
      <c r="R1193" s="2">
        <v>562</v>
      </c>
      <c r="S1193" s="2">
        <f>IF(R1193&lt;1000,R1193, "")</f>
        <v>562</v>
      </c>
      <c r="T1193" s="4">
        <f>R1193*J1193</f>
        <v>2585200</v>
      </c>
      <c r="U1193" t="s">
        <v>11206</v>
      </c>
      <c r="V1193" t="s">
        <v>11207</v>
      </c>
      <c r="W1193" t="s">
        <v>11208</v>
      </c>
      <c r="X1193" t="s">
        <v>11209</v>
      </c>
      <c r="Y1193" t="s">
        <v>11210</v>
      </c>
      <c r="Z1193" t="s">
        <v>11211</v>
      </c>
      <c r="AA1193" t="s">
        <v>11212</v>
      </c>
      <c r="AB1193" t="s">
        <v>11213</v>
      </c>
    </row>
    <row r="1194" spans="1:28" x14ac:dyDescent="0.25">
      <c r="A1194" t="s">
        <v>11625</v>
      </c>
      <c r="B1194" t="s">
        <v>11626</v>
      </c>
      <c r="C1194" t="s">
        <v>8721</v>
      </c>
      <c r="D1194" t="s">
        <v>13166</v>
      </c>
      <c r="E1194" t="s">
        <v>13290</v>
      </c>
      <c r="F1194" t="s">
        <v>13307</v>
      </c>
      <c r="G1194" t="s">
        <v>13308</v>
      </c>
      <c r="H1194" s="3">
        <v>3645</v>
      </c>
      <c r="I1194" s="3" t="str">
        <f>IF(H1194&lt;200,"&lt;₹200",IF(OR(H1194=200,H1194&lt;=500),"₹200-₹500","&gt;₹500"))</f>
        <v>&gt;₹500</v>
      </c>
      <c r="J1194" s="3">
        <v>6070</v>
      </c>
      <c r="K1194" s="1">
        <v>0.4</v>
      </c>
      <c r="L1194" s="1" t="str">
        <f t="shared" si="18"/>
        <v/>
      </c>
      <c r="M1194" s="1" t="str">
        <f>IF(K1194&gt;=50%,"50% or More","&lt;50%")</f>
        <v>&lt;50%</v>
      </c>
      <c r="N1194">
        <v>4.2</v>
      </c>
      <c r="O1194" s="10">
        <f>N1194*R1194</f>
        <v>2356.2000000000003</v>
      </c>
      <c r="P1194" s="9">
        <f>SUM(O1193)/SUM(R1193)</f>
        <v>4.3</v>
      </c>
      <c r="Q1194" s="10">
        <f>P1194+(R1194/1000)</f>
        <v>4.8609999999999998</v>
      </c>
      <c r="R1194" s="2">
        <v>561</v>
      </c>
      <c r="S1194" s="2">
        <f>IF(R1194&lt;1000,R1194, "")</f>
        <v>561</v>
      </c>
      <c r="T1194" s="4">
        <f>R1194*J1194</f>
        <v>3405270</v>
      </c>
      <c r="U1194" t="s">
        <v>11627</v>
      </c>
      <c r="V1194" t="s">
        <v>11628</v>
      </c>
      <c r="W1194" t="s">
        <v>11629</v>
      </c>
      <c r="X1194" t="s">
        <v>11630</v>
      </c>
      <c r="Y1194" t="s">
        <v>11631</v>
      </c>
      <c r="Z1194" t="s">
        <v>11632</v>
      </c>
      <c r="AA1194" t="s">
        <v>11633</v>
      </c>
      <c r="AB1194" t="s">
        <v>11634</v>
      </c>
    </row>
    <row r="1195" spans="1:28" x14ac:dyDescent="0.25">
      <c r="A1195" t="s">
        <v>546</v>
      </c>
      <c r="B1195" t="s">
        <v>547</v>
      </c>
      <c r="C1195" t="s">
        <v>18</v>
      </c>
      <c r="D1195" t="s">
        <v>13073</v>
      </c>
      <c r="E1195" t="s">
        <v>13074</v>
      </c>
      <c r="F1195" t="s">
        <v>13075</v>
      </c>
      <c r="G1195" t="s">
        <v>13076</v>
      </c>
      <c r="H1195" s="3">
        <v>348</v>
      </c>
      <c r="I1195" s="3" t="str">
        <f>IF(H1195&lt;200,"&lt;₹200",IF(OR(H1195=200,H1195&lt;=500),"₹200-₹500","&gt;₹500"))</f>
        <v>₹200-₹500</v>
      </c>
      <c r="J1195" s="3">
        <v>1499</v>
      </c>
      <c r="K1195" s="1">
        <v>0.77</v>
      </c>
      <c r="L1195" s="1" t="str">
        <f t="shared" si="18"/>
        <v>high discount</v>
      </c>
      <c r="M1195" s="1" t="str">
        <f>IF(K1195&gt;=50%,"50% or More","&lt;50%")</f>
        <v>50% or More</v>
      </c>
      <c r="N1195">
        <v>4.2</v>
      </c>
      <c r="O1195" s="10">
        <f>N1195*R1195</f>
        <v>2755.2000000000003</v>
      </c>
      <c r="P1195" s="9">
        <f>SUM(O1194)/SUM(R1194)</f>
        <v>4.2</v>
      </c>
      <c r="Q1195" s="10">
        <f>P1195+(R1195/1000)</f>
        <v>4.8559999999999999</v>
      </c>
      <c r="R1195" s="2">
        <v>656</v>
      </c>
      <c r="S1195" s="2">
        <f>IF(R1195&lt;1000,R1195, "")</f>
        <v>656</v>
      </c>
      <c r="T1195" s="4">
        <f>R1195*J1195</f>
        <v>983344</v>
      </c>
      <c r="U1195" t="s">
        <v>548</v>
      </c>
      <c r="V1195" t="s">
        <v>549</v>
      </c>
      <c r="W1195" t="s">
        <v>550</v>
      </c>
      <c r="X1195" t="s">
        <v>551</v>
      </c>
      <c r="Y1195" t="s">
        <v>552</v>
      </c>
      <c r="Z1195" t="s">
        <v>553</v>
      </c>
      <c r="AA1195" t="s">
        <v>554</v>
      </c>
      <c r="AB1195" t="s">
        <v>7743</v>
      </c>
    </row>
    <row r="1196" spans="1:28" x14ac:dyDescent="0.25">
      <c r="A1196" t="s">
        <v>10469</v>
      </c>
      <c r="B1196" t="s">
        <v>10470</v>
      </c>
      <c r="C1196" t="s">
        <v>8938</v>
      </c>
      <c r="D1196" t="s">
        <v>13166</v>
      </c>
      <c r="E1196" t="s">
        <v>13286</v>
      </c>
      <c r="F1196" t="s">
        <v>13287</v>
      </c>
      <c r="G1196" t="s">
        <v>13318</v>
      </c>
      <c r="H1196" s="3">
        <v>499</v>
      </c>
      <c r="I1196" s="3" t="str">
        <f>IF(H1196&lt;200,"&lt;₹200",IF(OR(H1196=200,H1196&lt;=500),"₹200-₹500","&gt;₹500"))</f>
        <v>₹200-₹500</v>
      </c>
      <c r="J1196" s="3">
        <v>2199</v>
      </c>
      <c r="K1196" s="1">
        <v>0.77</v>
      </c>
      <c r="L1196" s="1" t="str">
        <f t="shared" si="18"/>
        <v>high discount</v>
      </c>
      <c r="M1196" s="1" t="str">
        <f>IF(K1196&gt;=50%,"50% or More","&lt;50%")</f>
        <v>50% or More</v>
      </c>
      <c r="N1196">
        <v>3.7</v>
      </c>
      <c r="O1196" s="10">
        <f>N1196*R1196</f>
        <v>196.10000000000002</v>
      </c>
      <c r="P1196" s="9">
        <f>SUM(O1195)/SUM(R1195)</f>
        <v>4.2</v>
      </c>
      <c r="Q1196" s="10">
        <f>P1196+(R1196/1000)</f>
        <v>4.2530000000000001</v>
      </c>
      <c r="R1196" s="2">
        <v>53</v>
      </c>
      <c r="S1196" s="2">
        <f>IF(R1196&lt;1000,R1196, "")</f>
        <v>53</v>
      </c>
      <c r="T1196" s="4">
        <f>R1196*J1196</f>
        <v>116547</v>
      </c>
      <c r="U1196" t="s">
        <v>10471</v>
      </c>
      <c r="V1196" t="s">
        <v>10472</v>
      </c>
      <c r="W1196" t="s">
        <v>10473</v>
      </c>
      <c r="X1196" t="s">
        <v>10474</v>
      </c>
      <c r="Y1196" t="s">
        <v>10475</v>
      </c>
      <c r="Z1196" t="s">
        <v>10476</v>
      </c>
      <c r="AA1196" t="s">
        <v>10477</v>
      </c>
      <c r="AB1196" t="s">
        <v>10478</v>
      </c>
    </row>
    <row r="1197" spans="1:28" x14ac:dyDescent="0.25">
      <c r="A1197" t="s">
        <v>12853</v>
      </c>
      <c r="B1197" t="s">
        <v>12854</v>
      </c>
      <c r="C1197" t="s">
        <v>11064</v>
      </c>
      <c r="D1197" t="s">
        <v>13166</v>
      </c>
      <c r="E1197" t="s">
        <v>13286</v>
      </c>
      <c r="F1197" t="s">
        <v>13334</v>
      </c>
      <c r="G1197" t="s">
        <v>13368</v>
      </c>
      <c r="H1197" s="3">
        <v>229</v>
      </c>
      <c r="I1197" s="3" t="str">
        <f>IF(H1197&lt;200,"&lt;₹200",IF(OR(H1197=200,H1197&lt;=500),"₹200-₹500","&gt;₹500"))</f>
        <v>₹200-₹500</v>
      </c>
      <c r="J1197" s="3">
        <v>399</v>
      </c>
      <c r="K1197" s="1">
        <v>0.43</v>
      </c>
      <c r="L1197" s="1" t="str">
        <f t="shared" si="18"/>
        <v/>
      </c>
      <c r="M1197" s="1" t="str">
        <f>IF(K1197&gt;=50%,"50% or More","&lt;50%")</f>
        <v>&lt;50%</v>
      </c>
      <c r="N1197">
        <v>3.6</v>
      </c>
      <c r="O1197" s="10">
        <f>N1197*R1197</f>
        <v>1623.6000000000001</v>
      </c>
      <c r="P1197" s="9">
        <f>SUM(O1196)/SUM(R1196)</f>
        <v>3.7000000000000006</v>
      </c>
      <c r="Q1197" s="10">
        <f>P1197+(R1197/1000)</f>
        <v>4.1510000000000007</v>
      </c>
      <c r="R1197" s="2">
        <v>451</v>
      </c>
      <c r="S1197" s="2">
        <f>IF(R1197&lt;1000,R1197, "")</f>
        <v>451</v>
      </c>
      <c r="T1197" s="4">
        <f>R1197*J1197</f>
        <v>179949</v>
      </c>
      <c r="U1197" t="s">
        <v>12855</v>
      </c>
      <c r="V1197" t="s">
        <v>12856</v>
      </c>
      <c r="W1197" t="s">
        <v>12857</v>
      </c>
      <c r="X1197" t="s">
        <v>12858</v>
      </c>
      <c r="Y1197" t="s">
        <v>12859</v>
      </c>
      <c r="Z1197" t="s">
        <v>12860</v>
      </c>
      <c r="AA1197" t="s">
        <v>12861</v>
      </c>
      <c r="AB1197" t="s">
        <v>12862</v>
      </c>
    </row>
    <row r="1198" spans="1:28" x14ac:dyDescent="0.25">
      <c r="A1198" t="s">
        <v>12953</v>
      </c>
      <c r="B1198" t="s">
        <v>12954</v>
      </c>
      <c r="C1198" t="s">
        <v>8552</v>
      </c>
      <c r="D1198" t="s">
        <v>13166</v>
      </c>
      <c r="E1198" t="s">
        <v>13290</v>
      </c>
      <c r="F1198" t="s">
        <v>13291</v>
      </c>
      <c r="G1198" t="s">
        <v>13292</v>
      </c>
      <c r="H1198" s="3">
        <v>949</v>
      </c>
      <c r="I1198" s="3" t="str">
        <f>IF(H1198&lt;200,"&lt;₹200",IF(OR(H1198=200,H1198&lt;=500),"₹200-₹500","&gt;₹500"))</f>
        <v>&gt;₹500</v>
      </c>
      <c r="J1198" s="3">
        <v>2299</v>
      </c>
      <c r="K1198" s="1">
        <v>0.59</v>
      </c>
      <c r="L1198" s="1" t="str">
        <f t="shared" si="18"/>
        <v>high discount</v>
      </c>
      <c r="M1198" s="1" t="str">
        <f>IF(K1198&gt;=50%,"50% or More","&lt;50%")</f>
        <v>50% or More</v>
      </c>
      <c r="N1198">
        <v>3.6</v>
      </c>
      <c r="O1198" s="10">
        <f>N1198*R1198</f>
        <v>1980</v>
      </c>
      <c r="P1198" s="9">
        <f>SUM(O1197)/SUM(R1197)</f>
        <v>3.6</v>
      </c>
      <c r="Q1198" s="10">
        <f>P1198+(R1198/1000)</f>
        <v>4.1500000000000004</v>
      </c>
      <c r="R1198" s="2">
        <v>550</v>
      </c>
      <c r="S1198" s="2">
        <f>IF(R1198&lt;1000,R1198, "")</f>
        <v>550</v>
      </c>
      <c r="T1198" s="4">
        <f>R1198*J1198</f>
        <v>1264450</v>
      </c>
      <c r="U1198" t="s">
        <v>12955</v>
      </c>
      <c r="V1198" t="s">
        <v>12956</v>
      </c>
      <c r="W1198" t="s">
        <v>12957</v>
      </c>
      <c r="X1198" t="s">
        <v>12958</v>
      </c>
      <c r="Y1198" t="s">
        <v>12959</v>
      </c>
      <c r="Z1198" t="s">
        <v>12960</v>
      </c>
      <c r="AA1198" t="s">
        <v>12961</v>
      </c>
      <c r="AB1198" t="s">
        <v>12962</v>
      </c>
    </row>
    <row r="1199" spans="1:28" x14ac:dyDescent="0.25">
      <c r="A1199" t="s">
        <v>8873</v>
      </c>
      <c r="B1199" t="s">
        <v>8874</v>
      </c>
      <c r="C1199" t="s">
        <v>8875</v>
      </c>
      <c r="D1199" t="s">
        <v>13166</v>
      </c>
      <c r="E1199" t="s">
        <v>13286</v>
      </c>
      <c r="F1199" t="s">
        <v>13287</v>
      </c>
      <c r="G1199" t="s">
        <v>13312</v>
      </c>
      <c r="H1199" s="3">
        <v>3599</v>
      </c>
      <c r="I1199" s="3" t="str">
        <f>IF(H1199&lt;200,"&lt;₹200",IF(OR(H1199=200,H1199&lt;=500),"₹200-₹500","&gt;₹500"))</f>
        <v>&gt;₹500</v>
      </c>
      <c r="J1199" s="3">
        <v>7950</v>
      </c>
      <c r="K1199" s="1">
        <v>0.55000000000000004</v>
      </c>
      <c r="L1199" s="1" t="str">
        <f t="shared" si="18"/>
        <v>high discount</v>
      </c>
      <c r="M1199" s="1" t="str">
        <f>IF(K1199&gt;=50%,"50% or More","&lt;50%")</f>
        <v>50% or More</v>
      </c>
      <c r="N1199">
        <v>4.2</v>
      </c>
      <c r="O1199" s="10">
        <f>N1199*R1199</f>
        <v>571.20000000000005</v>
      </c>
      <c r="P1199" s="9">
        <f>SUM(O1198)/SUM(R1198)</f>
        <v>3.6</v>
      </c>
      <c r="Q1199" s="10">
        <f>P1199+(R1199/1000)</f>
        <v>3.7360000000000002</v>
      </c>
      <c r="R1199" s="2">
        <v>136</v>
      </c>
      <c r="S1199" s="2">
        <f>IF(R1199&lt;1000,R1199, "")</f>
        <v>136</v>
      </c>
      <c r="T1199" s="4">
        <f>R1199*J1199</f>
        <v>1081200</v>
      </c>
      <c r="U1199" t="s">
        <v>8876</v>
      </c>
      <c r="V1199" t="s">
        <v>8877</v>
      </c>
      <c r="W1199" t="s">
        <v>8878</v>
      </c>
      <c r="X1199" t="s">
        <v>8879</v>
      </c>
      <c r="Y1199" t="s">
        <v>8880</v>
      </c>
      <c r="Z1199" t="s">
        <v>8881</v>
      </c>
      <c r="AA1199" t="s">
        <v>8882</v>
      </c>
      <c r="AB1199" t="s">
        <v>8883</v>
      </c>
    </row>
    <row r="1200" spans="1:28" x14ac:dyDescent="0.25">
      <c r="A1200" t="s">
        <v>2098</v>
      </c>
      <c r="B1200" t="s">
        <v>2099</v>
      </c>
      <c r="C1200" t="s">
        <v>462</v>
      </c>
      <c r="D1200" t="s">
        <v>13081</v>
      </c>
      <c r="E1200" t="s">
        <v>13082</v>
      </c>
      <c r="F1200" t="s">
        <v>13083</v>
      </c>
      <c r="G1200" t="s">
        <v>13087</v>
      </c>
      <c r="H1200" s="3">
        <v>399</v>
      </c>
      <c r="I1200" s="3" t="str">
        <f>IF(H1200&lt;200,"&lt;₹200",IF(OR(H1200=200,H1200&lt;=500),"₹200-₹500","&gt;₹500"))</f>
        <v>₹200-₹500</v>
      </c>
      <c r="J1200" s="3">
        <v>899</v>
      </c>
      <c r="K1200" s="1">
        <v>0.56000000000000005</v>
      </c>
      <c r="L1200" s="1" t="str">
        <f t="shared" si="18"/>
        <v>high discount</v>
      </c>
      <c r="M1200" s="1" t="str">
        <f>IF(K1200&gt;=50%,"50% or More","&lt;50%")</f>
        <v>50% or More</v>
      </c>
      <c r="N1200">
        <v>3.4</v>
      </c>
      <c r="O1200" s="10">
        <f>N1200*R1200</f>
        <v>1465.3999999999999</v>
      </c>
      <c r="P1200" s="9">
        <f>SUM(O1199)/SUM(R1199)</f>
        <v>4.2</v>
      </c>
      <c r="Q1200" s="10">
        <f>P1200+(R1200/1000)</f>
        <v>4.6310000000000002</v>
      </c>
      <c r="R1200" s="2">
        <v>431</v>
      </c>
      <c r="S1200" s="2">
        <f>IF(R1200&lt;1000,R1200, "")</f>
        <v>431</v>
      </c>
      <c r="T1200" s="4">
        <f>R1200*J1200</f>
        <v>387469</v>
      </c>
      <c r="U1200" t="s">
        <v>2100</v>
      </c>
      <c r="V1200" t="s">
        <v>2101</v>
      </c>
      <c r="W1200" t="s">
        <v>2102</v>
      </c>
      <c r="X1200" t="s">
        <v>2103</v>
      </c>
      <c r="Y1200" t="s">
        <v>2104</v>
      </c>
      <c r="Z1200" t="s">
        <v>2105</v>
      </c>
      <c r="AA1200" t="s">
        <v>2106</v>
      </c>
      <c r="AB1200" t="s">
        <v>2107</v>
      </c>
    </row>
    <row r="1201" spans="1:28" x14ac:dyDescent="0.25">
      <c r="A1201" t="s">
        <v>11394</v>
      </c>
      <c r="B1201" t="s">
        <v>11395</v>
      </c>
      <c r="C1201" t="s">
        <v>8886</v>
      </c>
      <c r="D1201" t="s">
        <v>13166</v>
      </c>
      <c r="E1201" t="s">
        <v>13314</v>
      </c>
      <c r="F1201" t="s">
        <v>13315</v>
      </c>
      <c r="G1201" t="s">
        <v>13316</v>
      </c>
      <c r="H1201" s="3">
        <v>395</v>
      </c>
      <c r="I1201" s="3" t="str">
        <f>IF(H1201&lt;200,"&lt;₹200",IF(OR(H1201=200,H1201&lt;=500),"₹200-₹500","&gt;₹500"))</f>
        <v>₹200-₹500</v>
      </c>
      <c r="J1201" s="3">
        <v>499</v>
      </c>
      <c r="K1201" s="1">
        <v>0.21</v>
      </c>
      <c r="L1201" s="1" t="str">
        <f t="shared" si="18"/>
        <v/>
      </c>
      <c r="M1201" s="1" t="str">
        <f>IF(K1201&gt;=50%,"50% or More","&lt;50%")</f>
        <v>&lt;50%</v>
      </c>
      <c r="N1201">
        <v>4</v>
      </c>
      <c r="O1201" s="10">
        <f>N1201*R1201</f>
        <v>1320</v>
      </c>
      <c r="P1201" s="9">
        <f>SUM(O1200)/SUM(R1200)</f>
        <v>3.3999999999999995</v>
      </c>
      <c r="Q1201" s="10">
        <f>P1201+(R1201/1000)</f>
        <v>3.7299999999999995</v>
      </c>
      <c r="R1201" s="2">
        <v>330</v>
      </c>
      <c r="S1201" s="2">
        <f>IF(R1201&lt;1000,R1201, "")</f>
        <v>330</v>
      </c>
      <c r="T1201" s="4">
        <f>R1201*J1201</f>
        <v>164670</v>
      </c>
      <c r="U1201" t="s">
        <v>11396</v>
      </c>
      <c r="V1201" t="s">
        <v>11397</v>
      </c>
      <c r="W1201" t="s">
        <v>11398</v>
      </c>
      <c r="X1201" t="s">
        <v>11399</v>
      </c>
      <c r="Y1201" t="s">
        <v>11400</v>
      </c>
      <c r="Z1201" t="s">
        <v>11401</v>
      </c>
      <c r="AA1201" t="s">
        <v>11402</v>
      </c>
      <c r="AB1201" t="s">
        <v>11403</v>
      </c>
    </row>
    <row r="1202" spans="1:28" x14ac:dyDescent="0.25">
      <c r="A1202" t="s">
        <v>11977</v>
      </c>
      <c r="B1202" t="s">
        <v>11978</v>
      </c>
      <c r="C1202" t="s">
        <v>8721</v>
      </c>
      <c r="D1202" t="s">
        <v>13166</v>
      </c>
      <c r="E1202" t="s">
        <v>13290</v>
      </c>
      <c r="F1202" t="s">
        <v>13307</v>
      </c>
      <c r="G1202" t="s">
        <v>13308</v>
      </c>
      <c r="H1202" s="3">
        <v>2699</v>
      </c>
      <c r="I1202" s="3" t="str">
        <f>IF(H1202&lt;200,"&lt;₹200",IF(OR(H1202=200,H1202&lt;=500),"₹200-₹500","&gt;₹500"))</f>
        <v>&gt;₹500</v>
      </c>
      <c r="J1202" s="3">
        <v>3799</v>
      </c>
      <c r="K1202" s="1">
        <v>0.28999999999999998</v>
      </c>
      <c r="L1202" s="1" t="str">
        <f t="shared" si="18"/>
        <v/>
      </c>
      <c r="M1202" s="1" t="str">
        <f>IF(K1202&gt;=50%,"50% or More","&lt;50%")</f>
        <v>&lt;50%</v>
      </c>
      <c r="N1202">
        <v>4</v>
      </c>
      <c r="O1202" s="10">
        <f>N1202*R1202</f>
        <v>2908</v>
      </c>
      <c r="P1202" s="9">
        <f>SUM(O1201)/SUM(R1201)</f>
        <v>4</v>
      </c>
      <c r="Q1202" s="10">
        <f>P1202+(R1202/1000)</f>
        <v>4.7270000000000003</v>
      </c>
      <c r="R1202" s="2">
        <v>727</v>
      </c>
      <c r="S1202" s="2">
        <f>IF(R1202&lt;1000,R1202, "")</f>
        <v>727</v>
      </c>
      <c r="T1202" s="4">
        <f>R1202*J1202</f>
        <v>2761873</v>
      </c>
      <c r="U1202" t="s">
        <v>11979</v>
      </c>
      <c r="V1202" t="s">
        <v>11980</v>
      </c>
      <c r="W1202" t="s">
        <v>11981</v>
      </c>
      <c r="X1202" t="s">
        <v>11982</v>
      </c>
      <c r="Y1202" t="s">
        <v>11983</v>
      </c>
      <c r="Z1202" t="s">
        <v>11984</v>
      </c>
      <c r="AA1202" t="s">
        <v>11985</v>
      </c>
      <c r="AB1202" t="s">
        <v>11986</v>
      </c>
    </row>
    <row r="1203" spans="1:28" x14ac:dyDescent="0.25">
      <c r="A1203" t="s">
        <v>11264</v>
      </c>
      <c r="B1203" t="s">
        <v>11265</v>
      </c>
      <c r="C1203" t="s">
        <v>9612</v>
      </c>
      <c r="D1203" t="s">
        <v>13166</v>
      </c>
      <c r="E1203" t="s">
        <v>13286</v>
      </c>
      <c r="F1203" t="s">
        <v>13334</v>
      </c>
      <c r="G1203" t="s">
        <v>13338</v>
      </c>
      <c r="H1203" s="3">
        <v>1189</v>
      </c>
      <c r="I1203" s="3" t="str">
        <f>IF(H1203&lt;200,"&lt;₹200",IF(OR(H1203=200,H1203&lt;=500),"₹200-₹500","&gt;₹500"))</f>
        <v>&gt;₹500</v>
      </c>
      <c r="J1203" s="3">
        <v>2400</v>
      </c>
      <c r="K1203" s="1">
        <v>0.5</v>
      </c>
      <c r="L1203" s="1" t="str">
        <f t="shared" si="18"/>
        <v>high discount</v>
      </c>
      <c r="M1203" s="1" t="str">
        <f>IF(K1203&gt;=50%,"50% or More","&lt;50%")</f>
        <v>50% or More</v>
      </c>
      <c r="N1203">
        <v>4.0999999999999996</v>
      </c>
      <c r="O1203" s="10">
        <f>N1203*R1203</f>
        <v>2533.7999999999997</v>
      </c>
      <c r="P1203" s="9">
        <f>SUM(O1202)/SUM(R1202)</f>
        <v>4</v>
      </c>
      <c r="Q1203" s="10">
        <f>P1203+(R1203/1000)</f>
        <v>4.6180000000000003</v>
      </c>
      <c r="R1203" s="2">
        <v>618</v>
      </c>
      <c r="S1203" s="2">
        <f>IF(R1203&lt;1000,R1203, "")</f>
        <v>618</v>
      </c>
      <c r="T1203" s="4">
        <f>R1203*J1203</f>
        <v>1483200</v>
      </c>
      <c r="U1203" t="s">
        <v>11266</v>
      </c>
      <c r="V1203" t="s">
        <v>11267</v>
      </c>
      <c r="W1203" t="s">
        <v>11268</v>
      </c>
      <c r="X1203" t="s">
        <v>11269</v>
      </c>
      <c r="Y1203" t="s">
        <v>11270</v>
      </c>
      <c r="Z1203" t="s">
        <v>11271</v>
      </c>
      <c r="AA1203" t="s">
        <v>11272</v>
      </c>
      <c r="AB1203" t="s">
        <v>11273</v>
      </c>
    </row>
    <row r="1204" spans="1:28" x14ac:dyDescent="0.25">
      <c r="A1204" t="s">
        <v>11665</v>
      </c>
      <c r="B1204" t="s">
        <v>11666</v>
      </c>
      <c r="C1204" t="s">
        <v>8897</v>
      </c>
      <c r="D1204" t="s">
        <v>13166</v>
      </c>
      <c r="E1204" t="s">
        <v>13286</v>
      </c>
      <c r="F1204" t="s">
        <v>13294</v>
      </c>
      <c r="G1204" t="s">
        <v>13295</v>
      </c>
      <c r="H1204" s="3">
        <v>2575</v>
      </c>
      <c r="I1204" s="3" t="str">
        <f>IF(H1204&lt;200,"&lt;₹200",IF(OR(H1204=200,H1204&lt;=500),"₹200-₹500","&gt;₹500"))</f>
        <v>&gt;₹500</v>
      </c>
      <c r="J1204" s="3">
        <v>6700</v>
      </c>
      <c r="K1204" s="1">
        <v>0.62</v>
      </c>
      <c r="L1204" s="1" t="str">
        <f t="shared" si="18"/>
        <v>high discount</v>
      </c>
      <c r="M1204" s="1" t="str">
        <f>IF(K1204&gt;=50%,"50% or More","&lt;50%")</f>
        <v>50% or More</v>
      </c>
      <c r="N1204">
        <v>4.2</v>
      </c>
      <c r="O1204" s="10">
        <f>N1204*R1204</f>
        <v>2566.2000000000003</v>
      </c>
      <c r="P1204" s="9">
        <f>SUM(O1203)/SUM(R1203)</f>
        <v>4.0999999999999996</v>
      </c>
      <c r="Q1204" s="10">
        <f>P1204+(R1204/1000)</f>
        <v>4.7109999999999994</v>
      </c>
      <c r="R1204" s="2">
        <v>611</v>
      </c>
      <c r="S1204" s="2">
        <f>IF(R1204&lt;1000,R1204, "")</f>
        <v>611</v>
      </c>
      <c r="T1204" s="4">
        <f>R1204*J1204</f>
        <v>4093700</v>
      </c>
      <c r="U1204" t="s">
        <v>11667</v>
      </c>
      <c r="V1204" t="s">
        <v>11668</v>
      </c>
      <c r="W1204" t="s">
        <v>11669</v>
      </c>
      <c r="X1204" t="s">
        <v>11670</v>
      </c>
      <c r="Y1204" t="s">
        <v>11671</v>
      </c>
      <c r="Z1204" t="s">
        <v>11672</v>
      </c>
      <c r="AA1204" t="s">
        <v>11673</v>
      </c>
      <c r="AB1204" t="s">
        <v>11674</v>
      </c>
    </row>
    <row r="1205" spans="1:28" x14ac:dyDescent="0.25">
      <c r="A1205" t="s">
        <v>10061</v>
      </c>
      <c r="B1205" t="s">
        <v>10062</v>
      </c>
      <c r="C1205" t="s">
        <v>8541</v>
      </c>
      <c r="D1205" t="s">
        <v>13166</v>
      </c>
      <c r="E1205" t="s">
        <v>13286</v>
      </c>
      <c r="F1205" t="s">
        <v>13287</v>
      </c>
      <c r="G1205" t="s">
        <v>13288</v>
      </c>
      <c r="H1205" s="3">
        <v>999</v>
      </c>
      <c r="I1205" s="3" t="str">
        <f>IF(H1205&lt;200,"&lt;₹200",IF(OR(H1205=200,H1205&lt;=500),"₹200-₹500","&gt;₹500"))</f>
        <v>&gt;₹500</v>
      </c>
      <c r="J1205" s="3">
        <v>1950</v>
      </c>
      <c r="K1205" s="1">
        <v>0.49</v>
      </c>
      <c r="L1205" s="1" t="str">
        <f t="shared" si="18"/>
        <v/>
      </c>
      <c r="M1205" s="1" t="str">
        <f>IF(K1205&gt;=50%,"50% or More","&lt;50%")</f>
        <v>&lt;50%</v>
      </c>
      <c r="N1205">
        <v>3.8</v>
      </c>
      <c r="O1205" s="10">
        <f>N1205*R1205</f>
        <v>1159</v>
      </c>
      <c r="P1205" s="9">
        <f>SUM(O1204)/SUM(R1204)</f>
        <v>4.2</v>
      </c>
      <c r="Q1205" s="10">
        <f>P1205+(R1205/1000)</f>
        <v>4.5049999999999999</v>
      </c>
      <c r="R1205" s="2">
        <v>305</v>
      </c>
      <c r="S1205" s="2">
        <f>IF(R1205&lt;1000,R1205, "")</f>
        <v>305</v>
      </c>
      <c r="T1205" s="4">
        <f>R1205*J1205</f>
        <v>594750</v>
      </c>
      <c r="U1205" t="s">
        <v>10063</v>
      </c>
      <c r="V1205" t="s">
        <v>10064</v>
      </c>
      <c r="W1205" t="s">
        <v>10065</v>
      </c>
      <c r="X1205" t="s">
        <v>10066</v>
      </c>
      <c r="Y1205" t="s">
        <v>10067</v>
      </c>
      <c r="Z1205" t="s">
        <v>10068</v>
      </c>
      <c r="AA1205" t="s">
        <v>10069</v>
      </c>
      <c r="AB1205" t="s">
        <v>10070</v>
      </c>
    </row>
    <row r="1206" spans="1:28" x14ac:dyDescent="0.25">
      <c r="A1206" t="s">
        <v>707</v>
      </c>
      <c r="B1206" t="s">
        <v>708</v>
      </c>
      <c r="C1206" t="s">
        <v>18</v>
      </c>
      <c r="D1206" t="s">
        <v>13073</v>
      </c>
      <c r="E1206" t="s">
        <v>13074</v>
      </c>
      <c r="F1206" t="s">
        <v>13075</v>
      </c>
      <c r="G1206" t="s">
        <v>13076</v>
      </c>
      <c r="H1206" s="3">
        <v>199</v>
      </c>
      <c r="I1206" s="3" t="str">
        <f>IF(H1206&lt;200,"&lt;₹200",IF(OR(H1206=200,H1206&lt;=500),"₹200-₹500","&gt;₹500"))</f>
        <v>&lt;₹200</v>
      </c>
      <c r="J1206" s="3">
        <v>499</v>
      </c>
      <c r="K1206" s="1">
        <v>0.6</v>
      </c>
      <c r="L1206" s="1" t="str">
        <f t="shared" si="18"/>
        <v>high discount</v>
      </c>
      <c r="M1206" s="1" t="str">
        <f>IF(K1206&gt;=50%,"50% or More","&lt;50%")</f>
        <v>50% or More</v>
      </c>
      <c r="N1206">
        <v>4.0999999999999996</v>
      </c>
      <c r="O1206" s="10">
        <f>N1206*R1206</f>
        <v>2468.1999999999998</v>
      </c>
      <c r="P1206" s="9">
        <f>SUM(O1205)/SUM(R1205)</f>
        <v>3.8</v>
      </c>
      <c r="Q1206" s="10">
        <f>P1206+(R1206/1000)</f>
        <v>4.4020000000000001</v>
      </c>
      <c r="R1206" s="2">
        <v>602</v>
      </c>
      <c r="S1206" s="2">
        <f>IF(R1206&lt;1000,R1206, "")</f>
        <v>602</v>
      </c>
      <c r="T1206" s="4">
        <f>R1206*J1206</f>
        <v>300398</v>
      </c>
      <c r="U1206" t="s">
        <v>709</v>
      </c>
      <c r="V1206" t="s">
        <v>710</v>
      </c>
      <c r="W1206" t="s">
        <v>711</v>
      </c>
      <c r="X1206" t="s">
        <v>712</v>
      </c>
      <c r="Y1206" t="s">
        <v>713</v>
      </c>
      <c r="Z1206" t="s">
        <v>714</v>
      </c>
      <c r="AA1206" t="s">
        <v>715</v>
      </c>
      <c r="AB1206" t="s">
        <v>716</v>
      </c>
    </row>
    <row r="1207" spans="1:28" x14ac:dyDescent="0.25">
      <c r="A1207" t="s">
        <v>707</v>
      </c>
      <c r="B1207" t="s">
        <v>708</v>
      </c>
      <c r="C1207" t="s">
        <v>18</v>
      </c>
      <c r="D1207" t="s">
        <v>13073</v>
      </c>
      <c r="E1207" t="s">
        <v>13074</v>
      </c>
      <c r="F1207" t="s">
        <v>13075</v>
      </c>
      <c r="G1207" t="s">
        <v>13076</v>
      </c>
      <c r="H1207" s="3">
        <v>199</v>
      </c>
      <c r="I1207" s="3" t="str">
        <f>IF(H1207&lt;200,"&lt;₹200",IF(OR(H1207=200,H1207&lt;=500),"₹200-₹500","&gt;₹500"))</f>
        <v>&lt;₹200</v>
      </c>
      <c r="J1207" s="3">
        <v>499</v>
      </c>
      <c r="K1207" s="1">
        <v>0.6</v>
      </c>
      <c r="L1207" s="1" t="str">
        <f t="shared" si="18"/>
        <v>high discount</v>
      </c>
      <c r="M1207" s="1" t="str">
        <f>IF(K1207&gt;=50%,"50% or More","&lt;50%")</f>
        <v>50% or More</v>
      </c>
      <c r="N1207">
        <v>4.0999999999999996</v>
      </c>
      <c r="O1207" s="10">
        <f>N1207*R1207</f>
        <v>2468.1999999999998</v>
      </c>
      <c r="P1207" s="9">
        <f>SUM(O1206)/SUM(R1206)</f>
        <v>4.0999999999999996</v>
      </c>
      <c r="Q1207" s="10">
        <f>P1207+(R1207/1000)</f>
        <v>4.702</v>
      </c>
      <c r="R1207" s="2">
        <v>602</v>
      </c>
      <c r="S1207" s="2">
        <f>IF(R1207&lt;1000,R1207, "")</f>
        <v>602</v>
      </c>
      <c r="T1207" s="4">
        <f>R1207*J1207</f>
        <v>300398</v>
      </c>
      <c r="U1207" t="s">
        <v>709</v>
      </c>
      <c r="V1207" t="s">
        <v>710</v>
      </c>
      <c r="W1207" t="s">
        <v>711</v>
      </c>
      <c r="X1207" t="s">
        <v>712</v>
      </c>
      <c r="Y1207" t="s">
        <v>713</v>
      </c>
      <c r="Z1207" t="s">
        <v>714</v>
      </c>
      <c r="AA1207" t="s">
        <v>8282</v>
      </c>
      <c r="AB1207" t="s">
        <v>8283</v>
      </c>
    </row>
    <row r="1208" spans="1:28" x14ac:dyDescent="0.25">
      <c r="A1208" t="s">
        <v>11485</v>
      </c>
      <c r="B1208" t="s">
        <v>11486</v>
      </c>
      <c r="C1208" t="s">
        <v>10993</v>
      </c>
      <c r="D1208" t="s">
        <v>13166</v>
      </c>
      <c r="E1208" t="s">
        <v>13290</v>
      </c>
      <c r="F1208" t="s">
        <v>13327</v>
      </c>
      <c r="G1208" t="s">
        <v>13367</v>
      </c>
      <c r="H1208" s="3">
        <v>2399</v>
      </c>
      <c r="I1208" s="3" t="str">
        <f>IF(H1208&lt;200,"&lt;₹200",IF(OR(H1208=200,H1208&lt;=500),"₹200-₹500","&gt;₹500"))</f>
        <v>&gt;₹500</v>
      </c>
      <c r="J1208" s="3">
        <v>4200</v>
      </c>
      <c r="K1208" s="1">
        <v>0.43</v>
      </c>
      <c r="L1208" s="1" t="str">
        <f t="shared" si="18"/>
        <v/>
      </c>
      <c r="M1208" s="1" t="str">
        <f>IF(K1208&gt;=50%,"50% or More","&lt;50%")</f>
        <v>&lt;50%</v>
      </c>
      <c r="N1208">
        <v>3.8</v>
      </c>
      <c r="O1208" s="10">
        <f>N1208*R1208</f>
        <v>1508.6</v>
      </c>
      <c r="P1208" s="9">
        <f>SUM(O1207)/SUM(R1207)</f>
        <v>4.0999999999999996</v>
      </c>
      <c r="Q1208" s="10">
        <f>P1208+(R1208/1000)</f>
        <v>4.4969999999999999</v>
      </c>
      <c r="R1208" s="2">
        <v>397</v>
      </c>
      <c r="S1208" s="2">
        <f>IF(R1208&lt;1000,R1208, "")</f>
        <v>397</v>
      </c>
      <c r="T1208" s="4">
        <f>R1208*J1208</f>
        <v>1667400</v>
      </c>
      <c r="U1208" t="s">
        <v>11487</v>
      </c>
      <c r="V1208" t="s">
        <v>11488</v>
      </c>
      <c r="W1208" t="s">
        <v>11489</v>
      </c>
      <c r="X1208" t="s">
        <v>11490</v>
      </c>
      <c r="Y1208" t="s">
        <v>11491</v>
      </c>
      <c r="Z1208" t="s">
        <v>11492</v>
      </c>
      <c r="AA1208" t="s">
        <v>11493</v>
      </c>
      <c r="AB1208" t="s">
        <v>11494</v>
      </c>
    </row>
    <row r="1209" spans="1:28" x14ac:dyDescent="0.25">
      <c r="A1209" t="s">
        <v>12973</v>
      </c>
      <c r="B1209" t="s">
        <v>12974</v>
      </c>
      <c r="C1209" t="s">
        <v>9633</v>
      </c>
      <c r="D1209" t="s">
        <v>13166</v>
      </c>
      <c r="E1209" t="s">
        <v>13286</v>
      </c>
      <c r="F1209" t="s">
        <v>13339</v>
      </c>
      <c r="G1209" t="s">
        <v>13340</v>
      </c>
      <c r="H1209" s="3">
        <v>379</v>
      </c>
      <c r="I1209" s="3" t="str">
        <f>IF(H1209&lt;200,"&lt;₹200",IF(OR(H1209=200,H1209&lt;=500),"₹200-₹500","&gt;₹500"))</f>
        <v>₹200-₹500</v>
      </c>
      <c r="J1209" s="3">
        <v>919</v>
      </c>
      <c r="K1209" s="1">
        <v>0.59</v>
      </c>
      <c r="L1209" s="1" t="str">
        <f t="shared" si="18"/>
        <v>high discount</v>
      </c>
      <c r="M1209" s="1" t="str">
        <f>IF(K1209&gt;=50%,"50% or More","&lt;50%")</f>
        <v>50% or More</v>
      </c>
      <c r="N1209">
        <v>4</v>
      </c>
      <c r="O1209" s="10">
        <f>N1209*R1209</f>
        <v>4360</v>
      </c>
      <c r="P1209" s="9">
        <f>SUM(O1208)/SUM(R1208)</f>
        <v>3.8</v>
      </c>
      <c r="Q1209" s="10">
        <f>P1209+(R1209/1000)</f>
        <v>4.8899999999999997</v>
      </c>
      <c r="R1209" s="2">
        <v>1090</v>
      </c>
      <c r="S1209" s="2" t="str">
        <f>IF(R1209&lt;1000,R1209, "")</f>
        <v/>
      </c>
      <c r="T1209" s="4">
        <f>R1209*J1209</f>
        <v>1001710</v>
      </c>
      <c r="U1209" t="s">
        <v>12975</v>
      </c>
      <c r="V1209" t="s">
        <v>12976</v>
      </c>
      <c r="W1209" t="s">
        <v>12977</v>
      </c>
      <c r="X1209" t="s">
        <v>12978</v>
      </c>
      <c r="Y1209" t="s">
        <v>12979</v>
      </c>
      <c r="Z1209" t="s">
        <v>12980</v>
      </c>
      <c r="AA1209" t="s">
        <v>12981</v>
      </c>
      <c r="AB1209" t="s">
        <v>12982</v>
      </c>
    </row>
    <row r="1210" spans="1:28" x14ac:dyDescent="0.25">
      <c r="A1210" t="s">
        <v>1051</v>
      </c>
      <c r="B1210" t="s">
        <v>1052</v>
      </c>
      <c r="C1210" t="s">
        <v>462</v>
      </c>
      <c r="D1210" t="s">
        <v>13081</v>
      </c>
      <c r="E1210" t="s">
        <v>13082</v>
      </c>
      <c r="F1210" t="s">
        <v>13083</v>
      </c>
      <c r="G1210" t="s">
        <v>13087</v>
      </c>
      <c r="H1210" s="3">
        <v>1299</v>
      </c>
      <c r="I1210" s="3" t="str">
        <f>IF(H1210&lt;200,"&lt;₹200",IF(OR(H1210=200,H1210&lt;=500),"₹200-₹500","&gt;₹500"))</f>
        <v>&gt;₹500</v>
      </c>
      <c r="J1210" s="3">
        <v>1999</v>
      </c>
      <c r="K1210" s="1">
        <v>0.35</v>
      </c>
      <c r="L1210" s="1" t="str">
        <f t="shared" si="18"/>
        <v/>
      </c>
      <c r="M1210" s="1" t="str">
        <f>IF(K1210&gt;=50%,"50% or More","&lt;50%")</f>
        <v>&lt;50%</v>
      </c>
      <c r="N1210">
        <v>3.6</v>
      </c>
      <c r="O1210" s="10">
        <f>N1210*R1210</f>
        <v>2124</v>
      </c>
      <c r="P1210" s="9">
        <f>SUM(O1209)/SUM(R1209)</f>
        <v>4</v>
      </c>
      <c r="Q1210" s="10">
        <f>P1210+(R1210/1000)</f>
        <v>4.59</v>
      </c>
      <c r="R1210" s="2">
        <v>590</v>
      </c>
      <c r="S1210" s="2">
        <f>IF(R1210&lt;1000,R1210, "")</f>
        <v>590</v>
      </c>
      <c r="T1210" s="4">
        <f>R1210*J1210</f>
        <v>1179410</v>
      </c>
      <c r="U1210" t="s">
        <v>1053</v>
      </c>
      <c r="V1210" t="s">
        <v>1054</v>
      </c>
      <c r="W1210" t="s">
        <v>1055</v>
      </c>
      <c r="X1210" t="s">
        <v>1056</v>
      </c>
      <c r="Y1210" t="s">
        <v>1057</v>
      </c>
      <c r="Z1210" t="s">
        <v>1058</v>
      </c>
      <c r="AA1210" t="s">
        <v>1059</v>
      </c>
      <c r="AB1210" t="s">
        <v>1060</v>
      </c>
    </row>
    <row r="1211" spans="1:28" x14ac:dyDescent="0.25">
      <c r="A1211" t="s">
        <v>1744</v>
      </c>
      <c r="B1211" t="s">
        <v>1745</v>
      </c>
      <c r="C1211" t="s">
        <v>18</v>
      </c>
      <c r="D1211" t="s">
        <v>13073</v>
      </c>
      <c r="E1211" t="s">
        <v>13074</v>
      </c>
      <c r="F1211" t="s">
        <v>13075</v>
      </c>
      <c r="G1211" t="s">
        <v>13076</v>
      </c>
      <c r="H1211" s="3">
        <v>225</v>
      </c>
      <c r="I1211" s="3" t="str">
        <f>IF(H1211&lt;200,"&lt;₹200",IF(OR(H1211=200,H1211&lt;=500),"₹200-₹500","&gt;₹500"))</f>
        <v>₹200-₹500</v>
      </c>
      <c r="J1211" s="3">
        <v>499</v>
      </c>
      <c r="K1211" s="1">
        <v>0.55000000000000004</v>
      </c>
      <c r="L1211" s="1" t="str">
        <f t="shared" si="18"/>
        <v>high discount</v>
      </c>
      <c r="M1211" s="1" t="str">
        <f>IF(K1211&gt;=50%,"50% or More","&lt;50%")</f>
        <v>50% or More</v>
      </c>
      <c r="N1211">
        <v>4.0999999999999996</v>
      </c>
      <c r="O1211" s="10">
        <f>N1211*R1211</f>
        <v>3234.8999999999996</v>
      </c>
      <c r="P1211" s="9">
        <f>SUM(O1210)/SUM(R1210)</f>
        <v>3.6</v>
      </c>
      <c r="Q1211" s="10">
        <f>P1211+(R1211/1000)</f>
        <v>4.3890000000000002</v>
      </c>
      <c r="R1211" s="2">
        <v>789</v>
      </c>
      <c r="S1211" s="2">
        <f>IF(R1211&lt;1000,R1211, "")</f>
        <v>789</v>
      </c>
      <c r="T1211" s="4">
        <f>R1211*J1211</f>
        <v>393711</v>
      </c>
      <c r="U1211" t="s">
        <v>1746</v>
      </c>
      <c r="V1211" t="s">
        <v>1747</v>
      </c>
      <c r="W1211" t="s">
        <v>1748</v>
      </c>
      <c r="X1211" t="s">
        <v>1749</v>
      </c>
      <c r="Y1211" t="s">
        <v>1750</v>
      </c>
      <c r="Z1211" t="s">
        <v>1751</v>
      </c>
      <c r="AA1211" t="s">
        <v>1752</v>
      </c>
      <c r="AB1211" t="s">
        <v>1753</v>
      </c>
    </row>
    <row r="1212" spans="1:28" x14ac:dyDescent="0.25">
      <c r="A1212" t="s">
        <v>2221</v>
      </c>
      <c r="B1212" t="s">
        <v>2222</v>
      </c>
      <c r="C1212" t="s">
        <v>462</v>
      </c>
      <c r="D1212" t="s">
        <v>13081</v>
      </c>
      <c r="E1212" t="s">
        <v>13082</v>
      </c>
      <c r="F1212" t="s">
        <v>13083</v>
      </c>
      <c r="G1212" t="s">
        <v>13087</v>
      </c>
      <c r="H1212" s="3">
        <v>499</v>
      </c>
      <c r="I1212" s="3" t="str">
        <f>IF(H1212&lt;200,"&lt;₹200",IF(OR(H1212=200,H1212&lt;=500),"₹200-₹500","&gt;₹500"))</f>
        <v>₹200-₹500</v>
      </c>
      <c r="J1212" s="3">
        <v>899</v>
      </c>
      <c r="K1212" s="1">
        <v>0.44</v>
      </c>
      <c r="L1212" s="1" t="str">
        <f t="shared" si="18"/>
        <v/>
      </c>
      <c r="M1212" s="1" t="str">
        <f>IF(K1212&gt;=50%,"50% or More","&lt;50%")</f>
        <v>&lt;50%</v>
      </c>
      <c r="N1212">
        <v>3.7</v>
      </c>
      <c r="O1212" s="10">
        <f>N1212*R1212</f>
        <v>684.5</v>
      </c>
      <c r="P1212" s="9">
        <f>SUM(O1211)/SUM(R1211)</f>
        <v>4.0999999999999996</v>
      </c>
      <c r="Q1212" s="10">
        <f>P1212+(R1212/1000)</f>
        <v>4.2849999999999993</v>
      </c>
      <c r="R1212" s="2">
        <v>185</v>
      </c>
      <c r="S1212" s="2">
        <f>IF(R1212&lt;1000,R1212, "")</f>
        <v>185</v>
      </c>
      <c r="T1212" s="4">
        <f>R1212*J1212</f>
        <v>166315</v>
      </c>
      <c r="U1212" t="s">
        <v>2223</v>
      </c>
      <c r="V1212" t="s">
        <v>2224</v>
      </c>
      <c r="W1212" t="s">
        <v>2225</v>
      </c>
      <c r="X1212" t="s">
        <v>2226</v>
      </c>
      <c r="Y1212" t="s">
        <v>2227</v>
      </c>
      <c r="Z1212" t="s">
        <v>2228</v>
      </c>
      <c r="AA1212" t="s">
        <v>2229</v>
      </c>
      <c r="AB1212" t="s">
        <v>2230</v>
      </c>
    </row>
    <row r="1213" spans="1:28" x14ac:dyDescent="0.25">
      <c r="A1213" t="s">
        <v>3075</v>
      </c>
      <c r="B1213" t="s">
        <v>3076</v>
      </c>
      <c r="C1213" t="s">
        <v>2990</v>
      </c>
      <c r="D1213" t="s">
        <v>13081</v>
      </c>
      <c r="E1213" t="s">
        <v>13110</v>
      </c>
      <c r="F1213" t="s">
        <v>13114</v>
      </c>
      <c r="G1213" t="s">
        <v>13115</v>
      </c>
      <c r="H1213" s="3">
        <v>9499</v>
      </c>
      <c r="I1213" s="3" t="str">
        <f>IF(H1213&lt;200,"&lt;₹200",IF(OR(H1213=200,H1213&lt;=500),"₹200-₹500","&gt;₹500"))</f>
        <v>&gt;₹500</v>
      </c>
      <c r="J1213" s="3">
        <v>11999</v>
      </c>
      <c r="K1213" s="1">
        <v>0.21</v>
      </c>
      <c r="L1213" s="1" t="str">
        <f t="shared" si="18"/>
        <v/>
      </c>
      <c r="M1213" s="1" t="str">
        <f>IF(K1213&gt;=50%,"50% or More","&lt;50%")</f>
        <v>&lt;50%</v>
      </c>
      <c r="N1213">
        <v>4.2</v>
      </c>
      <c r="O1213" s="10">
        <f>N1213*R1213</f>
        <v>1192.8</v>
      </c>
      <c r="P1213" s="9">
        <f>SUM(O1212)/SUM(R1212)</f>
        <v>3.7</v>
      </c>
      <c r="Q1213" s="10">
        <f>P1213+(R1213/1000)</f>
        <v>3.984</v>
      </c>
      <c r="R1213" s="2">
        <v>284</v>
      </c>
      <c r="S1213" s="2">
        <f>IF(R1213&lt;1000,R1213, "")</f>
        <v>284</v>
      </c>
      <c r="T1213" s="4">
        <f>R1213*J1213</f>
        <v>3407716</v>
      </c>
      <c r="U1213" t="s">
        <v>3077</v>
      </c>
      <c r="V1213" t="s">
        <v>3078</v>
      </c>
      <c r="W1213" t="s">
        <v>3079</v>
      </c>
      <c r="X1213" t="s">
        <v>3080</v>
      </c>
      <c r="Y1213" t="s">
        <v>3081</v>
      </c>
      <c r="Z1213" t="s">
        <v>3082</v>
      </c>
      <c r="AA1213" t="s">
        <v>3083</v>
      </c>
      <c r="AB1213" t="s">
        <v>3084</v>
      </c>
    </row>
    <row r="1214" spans="1:28" x14ac:dyDescent="0.25">
      <c r="A1214" t="s">
        <v>10680</v>
      </c>
      <c r="B1214" t="s">
        <v>10681</v>
      </c>
      <c r="C1214" t="s">
        <v>8647</v>
      </c>
      <c r="D1214" t="s">
        <v>13166</v>
      </c>
      <c r="E1214" t="s">
        <v>13286</v>
      </c>
      <c r="F1214" t="s">
        <v>13287</v>
      </c>
      <c r="G1214" t="s">
        <v>13302</v>
      </c>
      <c r="H1214" s="3">
        <v>1999</v>
      </c>
      <c r="I1214" s="3" t="str">
        <f>IF(H1214&lt;200,"&lt;₹200",IF(OR(H1214=200,H1214&lt;=500),"₹200-₹500","&gt;₹500"))</f>
        <v>&gt;₹500</v>
      </c>
      <c r="J1214" s="3">
        <v>3300</v>
      </c>
      <c r="K1214" s="1">
        <v>0.39</v>
      </c>
      <c r="L1214" s="1" t="str">
        <f t="shared" si="18"/>
        <v/>
      </c>
      <c r="M1214" s="1" t="str">
        <f>IF(K1214&gt;=50%,"50% or More","&lt;50%")</f>
        <v>&lt;50%</v>
      </c>
      <c r="N1214">
        <v>4.2</v>
      </c>
      <c r="O1214" s="10">
        <f>N1214*R1214</f>
        <v>3276</v>
      </c>
      <c r="P1214" s="9">
        <f>SUM(O1213)/SUM(R1213)</f>
        <v>4.2</v>
      </c>
      <c r="Q1214" s="10">
        <f>P1214+(R1214/1000)</f>
        <v>4.9800000000000004</v>
      </c>
      <c r="R1214" s="2">
        <v>780</v>
      </c>
      <c r="S1214" s="2">
        <f>IF(R1214&lt;1000,R1214, "")</f>
        <v>780</v>
      </c>
      <c r="T1214" s="4">
        <f>R1214*J1214</f>
        <v>2574000</v>
      </c>
      <c r="U1214" t="s">
        <v>10682</v>
      </c>
      <c r="V1214" t="s">
        <v>10683</v>
      </c>
      <c r="W1214" t="s">
        <v>10684</v>
      </c>
      <c r="X1214" t="s">
        <v>10685</v>
      </c>
      <c r="Y1214" t="s">
        <v>10686</v>
      </c>
      <c r="Z1214" t="s">
        <v>10687</v>
      </c>
      <c r="AA1214" t="s">
        <v>10688</v>
      </c>
      <c r="AB1214" t="s">
        <v>10689</v>
      </c>
    </row>
    <row r="1215" spans="1:28" x14ac:dyDescent="0.25">
      <c r="A1215" t="s">
        <v>2004</v>
      </c>
      <c r="B1215" t="s">
        <v>2005</v>
      </c>
      <c r="C1215" t="s">
        <v>462</v>
      </c>
      <c r="D1215" t="s">
        <v>13081</v>
      </c>
      <c r="E1215" t="s">
        <v>13082</v>
      </c>
      <c r="F1215" t="s">
        <v>13083</v>
      </c>
      <c r="G1215" t="s">
        <v>13087</v>
      </c>
      <c r="H1215" s="3">
        <v>209</v>
      </c>
      <c r="I1215" s="3" t="str">
        <f>IF(H1215&lt;200,"&lt;₹200",IF(OR(H1215=200,H1215&lt;=500),"₹200-₹500","&gt;₹500"))</f>
        <v>₹200-₹500</v>
      </c>
      <c r="J1215" s="3">
        <v>499</v>
      </c>
      <c r="K1215" s="1">
        <v>0.57999999999999996</v>
      </c>
      <c r="L1215" s="1" t="str">
        <f t="shared" si="18"/>
        <v>high discount</v>
      </c>
      <c r="M1215" s="1" t="str">
        <f>IF(K1215&gt;=50%,"50% or More","&lt;50%")</f>
        <v>50% or More</v>
      </c>
      <c r="N1215">
        <v>4</v>
      </c>
      <c r="O1215" s="10">
        <f>N1215*R1215</f>
        <v>1916</v>
      </c>
      <c r="P1215" s="9">
        <f>SUM(O1214)/SUM(R1214)</f>
        <v>4.2</v>
      </c>
      <c r="Q1215" s="10">
        <f>P1215+(R1215/1000)</f>
        <v>4.6790000000000003</v>
      </c>
      <c r="R1215" s="2">
        <v>479</v>
      </c>
      <c r="S1215" s="2">
        <f>IF(R1215&lt;1000,R1215, "")</f>
        <v>479</v>
      </c>
      <c r="T1215" s="4">
        <f>R1215*J1215</f>
        <v>239021</v>
      </c>
      <c r="U1215" t="s">
        <v>2006</v>
      </c>
      <c r="V1215" t="s">
        <v>2007</v>
      </c>
      <c r="W1215" t="s">
        <v>2008</v>
      </c>
      <c r="X1215" t="s">
        <v>2009</v>
      </c>
      <c r="Y1215" t="s">
        <v>2010</v>
      </c>
      <c r="Z1215" t="s">
        <v>2011</v>
      </c>
      <c r="AA1215" t="s">
        <v>2012</v>
      </c>
      <c r="AB1215" t="s">
        <v>2013</v>
      </c>
    </row>
    <row r="1216" spans="1:28" x14ac:dyDescent="0.25">
      <c r="A1216" t="s">
        <v>10154</v>
      </c>
      <c r="B1216" t="s">
        <v>10155</v>
      </c>
      <c r="C1216" t="s">
        <v>8585</v>
      </c>
      <c r="D1216" t="s">
        <v>13166</v>
      </c>
      <c r="E1216" t="s">
        <v>13286</v>
      </c>
      <c r="F1216" t="s">
        <v>13287</v>
      </c>
      <c r="G1216" t="s">
        <v>13297</v>
      </c>
      <c r="H1216" s="3">
        <v>599</v>
      </c>
      <c r="I1216" s="3" t="str">
        <f>IF(H1216&lt;200,"&lt;₹200",IF(OR(H1216=200,H1216&lt;=500),"₹200-₹500","&gt;₹500"))</f>
        <v>&gt;₹500</v>
      </c>
      <c r="J1216" s="3">
        <v>2799</v>
      </c>
      <c r="K1216" s="1">
        <v>0.79</v>
      </c>
      <c r="L1216" s="1" t="str">
        <f t="shared" si="18"/>
        <v>high discount</v>
      </c>
      <c r="M1216" s="1" t="str">
        <f>IF(K1216&gt;=50%,"50% or More","&lt;50%")</f>
        <v>50% or More</v>
      </c>
      <c r="N1216">
        <v>3.9</v>
      </c>
      <c r="O1216" s="10">
        <f>N1216*R1216</f>
        <v>2254.1999999999998</v>
      </c>
      <c r="P1216" s="9">
        <f>SUM(O1215)/SUM(R1215)</f>
        <v>4</v>
      </c>
      <c r="Q1216" s="10">
        <f>P1216+(R1216/1000)</f>
        <v>4.5780000000000003</v>
      </c>
      <c r="R1216" s="2">
        <v>578</v>
      </c>
      <c r="S1216" s="2">
        <f>IF(R1216&lt;1000,R1216, "")</f>
        <v>578</v>
      </c>
      <c r="T1216" s="4">
        <f>R1216*J1216</f>
        <v>1617822</v>
      </c>
      <c r="U1216" t="s">
        <v>10156</v>
      </c>
      <c r="V1216" t="s">
        <v>10157</v>
      </c>
      <c r="W1216" t="s">
        <v>10158</v>
      </c>
      <c r="X1216" t="s">
        <v>10159</v>
      </c>
      <c r="Y1216" t="s">
        <v>10160</v>
      </c>
      <c r="Z1216" t="s">
        <v>10161</v>
      </c>
      <c r="AA1216" t="s">
        <v>10162</v>
      </c>
      <c r="AB1216" t="s">
        <v>10163</v>
      </c>
    </row>
    <row r="1217" spans="1:28" x14ac:dyDescent="0.25">
      <c r="A1217" t="s">
        <v>7152</v>
      </c>
      <c r="B1217" t="s">
        <v>7153</v>
      </c>
      <c r="C1217" t="s">
        <v>3066</v>
      </c>
      <c r="D1217" t="s">
        <v>13081</v>
      </c>
      <c r="E1217" t="s">
        <v>13119</v>
      </c>
      <c r="F1217" t="s">
        <v>13120</v>
      </c>
      <c r="G1217" t="s">
        <v>13121</v>
      </c>
      <c r="H1217" s="3">
        <v>1599</v>
      </c>
      <c r="I1217" s="3" t="str">
        <f>IF(H1217&lt;200,"&lt;₹200",IF(OR(H1217=200,H1217&lt;=500),"₹200-₹500","&gt;₹500"))</f>
        <v>&gt;₹500</v>
      </c>
      <c r="J1217" s="3">
        <v>3490</v>
      </c>
      <c r="K1217" s="1">
        <v>0.54</v>
      </c>
      <c r="L1217" s="1" t="str">
        <f t="shared" si="18"/>
        <v>high discount</v>
      </c>
      <c r="M1217" s="1" t="str">
        <f>IF(K1217&gt;=50%,"50% or More","&lt;50%")</f>
        <v>50% or More</v>
      </c>
      <c r="N1217">
        <v>3.7</v>
      </c>
      <c r="O1217" s="10">
        <f>N1217*R1217</f>
        <v>2501.2000000000003</v>
      </c>
      <c r="P1217" s="9">
        <f>SUM(O1216)/SUM(R1216)</f>
        <v>3.8999999999999995</v>
      </c>
      <c r="Q1217" s="10">
        <f>P1217+(R1217/1000)</f>
        <v>4.5759999999999996</v>
      </c>
      <c r="R1217" s="2">
        <v>676</v>
      </c>
      <c r="S1217" s="2">
        <f>IF(R1217&lt;1000,R1217, "")</f>
        <v>676</v>
      </c>
      <c r="T1217" s="4">
        <f>R1217*J1217</f>
        <v>2359240</v>
      </c>
      <c r="U1217" t="s">
        <v>7154</v>
      </c>
      <c r="V1217" t="s">
        <v>7155</v>
      </c>
      <c r="W1217" t="s">
        <v>7156</v>
      </c>
      <c r="X1217" t="s">
        <v>7157</v>
      </c>
      <c r="Y1217" t="s">
        <v>7158</v>
      </c>
      <c r="Z1217" t="s">
        <v>7159</v>
      </c>
      <c r="AA1217" t="s">
        <v>7160</v>
      </c>
      <c r="AB1217" t="s">
        <v>7161</v>
      </c>
    </row>
    <row r="1218" spans="1:28" x14ac:dyDescent="0.25">
      <c r="A1218" t="s">
        <v>8822</v>
      </c>
      <c r="B1218" t="s">
        <v>8823</v>
      </c>
      <c r="C1218" t="s">
        <v>8552</v>
      </c>
      <c r="D1218" t="s">
        <v>13166</v>
      </c>
      <c r="E1218" t="s">
        <v>13290</v>
      </c>
      <c r="F1218" t="s">
        <v>13291</v>
      </c>
      <c r="G1218" t="s">
        <v>13292</v>
      </c>
      <c r="H1218" s="3">
        <v>999</v>
      </c>
      <c r="I1218" s="3" t="str">
        <f>IF(H1218&lt;200,"&lt;₹200",IF(OR(H1218=200,H1218&lt;=500),"₹200-₹500","&gt;₹500"))</f>
        <v>&gt;₹500</v>
      </c>
      <c r="J1218" s="3">
        <v>2000</v>
      </c>
      <c r="K1218" s="1">
        <v>0.5</v>
      </c>
      <c r="L1218" s="1" t="str">
        <f t="shared" si="18"/>
        <v>high discount</v>
      </c>
      <c r="M1218" s="1" t="str">
        <f>IF(K1218&gt;=50%,"50% or More","&lt;50%")</f>
        <v>50% or More</v>
      </c>
      <c r="N1218">
        <v>3.8</v>
      </c>
      <c r="O1218" s="10">
        <f>N1218*R1218</f>
        <v>4419.3999999999996</v>
      </c>
      <c r="P1218" s="9">
        <f>SUM(O1217)/SUM(R1217)</f>
        <v>3.7000000000000006</v>
      </c>
      <c r="Q1218" s="10">
        <f>P1218+(R1218/1000)</f>
        <v>4.8630000000000004</v>
      </c>
      <c r="R1218" s="2">
        <v>1163</v>
      </c>
      <c r="S1218" s="2" t="str">
        <f>IF(R1218&lt;1000,R1218, "")</f>
        <v/>
      </c>
      <c r="T1218" s="4">
        <f>R1218*J1218</f>
        <v>2326000</v>
      </c>
      <c r="U1218" t="s">
        <v>8824</v>
      </c>
      <c r="V1218" t="s">
        <v>8825</v>
      </c>
      <c r="W1218" t="s">
        <v>8826</v>
      </c>
      <c r="X1218" t="s">
        <v>8827</v>
      </c>
      <c r="Y1218" t="s">
        <v>8828</v>
      </c>
      <c r="Z1218" t="s">
        <v>8829</v>
      </c>
      <c r="AA1218" t="s">
        <v>8830</v>
      </c>
      <c r="AB1218" t="s">
        <v>8831</v>
      </c>
    </row>
    <row r="1219" spans="1:28" x14ac:dyDescent="0.25">
      <c r="A1219" t="s">
        <v>6615</v>
      </c>
      <c r="B1219" t="s">
        <v>6616</v>
      </c>
      <c r="C1219" t="s">
        <v>4450</v>
      </c>
      <c r="D1219" t="s">
        <v>13073</v>
      </c>
      <c r="E1219" t="s">
        <v>13074</v>
      </c>
      <c r="F1219" t="s">
        <v>13142</v>
      </c>
      <c r="G1219" t="s">
        <v>13143</v>
      </c>
      <c r="H1219" s="3">
        <v>69</v>
      </c>
      <c r="I1219" s="3" t="str">
        <f>IF(H1219&lt;200,"&lt;₹200",IF(OR(H1219=200,H1219&lt;=500),"₹200-₹500","&gt;₹500"))</f>
        <v>&lt;₹200</v>
      </c>
      <c r="J1219" s="3">
        <v>299</v>
      </c>
      <c r="K1219" s="1">
        <v>0.77</v>
      </c>
      <c r="L1219" s="1" t="str">
        <f t="shared" ref="L1219:L1282" si="19">IF(K1219&gt;=50%, "high discount","")</f>
        <v>high discount</v>
      </c>
      <c r="M1219" s="1" t="str">
        <f>IF(K1219&gt;=50%,"50% or More","&lt;50%")</f>
        <v>50% or More</v>
      </c>
      <c r="N1219">
        <v>4.3</v>
      </c>
      <c r="O1219" s="10">
        <f>N1219*R1219</f>
        <v>1096.5</v>
      </c>
      <c r="P1219" s="9">
        <f>SUM(O1218)/SUM(R1218)</f>
        <v>3.8</v>
      </c>
      <c r="Q1219" s="10">
        <f>P1219+(R1219/1000)</f>
        <v>4.0549999999999997</v>
      </c>
      <c r="R1219" s="2">
        <v>255</v>
      </c>
      <c r="S1219" s="2">
        <f>IF(R1219&lt;1000,R1219, "")</f>
        <v>255</v>
      </c>
      <c r="T1219" s="4">
        <f>R1219*J1219</f>
        <v>76245</v>
      </c>
      <c r="U1219" t="s">
        <v>6617</v>
      </c>
      <c r="V1219" t="s">
        <v>6618</v>
      </c>
      <c r="W1219" t="s">
        <v>6619</v>
      </c>
      <c r="X1219" t="s">
        <v>6620</v>
      </c>
      <c r="Y1219" t="s">
        <v>6621</v>
      </c>
      <c r="Z1219" t="s">
        <v>6622</v>
      </c>
      <c r="AA1219" t="s">
        <v>6623</v>
      </c>
      <c r="AB1219" t="s">
        <v>6624</v>
      </c>
    </row>
    <row r="1220" spans="1:28" x14ac:dyDescent="0.25">
      <c r="A1220" t="s">
        <v>330</v>
      </c>
      <c r="B1220" t="s">
        <v>331</v>
      </c>
      <c r="C1220" t="s">
        <v>18</v>
      </c>
      <c r="D1220" t="s">
        <v>13073</v>
      </c>
      <c r="E1220" t="s">
        <v>13074</v>
      </c>
      <c r="F1220" t="s">
        <v>13075</v>
      </c>
      <c r="G1220" t="s">
        <v>13076</v>
      </c>
      <c r="H1220" s="3">
        <v>599</v>
      </c>
      <c r="I1220" s="3" t="str">
        <f>IF(H1220&lt;200,"&lt;₹200",IF(OR(H1220=200,H1220&lt;=500),"₹200-₹500","&gt;₹500"))</f>
        <v>&gt;₹500</v>
      </c>
      <c r="J1220" s="3">
        <v>599</v>
      </c>
      <c r="K1220" s="1">
        <v>0</v>
      </c>
      <c r="L1220" s="1" t="str">
        <f t="shared" si="19"/>
        <v/>
      </c>
      <c r="M1220" s="1" t="str">
        <f>IF(K1220&gt;=50%,"50% or More","&lt;50%")</f>
        <v>&lt;50%</v>
      </c>
      <c r="N1220">
        <v>4.3</v>
      </c>
      <c r="O1220" s="10">
        <f>N1220*R1220</f>
        <v>1526.5</v>
      </c>
      <c r="P1220" s="9">
        <f>SUM(O1219)/SUM(R1219)</f>
        <v>4.3</v>
      </c>
      <c r="Q1220" s="10">
        <f>P1220+(R1220/1000)</f>
        <v>4.6549999999999994</v>
      </c>
      <c r="R1220" s="2">
        <v>355</v>
      </c>
      <c r="S1220" s="2">
        <f>IF(R1220&lt;1000,R1220, "")</f>
        <v>355</v>
      </c>
      <c r="T1220" s="4">
        <f>R1220*J1220</f>
        <v>212645</v>
      </c>
      <c r="U1220" t="s">
        <v>332</v>
      </c>
      <c r="V1220" t="s">
        <v>333</v>
      </c>
      <c r="W1220" t="s">
        <v>334</v>
      </c>
      <c r="X1220" t="s">
        <v>335</v>
      </c>
      <c r="Y1220" t="s">
        <v>336</v>
      </c>
      <c r="Z1220" t="s">
        <v>337</v>
      </c>
      <c r="AA1220" t="s">
        <v>338</v>
      </c>
      <c r="AB1220" t="s">
        <v>339</v>
      </c>
    </row>
    <row r="1221" spans="1:28" x14ac:dyDescent="0.25">
      <c r="A1221" t="s">
        <v>621</v>
      </c>
      <c r="B1221" t="s">
        <v>622</v>
      </c>
      <c r="C1221" t="s">
        <v>18</v>
      </c>
      <c r="D1221" t="s">
        <v>13073</v>
      </c>
      <c r="E1221" t="s">
        <v>13074</v>
      </c>
      <c r="F1221" t="s">
        <v>13075</v>
      </c>
      <c r="G1221" t="s">
        <v>13076</v>
      </c>
      <c r="H1221" s="3">
        <v>263</v>
      </c>
      <c r="I1221" s="3" t="str">
        <f>IF(H1221&lt;200,"&lt;₹200",IF(OR(H1221=200,H1221&lt;=500),"₹200-₹500","&gt;₹500"))</f>
        <v>₹200-₹500</v>
      </c>
      <c r="J1221" s="3">
        <v>699</v>
      </c>
      <c r="K1221" s="1">
        <v>0.62</v>
      </c>
      <c r="L1221" s="1" t="str">
        <f t="shared" si="19"/>
        <v>high discount</v>
      </c>
      <c r="M1221" s="1" t="str">
        <f>IF(K1221&gt;=50%,"50% or More","&lt;50%")</f>
        <v>50% or More</v>
      </c>
      <c r="N1221">
        <v>4.0999999999999996</v>
      </c>
      <c r="O1221" s="10">
        <f>N1221*R1221</f>
        <v>1844.9999999999998</v>
      </c>
      <c r="P1221" s="9">
        <f>SUM(O1220)/SUM(R1220)</f>
        <v>4.3</v>
      </c>
      <c r="Q1221" s="10">
        <f>P1221+(R1221/1000)</f>
        <v>4.75</v>
      </c>
      <c r="R1221" s="2">
        <v>450</v>
      </c>
      <c r="S1221" s="2">
        <f>IF(R1221&lt;1000,R1221, "")</f>
        <v>450</v>
      </c>
      <c r="T1221" s="4">
        <f>R1221*J1221</f>
        <v>314550</v>
      </c>
      <c r="U1221" t="s">
        <v>623</v>
      </c>
      <c r="V1221" t="s">
        <v>624</v>
      </c>
      <c r="W1221" t="s">
        <v>625</v>
      </c>
      <c r="X1221" t="s">
        <v>626</v>
      </c>
      <c r="Y1221" t="s">
        <v>627</v>
      </c>
      <c r="Z1221" t="s">
        <v>628</v>
      </c>
      <c r="AA1221" t="s">
        <v>629</v>
      </c>
      <c r="AB1221" t="s">
        <v>630</v>
      </c>
    </row>
    <row r="1222" spans="1:28" x14ac:dyDescent="0.25">
      <c r="A1222" t="s">
        <v>1661</v>
      </c>
      <c r="B1222" t="s">
        <v>1662</v>
      </c>
      <c r="C1222" t="s">
        <v>169</v>
      </c>
      <c r="D1222" t="s">
        <v>13081</v>
      </c>
      <c r="E1222" t="s">
        <v>13082</v>
      </c>
      <c r="F1222" t="s">
        <v>13085</v>
      </c>
      <c r="G1222" t="s">
        <v>13086</v>
      </c>
      <c r="H1222" s="3">
        <v>8990</v>
      </c>
      <c r="I1222" s="3" t="str">
        <f>IF(H1222&lt;200,"&lt;₹200",IF(OR(H1222=200,H1222&lt;=500),"₹200-₹500","&gt;₹500"))</f>
        <v>&gt;₹500</v>
      </c>
      <c r="J1222" s="3">
        <v>18990</v>
      </c>
      <c r="K1222" s="1">
        <v>0.53</v>
      </c>
      <c r="L1222" s="1" t="str">
        <f t="shared" si="19"/>
        <v>high discount</v>
      </c>
      <c r="M1222" s="1" t="str">
        <f>IF(K1222&gt;=50%,"50% or More","&lt;50%")</f>
        <v>50% or More</v>
      </c>
      <c r="N1222">
        <v>3.9</v>
      </c>
      <c r="O1222" s="10">
        <f>N1222*R1222</f>
        <v>1365</v>
      </c>
      <c r="P1222" s="9">
        <f>SUM(O1221)/SUM(R1221)</f>
        <v>4.0999999999999996</v>
      </c>
      <c r="Q1222" s="10">
        <f>P1222+(R1222/1000)</f>
        <v>4.4499999999999993</v>
      </c>
      <c r="R1222" s="2">
        <v>350</v>
      </c>
      <c r="S1222" s="2">
        <f>IF(R1222&lt;1000,R1222, "")</f>
        <v>350</v>
      </c>
      <c r="T1222" s="4">
        <f>R1222*J1222</f>
        <v>6646500</v>
      </c>
      <c r="U1222" t="s">
        <v>1663</v>
      </c>
      <c r="V1222" t="s">
        <v>1664</v>
      </c>
      <c r="W1222" t="s">
        <v>1665</v>
      </c>
      <c r="X1222" t="s">
        <v>1666</v>
      </c>
      <c r="Y1222" t="s">
        <v>1667</v>
      </c>
      <c r="Z1222" t="s">
        <v>1668</v>
      </c>
      <c r="AA1222" t="s">
        <v>1669</v>
      </c>
      <c r="AB1222" t="s">
        <v>1670</v>
      </c>
    </row>
    <row r="1223" spans="1:28" x14ac:dyDescent="0.25">
      <c r="A1223" t="s">
        <v>9693</v>
      </c>
      <c r="B1223" t="s">
        <v>9694</v>
      </c>
      <c r="C1223" t="s">
        <v>9695</v>
      </c>
      <c r="D1223" t="s">
        <v>13166</v>
      </c>
      <c r="E1223" t="s">
        <v>13286</v>
      </c>
      <c r="F1223" t="s">
        <v>13287</v>
      </c>
      <c r="G1223" t="s">
        <v>13342</v>
      </c>
      <c r="H1223" s="3">
        <v>1599</v>
      </c>
      <c r="I1223" s="3" t="str">
        <f>IF(H1223&lt;200,"&lt;₹200",IF(OR(H1223=200,H1223&lt;=500),"₹200-₹500","&gt;₹500"))</f>
        <v>&gt;₹500</v>
      </c>
      <c r="J1223" s="3">
        <v>2900</v>
      </c>
      <c r="K1223" s="1">
        <v>0.45</v>
      </c>
      <c r="L1223" s="1" t="str">
        <f t="shared" si="19"/>
        <v/>
      </c>
      <c r="M1223" s="1" t="str">
        <f>IF(K1223&gt;=50%,"50% or More","&lt;50%")</f>
        <v>&lt;50%</v>
      </c>
      <c r="N1223">
        <v>3.7</v>
      </c>
      <c r="O1223" s="10">
        <f>N1223*R1223</f>
        <v>1631.7</v>
      </c>
      <c r="P1223" s="9">
        <f>SUM(O1222)/SUM(R1222)</f>
        <v>3.9</v>
      </c>
      <c r="Q1223" s="10">
        <f>P1223+(R1223/1000)</f>
        <v>4.3410000000000002</v>
      </c>
      <c r="R1223" s="2">
        <v>441</v>
      </c>
      <c r="S1223" s="2">
        <f>IF(R1223&lt;1000,R1223, "")</f>
        <v>441</v>
      </c>
      <c r="T1223" s="4">
        <f>R1223*J1223</f>
        <v>1278900</v>
      </c>
      <c r="U1223" t="s">
        <v>9696</v>
      </c>
      <c r="V1223" t="s">
        <v>9697</v>
      </c>
      <c r="W1223" t="s">
        <v>9698</v>
      </c>
      <c r="X1223" t="s">
        <v>9699</v>
      </c>
      <c r="Y1223" t="s">
        <v>9700</v>
      </c>
      <c r="Z1223" t="s">
        <v>9701</v>
      </c>
      <c r="AA1223" t="s">
        <v>9702</v>
      </c>
      <c r="AB1223" t="s">
        <v>9703</v>
      </c>
    </row>
    <row r="1224" spans="1:28" x14ac:dyDescent="0.25">
      <c r="A1224" t="s">
        <v>4229</v>
      </c>
      <c r="B1224" t="s">
        <v>4230</v>
      </c>
      <c r="C1224" t="s">
        <v>2948</v>
      </c>
      <c r="D1224" t="s">
        <v>13081</v>
      </c>
      <c r="E1224" t="s">
        <v>13108</v>
      </c>
      <c r="F1224" t="s">
        <v>13109</v>
      </c>
      <c r="H1224" s="3">
        <v>1999</v>
      </c>
      <c r="I1224" s="3" t="str">
        <f>IF(H1224&lt;200,"&lt;₹200",IF(OR(H1224=200,H1224&lt;=500),"₹200-₹500","&gt;₹500"))</f>
        <v>&gt;₹500</v>
      </c>
      <c r="J1224" s="3">
        <v>8499</v>
      </c>
      <c r="K1224" s="1">
        <v>0.76</v>
      </c>
      <c r="L1224" s="1" t="str">
        <f t="shared" si="19"/>
        <v>high discount</v>
      </c>
      <c r="M1224" s="1" t="str">
        <f>IF(K1224&gt;=50%,"50% or More","&lt;50%")</f>
        <v>50% or More</v>
      </c>
      <c r="N1224">
        <v>4.3</v>
      </c>
      <c r="O1224" s="10">
        <f>N1224*R1224</f>
        <v>1032</v>
      </c>
      <c r="P1224" s="9">
        <f>SUM(O1223)/SUM(R1223)</f>
        <v>3.7</v>
      </c>
      <c r="Q1224" s="10">
        <f>P1224+(R1224/1000)</f>
        <v>3.9400000000000004</v>
      </c>
      <c r="R1224" s="2">
        <v>240</v>
      </c>
      <c r="S1224" s="2">
        <f>IF(R1224&lt;1000,R1224, "")</f>
        <v>240</v>
      </c>
      <c r="T1224" s="4">
        <f>R1224*J1224</f>
        <v>2039760</v>
      </c>
      <c r="U1224" t="s">
        <v>4231</v>
      </c>
      <c r="V1224" t="s">
        <v>4232</v>
      </c>
      <c r="W1224" t="s">
        <v>4233</v>
      </c>
      <c r="X1224" t="s">
        <v>4234</v>
      </c>
      <c r="Y1224" t="s">
        <v>4235</v>
      </c>
      <c r="Z1224" t="s">
        <v>4236</v>
      </c>
      <c r="AA1224" t="s">
        <v>4237</v>
      </c>
      <c r="AB1224" t="s">
        <v>4238</v>
      </c>
    </row>
    <row r="1225" spans="1:28" x14ac:dyDescent="0.25">
      <c r="A1225" t="s">
        <v>2891</v>
      </c>
      <c r="B1225" t="s">
        <v>2892</v>
      </c>
      <c r="C1225" t="s">
        <v>18</v>
      </c>
      <c r="D1225" t="s">
        <v>13073</v>
      </c>
      <c r="E1225" t="s">
        <v>13074</v>
      </c>
      <c r="F1225" t="s">
        <v>13075</v>
      </c>
      <c r="G1225" t="s">
        <v>13076</v>
      </c>
      <c r="H1225" s="3">
        <v>349</v>
      </c>
      <c r="I1225" s="3" t="str">
        <f>IF(H1225&lt;200,"&lt;₹200",IF(OR(H1225=200,H1225&lt;=500),"₹200-₹500","&gt;₹500"))</f>
        <v>₹200-₹500</v>
      </c>
      <c r="J1225" s="3">
        <v>999</v>
      </c>
      <c r="K1225" s="1">
        <v>0.65</v>
      </c>
      <c r="L1225" s="1" t="str">
        <f t="shared" si="19"/>
        <v>high discount</v>
      </c>
      <c r="M1225" s="1" t="str">
        <f>IF(K1225&gt;=50%,"50% or More","&lt;50%")</f>
        <v>50% or More</v>
      </c>
      <c r="N1225">
        <v>4.3</v>
      </c>
      <c r="O1225" s="10">
        <f>N1225*R1225</f>
        <v>3603.3999999999996</v>
      </c>
      <c r="P1225" s="9">
        <f>SUM(O1224)/SUM(R1224)</f>
        <v>4.3</v>
      </c>
      <c r="Q1225" s="10">
        <f>P1225+(R1225/1000)</f>
        <v>5.1379999999999999</v>
      </c>
      <c r="R1225" s="2">
        <v>838</v>
      </c>
      <c r="S1225" s="2">
        <f>IF(R1225&lt;1000,R1225, "")</f>
        <v>838</v>
      </c>
      <c r="T1225" s="4">
        <f>R1225*J1225</f>
        <v>837162</v>
      </c>
      <c r="U1225" t="s">
        <v>2893</v>
      </c>
      <c r="V1225" t="s">
        <v>2765</v>
      </c>
      <c r="W1225" t="s">
        <v>2766</v>
      </c>
      <c r="X1225" t="s">
        <v>2767</v>
      </c>
      <c r="Y1225" t="s">
        <v>2768</v>
      </c>
      <c r="Z1225" t="s">
        <v>2769</v>
      </c>
      <c r="AA1225" t="s">
        <v>2894</v>
      </c>
      <c r="AB1225" t="s">
        <v>2895</v>
      </c>
    </row>
    <row r="1226" spans="1:28" x14ac:dyDescent="0.25">
      <c r="A1226" t="s">
        <v>12692</v>
      </c>
      <c r="B1226" t="s">
        <v>12693</v>
      </c>
      <c r="C1226" t="s">
        <v>12694</v>
      </c>
      <c r="D1226" t="s">
        <v>13166</v>
      </c>
      <c r="E1226" t="s">
        <v>13286</v>
      </c>
      <c r="F1226" t="s">
        <v>13287</v>
      </c>
      <c r="G1226" t="s">
        <v>13385</v>
      </c>
      <c r="H1226" s="3">
        <v>5999</v>
      </c>
      <c r="I1226" s="3" t="str">
        <f>IF(H1226&lt;200,"&lt;₹200",IF(OR(H1226=200,H1226&lt;=500),"₹200-₹500","&gt;₹500"))</f>
        <v>&gt;₹500</v>
      </c>
      <c r="J1226" s="3">
        <v>11495</v>
      </c>
      <c r="K1226" s="1">
        <v>0.48</v>
      </c>
      <c r="L1226" s="1" t="str">
        <f t="shared" si="19"/>
        <v/>
      </c>
      <c r="M1226" s="1" t="str">
        <f>IF(K1226&gt;=50%,"50% or More","&lt;50%")</f>
        <v>&lt;50%</v>
      </c>
      <c r="N1226">
        <v>4.3</v>
      </c>
      <c r="O1226" s="10">
        <f>N1226*R1226</f>
        <v>2296.1999999999998</v>
      </c>
      <c r="P1226" s="9">
        <f>SUM(O1225)/SUM(R1225)</f>
        <v>4.3</v>
      </c>
      <c r="Q1226" s="10">
        <f>P1226+(R1226/1000)</f>
        <v>4.8339999999999996</v>
      </c>
      <c r="R1226" s="2">
        <v>534</v>
      </c>
      <c r="S1226" s="2">
        <f>IF(R1226&lt;1000,R1226, "")</f>
        <v>534</v>
      </c>
      <c r="T1226" s="4">
        <f>R1226*J1226</f>
        <v>6138330</v>
      </c>
      <c r="U1226" t="s">
        <v>12695</v>
      </c>
      <c r="V1226" t="s">
        <v>12696</v>
      </c>
      <c r="W1226" t="s">
        <v>12697</v>
      </c>
      <c r="X1226" t="s">
        <v>12698</v>
      </c>
      <c r="Y1226" t="s">
        <v>12699</v>
      </c>
      <c r="Z1226" t="s">
        <v>12700</v>
      </c>
      <c r="AA1226" t="s">
        <v>12701</v>
      </c>
      <c r="AB1226" t="s">
        <v>12702</v>
      </c>
    </row>
    <row r="1227" spans="1:28" x14ac:dyDescent="0.25">
      <c r="A1227" t="s">
        <v>9416</v>
      </c>
      <c r="B1227" t="s">
        <v>9417</v>
      </c>
      <c r="C1227" t="s">
        <v>9030</v>
      </c>
      <c r="D1227" t="s">
        <v>13166</v>
      </c>
      <c r="E1227" t="s">
        <v>13286</v>
      </c>
      <c r="F1227" t="s">
        <v>13287</v>
      </c>
      <c r="G1227" t="s">
        <v>13322</v>
      </c>
      <c r="H1227" s="3">
        <v>353</v>
      </c>
      <c r="I1227" s="3" t="str">
        <f>IF(H1227&lt;200,"&lt;₹200",IF(OR(H1227=200,H1227&lt;=500),"₹200-₹500","&gt;₹500"))</f>
        <v>₹200-₹500</v>
      </c>
      <c r="J1227" s="3">
        <v>1199</v>
      </c>
      <c r="K1227" s="1">
        <v>0.71</v>
      </c>
      <c r="L1227" s="1" t="str">
        <f t="shared" si="19"/>
        <v>high discount</v>
      </c>
      <c r="M1227" s="1" t="str">
        <f>IF(K1227&gt;=50%,"50% or More","&lt;50%")</f>
        <v>50% or More</v>
      </c>
      <c r="N1227">
        <v>4.3</v>
      </c>
      <c r="O1227" s="10">
        <f>N1227*R1227</f>
        <v>2704.7</v>
      </c>
      <c r="P1227" s="9">
        <f>SUM(O1226)/SUM(R1226)</f>
        <v>4.3</v>
      </c>
      <c r="Q1227" s="10">
        <f>P1227+(R1227/1000)</f>
        <v>4.9290000000000003</v>
      </c>
      <c r="R1227" s="2">
        <v>629</v>
      </c>
      <c r="S1227" s="2">
        <f>IF(R1227&lt;1000,R1227, "")</f>
        <v>629</v>
      </c>
      <c r="T1227" s="4">
        <f>R1227*J1227</f>
        <v>754171</v>
      </c>
      <c r="U1227" t="s">
        <v>9418</v>
      </c>
      <c r="V1227" t="s">
        <v>9419</v>
      </c>
      <c r="W1227" t="s">
        <v>9420</v>
      </c>
      <c r="X1227" t="s">
        <v>9421</v>
      </c>
      <c r="Y1227" t="s">
        <v>9422</v>
      </c>
      <c r="Z1227" t="s">
        <v>9423</v>
      </c>
      <c r="AA1227" t="s">
        <v>9424</v>
      </c>
      <c r="AB1227" t="s">
        <v>9425</v>
      </c>
    </row>
    <row r="1228" spans="1:28" x14ac:dyDescent="0.25">
      <c r="A1228" t="s">
        <v>10981</v>
      </c>
      <c r="B1228" t="s">
        <v>10982</v>
      </c>
      <c r="C1228" t="s">
        <v>8762</v>
      </c>
      <c r="D1228" t="s">
        <v>13166</v>
      </c>
      <c r="E1228" t="s">
        <v>13286</v>
      </c>
      <c r="F1228" t="s">
        <v>13287</v>
      </c>
      <c r="G1228" t="s">
        <v>13288</v>
      </c>
      <c r="H1228" s="3">
        <v>664</v>
      </c>
      <c r="I1228" s="3" t="str">
        <f>IF(H1228&lt;200,"&lt;₹200",IF(OR(H1228=200,H1228&lt;=500),"₹200-₹500","&gt;₹500"))</f>
        <v>&gt;₹500</v>
      </c>
      <c r="J1228" s="3">
        <v>1490</v>
      </c>
      <c r="K1228" s="1">
        <v>0.55000000000000004</v>
      </c>
      <c r="L1228" s="1" t="str">
        <f t="shared" si="19"/>
        <v>high discount</v>
      </c>
      <c r="M1228" s="1" t="str">
        <f>IF(K1228&gt;=50%,"50% or More","&lt;50%")</f>
        <v>50% or More</v>
      </c>
      <c r="N1228">
        <v>4.0999999999999996</v>
      </c>
      <c r="O1228" s="10">
        <f>N1228*R1228</f>
        <v>3792.4999999999995</v>
      </c>
      <c r="P1228" s="9">
        <f>SUM(O1227)/SUM(R1227)</f>
        <v>4.3</v>
      </c>
      <c r="Q1228" s="10">
        <f>P1228+(R1228/1000)</f>
        <v>5.2249999999999996</v>
      </c>
      <c r="R1228" s="2">
        <v>925</v>
      </c>
      <c r="S1228" s="2">
        <f>IF(R1228&lt;1000,R1228, "")</f>
        <v>925</v>
      </c>
      <c r="T1228" s="4">
        <f>R1228*J1228</f>
        <v>1378250</v>
      </c>
      <c r="U1228" t="s">
        <v>10983</v>
      </c>
      <c r="V1228" t="s">
        <v>10984</v>
      </c>
      <c r="W1228" t="s">
        <v>10985</v>
      </c>
      <c r="X1228" t="s">
        <v>10986</v>
      </c>
      <c r="Y1228" t="s">
        <v>10987</v>
      </c>
      <c r="Z1228" t="s">
        <v>10988</v>
      </c>
      <c r="AA1228" t="s">
        <v>10989</v>
      </c>
      <c r="AB1228" t="s">
        <v>10990</v>
      </c>
    </row>
    <row r="1229" spans="1:28" x14ac:dyDescent="0.25">
      <c r="A1229" t="s">
        <v>2211</v>
      </c>
      <c r="B1229" t="s">
        <v>2212</v>
      </c>
      <c r="C1229" t="s">
        <v>462</v>
      </c>
      <c r="D1229" t="s">
        <v>13081</v>
      </c>
      <c r="E1229" t="s">
        <v>13082</v>
      </c>
      <c r="F1229" t="s">
        <v>13083</v>
      </c>
      <c r="G1229" t="s">
        <v>13087</v>
      </c>
      <c r="H1229" s="3">
        <v>349</v>
      </c>
      <c r="I1229" s="3" t="str">
        <f>IF(H1229&lt;200,"&lt;₹200",IF(OR(H1229=200,H1229&lt;=500),"₹200-₹500","&gt;₹500"))</f>
        <v>₹200-₹500</v>
      </c>
      <c r="J1229" s="3">
        <v>799</v>
      </c>
      <c r="K1229" s="1">
        <v>0.56000000000000005</v>
      </c>
      <c r="L1229" s="1" t="str">
        <f t="shared" si="19"/>
        <v>high discount</v>
      </c>
      <c r="M1229" s="1" t="str">
        <f>IF(K1229&gt;=50%,"50% or More","&lt;50%")</f>
        <v>50% or More</v>
      </c>
      <c r="N1229">
        <v>3.6</v>
      </c>
      <c r="O1229" s="10">
        <f>N1229*R1229</f>
        <v>1162.8</v>
      </c>
      <c r="P1229" s="9">
        <f>SUM(O1228)/SUM(R1228)</f>
        <v>4.0999999999999996</v>
      </c>
      <c r="Q1229" s="10">
        <f>P1229+(R1229/1000)</f>
        <v>4.423</v>
      </c>
      <c r="R1229" s="2">
        <v>323</v>
      </c>
      <c r="S1229" s="2">
        <f>IF(R1229&lt;1000,R1229, "")</f>
        <v>323</v>
      </c>
      <c r="T1229" s="4">
        <f>R1229*J1229</f>
        <v>258077</v>
      </c>
      <c r="U1229" t="s">
        <v>2213</v>
      </c>
      <c r="V1229" t="s">
        <v>2214</v>
      </c>
      <c r="W1229" t="s">
        <v>2215</v>
      </c>
      <c r="X1229" t="s">
        <v>2216</v>
      </c>
      <c r="Y1229" t="s">
        <v>2217</v>
      </c>
      <c r="Z1229" t="s">
        <v>2218</v>
      </c>
      <c r="AA1229" t="s">
        <v>2219</v>
      </c>
      <c r="AB1229" t="s">
        <v>2220</v>
      </c>
    </row>
    <row r="1230" spans="1:28" x14ac:dyDescent="0.25">
      <c r="A1230" t="s">
        <v>6388</v>
      </c>
      <c r="B1230" t="s">
        <v>6389</v>
      </c>
      <c r="C1230" t="s">
        <v>4845</v>
      </c>
      <c r="D1230" t="s">
        <v>13073</v>
      </c>
      <c r="E1230" t="s">
        <v>13074</v>
      </c>
      <c r="F1230" t="s">
        <v>13148</v>
      </c>
      <c r="G1230" t="s">
        <v>13149</v>
      </c>
      <c r="H1230" s="3">
        <v>499</v>
      </c>
      <c r="I1230" s="3" t="str">
        <f>IF(H1230&lt;200,"&lt;₹200",IF(OR(H1230=200,H1230&lt;=500),"₹200-₹500","&gt;₹500"))</f>
        <v>₹200-₹500</v>
      </c>
      <c r="J1230" s="3">
        <v>1000</v>
      </c>
      <c r="K1230" s="1">
        <v>0.5</v>
      </c>
      <c r="L1230" s="1" t="str">
        <f t="shared" si="19"/>
        <v>high discount</v>
      </c>
      <c r="M1230" s="1" t="str">
        <f>IF(K1230&gt;=50%,"50% or More","&lt;50%")</f>
        <v>50% or More</v>
      </c>
      <c r="N1230">
        <v>5</v>
      </c>
      <c r="O1230" s="10">
        <f>N1230*R1230</f>
        <v>115</v>
      </c>
      <c r="P1230" s="9">
        <f>SUM(O1229)/SUM(R1229)</f>
        <v>3.5999999999999996</v>
      </c>
      <c r="Q1230" s="10">
        <f>P1230+(R1230/1000)</f>
        <v>3.6229999999999998</v>
      </c>
      <c r="R1230" s="2">
        <v>23</v>
      </c>
      <c r="S1230" s="2">
        <f>IF(R1230&lt;1000,R1230, "")</f>
        <v>23</v>
      </c>
      <c r="T1230" s="4">
        <f>R1230*J1230</f>
        <v>23000</v>
      </c>
      <c r="U1230" t="s">
        <v>6390</v>
      </c>
      <c r="V1230" t="s">
        <v>6391</v>
      </c>
      <c r="W1230" t="s">
        <v>6392</v>
      </c>
      <c r="X1230" t="s">
        <v>6393</v>
      </c>
      <c r="Y1230" t="s">
        <v>6394</v>
      </c>
      <c r="Z1230" t="s">
        <v>6395</v>
      </c>
      <c r="AA1230" t="s">
        <v>6396</v>
      </c>
      <c r="AB1230" t="s">
        <v>6397</v>
      </c>
    </row>
    <row r="1231" spans="1:28" x14ac:dyDescent="0.25">
      <c r="A1231" t="s">
        <v>7264</v>
      </c>
      <c r="B1231" t="s">
        <v>7265</v>
      </c>
      <c r="C1231" t="s">
        <v>4856</v>
      </c>
      <c r="D1231" t="s">
        <v>13073</v>
      </c>
      <c r="E1231" t="s">
        <v>13074</v>
      </c>
      <c r="F1231" t="s">
        <v>13148</v>
      </c>
      <c r="G1231" t="s">
        <v>13150</v>
      </c>
      <c r="H1231" s="3">
        <v>175</v>
      </c>
      <c r="I1231" s="3" t="str">
        <f>IF(H1231&lt;200,"&lt;₹200",IF(OR(H1231=200,H1231&lt;=500),"₹200-₹500","&gt;₹500"))</f>
        <v>&lt;₹200</v>
      </c>
      <c r="J1231" s="3">
        <v>499</v>
      </c>
      <c r="K1231" s="1">
        <v>0.65</v>
      </c>
      <c r="L1231" s="1" t="str">
        <f t="shared" si="19"/>
        <v>high discount</v>
      </c>
      <c r="M1231" s="1" t="str">
        <f>IF(K1231&gt;=50%,"50% or More","&lt;50%")</f>
        <v>50% or More</v>
      </c>
      <c r="N1231">
        <v>4.0999999999999996</v>
      </c>
      <c r="O1231" s="10">
        <f>N1231*R1231</f>
        <v>86.1</v>
      </c>
      <c r="P1231" s="9">
        <f>SUM(O1230)/SUM(R1230)</f>
        <v>5</v>
      </c>
      <c r="Q1231" s="10">
        <f>P1231+(R1231/1000)</f>
        <v>5.0209999999999999</v>
      </c>
      <c r="R1231" s="2">
        <v>21</v>
      </c>
      <c r="S1231" s="2">
        <f>IF(R1231&lt;1000,R1231, "")</f>
        <v>21</v>
      </c>
      <c r="T1231" s="4">
        <f>R1231*J1231</f>
        <v>10479</v>
      </c>
      <c r="U1231" t="s">
        <v>7266</v>
      </c>
      <c r="V1231" t="s">
        <v>7267</v>
      </c>
      <c r="W1231" t="s">
        <v>7268</v>
      </c>
      <c r="X1231" t="s">
        <v>7269</v>
      </c>
      <c r="Y1231" t="s">
        <v>7270</v>
      </c>
      <c r="Z1231" t="s">
        <v>7271</v>
      </c>
      <c r="AA1231" t="s">
        <v>7272</v>
      </c>
      <c r="AB1231" t="s">
        <v>7273</v>
      </c>
    </row>
    <row r="1232" spans="1:28" x14ac:dyDescent="0.25">
      <c r="A1232" t="s">
        <v>4438</v>
      </c>
      <c r="B1232" t="s">
        <v>4439</v>
      </c>
      <c r="C1232" t="s">
        <v>3162</v>
      </c>
      <c r="D1232" t="s">
        <v>13081</v>
      </c>
      <c r="E1232" t="s">
        <v>13110</v>
      </c>
      <c r="F1232" t="s">
        <v>13111</v>
      </c>
      <c r="G1232" t="s">
        <v>13112</v>
      </c>
      <c r="H1232" s="3">
        <v>799</v>
      </c>
      <c r="I1232" s="3" t="str">
        <f>IF(H1232&lt;200,"&lt;₹200",IF(OR(H1232=200,H1232&lt;=500),"₹200-₹500","&gt;₹500"))</f>
        <v>&gt;₹500</v>
      </c>
      <c r="J1232" s="3">
        <v>3990</v>
      </c>
      <c r="K1232" s="1">
        <v>0.8</v>
      </c>
      <c r="L1232" s="1" t="str">
        <f t="shared" si="19"/>
        <v>high discount</v>
      </c>
      <c r="M1232" s="1" t="str">
        <f>IF(K1232&gt;=50%,"50% or More","&lt;50%")</f>
        <v>50% or More</v>
      </c>
      <c r="N1232">
        <v>3.8</v>
      </c>
      <c r="O1232" s="10">
        <f>N1232*R1232</f>
        <v>452.2</v>
      </c>
      <c r="P1232" s="9">
        <f>SUM(O1231)/SUM(R1231)</f>
        <v>4.0999999999999996</v>
      </c>
      <c r="Q1232" s="10">
        <f>P1232+(R1232/1000)</f>
        <v>4.2189999999999994</v>
      </c>
      <c r="R1232" s="2">
        <v>119</v>
      </c>
      <c r="S1232" s="2">
        <f>IF(R1232&lt;1000,R1232, "")</f>
        <v>119</v>
      </c>
      <c r="T1232" s="4">
        <f>R1232*J1232</f>
        <v>474810</v>
      </c>
      <c r="U1232" t="s">
        <v>4440</v>
      </c>
      <c r="V1232" t="s">
        <v>4441</v>
      </c>
      <c r="W1232" t="s">
        <v>4442</v>
      </c>
      <c r="X1232" t="s">
        <v>4443</v>
      </c>
      <c r="Y1232" t="s">
        <v>4444</v>
      </c>
      <c r="Z1232" t="s">
        <v>4445</v>
      </c>
      <c r="AA1232" t="s">
        <v>4446</v>
      </c>
      <c r="AB1232" t="s">
        <v>4447</v>
      </c>
    </row>
    <row r="1233" spans="1:28" x14ac:dyDescent="0.25">
      <c r="A1233" t="s">
        <v>11515</v>
      </c>
      <c r="B1233" t="s">
        <v>11516</v>
      </c>
      <c r="C1233" t="s">
        <v>9284</v>
      </c>
      <c r="D1233" t="s">
        <v>13166</v>
      </c>
      <c r="E1233" t="s">
        <v>13286</v>
      </c>
      <c r="F1233" t="s">
        <v>13287</v>
      </c>
      <c r="G1233" t="s">
        <v>13326</v>
      </c>
      <c r="H1233" s="3">
        <v>429</v>
      </c>
      <c r="I1233" s="3" t="str">
        <f>IF(H1233&lt;200,"&lt;₹200",IF(OR(H1233=200,H1233&lt;=500),"₹200-₹500","&gt;₹500"))</f>
        <v>₹200-₹500</v>
      </c>
      <c r="J1233" s="3">
        <v>999</v>
      </c>
      <c r="K1233" s="1">
        <v>0.56999999999999995</v>
      </c>
      <c r="L1233" s="1" t="str">
        <f t="shared" si="19"/>
        <v>high discount</v>
      </c>
      <c r="M1233" s="1" t="str">
        <f>IF(K1233&gt;=50%,"50% or More","&lt;50%")</f>
        <v>50% or More</v>
      </c>
      <c r="N1233">
        <v>3</v>
      </c>
      <c r="O1233" s="10">
        <f>N1233*R1233</f>
        <v>1851</v>
      </c>
      <c r="P1233" s="9">
        <f>SUM(O1232)/SUM(R1232)</f>
        <v>3.8</v>
      </c>
      <c r="Q1233" s="10">
        <f>P1233+(R1233/1000)</f>
        <v>4.4169999999999998</v>
      </c>
      <c r="R1233" s="2">
        <v>617</v>
      </c>
      <c r="S1233" s="2">
        <f>IF(R1233&lt;1000,R1233, "")</f>
        <v>617</v>
      </c>
      <c r="T1233" s="4">
        <f>R1233*J1233</f>
        <v>616383</v>
      </c>
      <c r="U1233" t="s">
        <v>11517</v>
      </c>
      <c r="V1233" t="s">
        <v>11518</v>
      </c>
      <c r="W1233" t="s">
        <v>11519</v>
      </c>
      <c r="X1233" t="s">
        <v>11520</v>
      </c>
      <c r="Y1233" t="s">
        <v>11521</v>
      </c>
      <c r="Z1233" t="s">
        <v>11522</v>
      </c>
      <c r="AA1233" t="s">
        <v>11523</v>
      </c>
      <c r="AB1233" t="s">
        <v>11524</v>
      </c>
    </row>
    <row r="1234" spans="1:28" x14ac:dyDescent="0.25">
      <c r="A1234" t="s">
        <v>12933</v>
      </c>
      <c r="B1234" t="s">
        <v>12934</v>
      </c>
      <c r="C1234" t="s">
        <v>9192</v>
      </c>
      <c r="D1234" t="s">
        <v>13166</v>
      </c>
      <c r="E1234" t="s">
        <v>13286</v>
      </c>
      <c r="F1234" t="s">
        <v>13287</v>
      </c>
      <c r="G1234" t="s">
        <v>13324</v>
      </c>
      <c r="H1234" s="3">
        <v>498</v>
      </c>
      <c r="I1234" s="3" t="str">
        <f>IF(H1234&lt;200,"&lt;₹200",IF(OR(H1234=200,H1234&lt;=500),"₹200-₹500","&gt;₹500"))</f>
        <v>₹200-₹500</v>
      </c>
      <c r="J1234" s="3">
        <v>1200</v>
      </c>
      <c r="K1234" s="1">
        <v>0.59</v>
      </c>
      <c r="L1234" s="1" t="str">
        <f t="shared" si="19"/>
        <v>high discount</v>
      </c>
      <c r="M1234" s="1" t="str">
        <f>IF(K1234&gt;=50%,"50% or More","&lt;50%")</f>
        <v>50% or More</v>
      </c>
      <c r="N1234">
        <v>3.2</v>
      </c>
      <c r="O1234" s="10">
        <f>N1234*R1234</f>
        <v>361.6</v>
      </c>
      <c r="P1234" s="9">
        <f>SUM(O1233)/SUM(R1233)</f>
        <v>3</v>
      </c>
      <c r="Q1234" s="10">
        <f>P1234+(R1234/1000)</f>
        <v>3.113</v>
      </c>
      <c r="R1234" s="2">
        <v>113</v>
      </c>
      <c r="S1234" s="2">
        <f>IF(R1234&lt;1000,R1234, "")</f>
        <v>113</v>
      </c>
      <c r="T1234" s="4">
        <f>R1234*J1234</f>
        <v>135600</v>
      </c>
      <c r="U1234" t="s">
        <v>12935</v>
      </c>
      <c r="V1234" t="s">
        <v>12936</v>
      </c>
      <c r="W1234" t="s">
        <v>12937</v>
      </c>
      <c r="X1234" t="s">
        <v>12938</v>
      </c>
      <c r="Y1234" t="s">
        <v>12939</v>
      </c>
      <c r="Z1234" t="s">
        <v>12940</v>
      </c>
      <c r="AA1234" t="s">
        <v>12941</v>
      </c>
      <c r="AB1234" t="s">
        <v>12942</v>
      </c>
    </row>
    <row r="1235" spans="1:28" x14ac:dyDescent="0.25">
      <c r="A1235" t="s">
        <v>1560</v>
      </c>
      <c r="B1235" t="s">
        <v>1561</v>
      </c>
      <c r="C1235" t="s">
        <v>98</v>
      </c>
      <c r="D1235" t="s">
        <v>13073</v>
      </c>
      <c r="E1235" t="s">
        <v>13078</v>
      </c>
      <c r="F1235" t="s">
        <v>13079</v>
      </c>
      <c r="G1235" t="s">
        <v>13080</v>
      </c>
      <c r="H1235" s="3">
        <v>199</v>
      </c>
      <c r="I1235" s="3" t="str">
        <f>IF(H1235&lt;200,"&lt;₹200",IF(OR(H1235=200,H1235&lt;=500),"₹200-₹500","&gt;₹500"))</f>
        <v>&lt;₹200</v>
      </c>
      <c r="J1235" s="3">
        <v>499</v>
      </c>
      <c r="K1235" s="1">
        <v>0.6</v>
      </c>
      <c r="L1235" s="1" t="str">
        <f t="shared" si="19"/>
        <v>high discount</v>
      </c>
      <c r="M1235" s="1" t="str">
        <f>IF(K1235&gt;=50%,"50% or More","&lt;50%")</f>
        <v>50% or More</v>
      </c>
      <c r="N1235">
        <v>3.7</v>
      </c>
      <c r="O1235" s="10">
        <f>N1235*R1235</f>
        <v>2264.4</v>
      </c>
      <c r="P1235" s="9">
        <f>SUM(O1234)/SUM(R1234)</f>
        <v>3.2</v>
      </c>
      <c r="Q1235" s="10">
        <f>P1235+(R1235/1000)</f>
        <v>3.8120000000000003</v>
      </c>
      <c r="R1235" s="2">
        <v>612</v>
      </c>
      <c r="S1235" s="2">
        <f>IF(R1235&lt;1000,R1235, "")</f>
        <v>612</v>
      </c>
      <c r="T1235" s="4">
        <f>R1235*J1235</f>
        <v>305388</v>
      </c>
      <c r="U1235" t="s">
        <v>1562</v>
      </c>
      <c r="V1235" t="s">
        <v>1563</v>
      </c>
      <c r="W1235" t="s">
        <v>1564</v>
      </c>
      <c r="X1235" t="s">
        <v>1565</v>
      </c>
      <c r="Y1235" t="s">
        <v>1566</v>
      </c>
      <c r="Z1235" t="s">
        <v>1567</v>
      </c>
      <c r="AA1235" t="s">
        <v>1568</v>
      </c>
      <c r="AB1235" t="s">
        <v>1569</v>
      </c>
    </row>
    <row r="1236" spans="1:28" x14ac:dyDescent="0.25">
      <c r="A1236" t="s">
        <v>707</v>
      </c>
      <c r="B1236" t="s">
        <v>708</v>
      </c>
      <c r="C1236" t="s">
        <v>18</v>
      </c>
      <c r="D1236" t="s">
        <v>13073</v>
      </c>
      <c r="E1236" t="s">
        <v>13074</v>
      </c>
      <c r="F1236" t="s">
        <v>13075</v>
      </c>
      <c r="G1236" t="s">
        <v>13076</v>
      </c>
      <c r="H1236" s="3">
        <v>199</v>
      </c>
      <c r="I1236" s="3" t="str">
        <f>IF(H1236&lt;200,"&lt;₹200",IF(OR(H1236=200,H1236&lt;=500),"₹200-₹500","&gt;₹500"))</f>
        <v>&lt;₹200</v>
      </c>
      <c r="J1236" s="3">
        <v>499</v>
      </c>
      <c r="K1236" s="1">
        <v>0.6</v>
      </c>
      <c r="L1236" s="1" t="str">
        <f t="shared" si="19"/>
        <v>high discount</v>
      </c>
      <c r="M1236" s="1" t="str">
        <f>IF(K1236&gt;=50%,"50% or More","&lt;50%")</f>
        <v>50% or More</v>
      </c>
      <c r="N1236">
        <v>4.0999999999999996</v>
      </c>
      <c r="O1236" s="10">
        <f>N1236*R1236</f>
        <v>2468.1999999999998</v>
      </c>
      <c r="P1236" s="9">
        <f>SUM(O1235)/SUM(R1235)</f>
        <v>3.7</v>
      </c>
      <c r="Q1236" s="10">
        <f>P1236+(R1236/1000)</f>
        <v>4.3020000000000005</v>
      </c>
      <c r="R1236" s="2">
        <v>602</v>
      </c>
      <c r="S1236" s="2">
        <f>IF(R1236&lt;1000,R1236, "")</f>
        <v>602</v>
      </c>
      <c r="T1236" s="4">
        <f>R1236*J1236</f>
        <v>300398</v>
      </c>
      <c r="U1236" t="s">
        <v>709</v>
      </c>
      <c r="V1236" t="s">
        <v>710</v>
      </c>
      <c r="W1236" t="s">
        <v>711</v>
      </c>
      <c r="X1236" t="s">
        <v>712</v>
      </c>
      <c r="Y1236" t="s">
        <v>713</v>
      </c>
      <c r="Z1236" t="s">
        <v>714</v>
      </c>
      <c r="AA1236" t="s">
        <v>4697</v>
      </c>
      <c r="AB1236" t="s">
        <v>4698</v>
      </c>
    </row>
    <row r="1237" spans="1:28" x14ac:dyDescent="0.25">
      <c r="A1237" t="s">
        <v>10002</v>
      </c>
      <c r="B1237" t="s">
        <v>10003</v>
      </c>
      <c r="C1237" t="s">
        <v>9284</v>
      </c>
      <c r="D1237" t="s">
        <v>13166</v>
      </c>
      <c r="E1237" t="s">
        <v>13286</v>
      </c>
      <c r="F1237" t="s">
        <v>13287</v>
      </c>
      <c r="G1237" t="s">
        <v>13326</v>
      </c>
      <c r="H1237" s="3">
        <v>79</v>
      </c>
      <c r="I1237" s="3" t="str">
        <f>IF(H1237&lt;200,"&lt;₹200",IF(OR(H1237=200,H1237&lt;=500),"₹200-₹500","&gt;₹500"))</f>
        <v>&lt;₹200</v>
      </c>
      <c r="J1237" s="3">
        <v>79</v>
      </c>
      <c r="K1237" s="1">
        <v>0</v>
      </c>
      <c r="L1237" s="1" t="str">
        <f t="shared" si="19"/>
        <v/>
      </c>
      <c r="M1237" s="1" t="str">
        <f>IF(K1237&gt;=50%,"50% or More","&lt;50%")</f>
        <v>&lt;50%</v>
      </c>
      <c r="N1237">
        <v>4</v>
      </c>
      <c r="O1237" s="10">
        <f>N1237*R1237</f>
        <v>388</v>
      </c>
      <c r="P1237" s="9">
        <f>SUM(O1236)/SUM(R1236)</f>
        <v>4.0999999999999996</v>
      </c>
      <c r="Q1237" s="10">
        <f>P1237+(R1237/1000)</f>
        <v>4.1970000000000001</v>
      </c>
      <c r="R1237" s="2">
        <v>97</v>
      </c>
      <c r="S1237" s="2">
        <f>IF(R1237&lt;1000,R1237, "")</f>
        <v>97</v>
      </c>
      <c r="T1237" s="4">
        <f>R1237*J1237</f>
        <v>7663</v>
      </c>
      <c r="U1237" t="s">
        <v>10004</v>
      </c>
      <c r="V1237" t="s">
        <v>10005</v>
      </c>
      <c r="W1237" t="s">
        <v>10006</v>
      </c>
      <c r="X1237" t="s">
        <v>10007</v>
      </c>
      <c r="Y1237" t="s">
        <v>10008</v>
      </c>
      <c r="Z1237" t="s">
        <v>13067</v>
      </c>
      <c r="AA1237" t="s">
        <v>10009</v>
      </c>
      <c r="AB1237" t="s">
        <v>10010</v>
      </c>
    </row>
    <row r="1238" spans="1:28" x14ac:dyDescent="0.25">
      <c r="A1238" t="s">
        <v>11052</v>
      </c>
      <c r="B1238" t="s">
        <v>11053</v>
      </c>
      <c r="C1238" t="s">
        <v>8886</v>
      </c>
      <c r="D1238" t="s">
        <v>13166</v>
      </c>
      <c r="E1238" t="s">
        <v>13314</v>
      </c>
      <c r="F1238" t="s">
        <v>13315</v>
      </c>
      <c r="G1238" t="s">
        <v>13316</v>
      </c>
      <c r="H1238" s="3">
        <v>351</v>
      </c>
      <c r="I1238" s="3" t="str">
        <f>IF(H1238&lt;200,"&lt;₹200",IF(OR(H1238=200,H1238&lt;=500),"₹200-₹500","&gt;₹500"))</f>
        <v>₹200-₹500</v>
      </c>
      <c r="J1238" s="3">
        <v>899</v>
      </c>
      <c r="K1238" s="1">
        <v>0.61</v>
      </c>
      <c r="L1238" s="1" t="str">
        <f t="shared" si="19"/>
        <v>high discount</v>
      </c>
      <c r="M1238" s="1" t="str">
        <f>IF(K1238&gt;=50%,"50% or More","&lt;50%")</f>
        <v>50% or More</v>
      </c>
      <c r="N1238">
        <v>3.9</v>
      </c>
      <c r="O1238" s="10">
        <f>N1238*R1238</f>
        <v>1154.3999999999999</v>
      </c>
      <c r="P1238" s="9">
        <f>SUM(O1237)/SUM(R1237)</f>
        <v>4</v>
      </c>
      <c r="Q1238" s="10">
        <f>P1238+(R1238/1000)</f>
        <v>4.2960000000000003</v>
      </c>
      <c r="R1238" s="2">
        <v>296</v>
      </c>
      <c r="S1238" s="2">
        <f>IF(R1238&lt;1000,R1238, "")</f>
        <v>296</v>
      </c>
      <c r="T1238" s="4">
        <f>R1238*J1238</f>
        <v>266104</v>
      </c>
      <c r="U1238" t="s">
        <v>11054</v>
      </c>
      <c r="V1238" t="s">
        <v>11055</v>
      </c>
      <c r="W1238" t="s">
        <v>11056</v>
      </c>
      <c r="X1238" t="s">
        <v>11057</v>
      </c>
      <c r="Y1238" t="s">
        <v>11058</v>
      </c>
      <c r="Z1238" t="s">
        <v>11059</v>
      </c>
      <c r="AA1238" t="s">
        <v>11060</v>
      </c>
      <c r="AB1238" t="s">
        <v>11061</v>
      </c>
    </row>
    <row r="1239" spans="1:28" x14ac:dyDescent="0.25">
      <c r="A1239" t="s">
        <v>5356</v>
      </c>
      <c r="B1239" t="s">
        <v>5357</v>
      </c>
      <c r="C1239" t="s">
        <v>5358</v>
      </c>
      <c r="D1239" t="s">
        <v>13073</v>
      </c>
      <c r="E1239" t="s">
        <v>13074</v>
      </c>
      <c r="F1239" t="s">
        <v>13148</v>
      </c>
      <c r="G1239" t="s">
        <v>13184</v>
      </c>
      <c r="H1239" s="3">
        <v>129</v>
      </c>
      <c r="I1239" s="3" t="str">
        <f>IF(H1239&lt;200,"&lt;₹200",IF(OR(H1239=200,H1239&lt;=500),"₹200-₹500","&gt;₹500"))</f>
        <v>&lt;₹200</v>
      </c>
      <c r="J1239" s="3">
        <v>999</v>
      </c>
      <c r="K1239" s="1">
        <v>0.87</v>
      </c>
      <c r="L1239" s="1" t="str">
        <f t="shared" si="19"/>
        <v>high discount</v>
      </c>
      <c r="M1239" s="1" t="str">
        <f>IF(K1239&gt;=50%,"50% or More","&lt;50%")</f>
        <v>50% or More</v>
      </c>
      <c r="N1239">
        <v>4.2</v>
      </c>
      <c r="O1239" s="10">
        <f>N1239*R1239</f>
        <v>2062.2000000000003</v>
      </c>
      <c r="P1239" s="9">
        <f>SUM(O1238)/SUM(R1238)</f>
        <v>3.8999999999999995</v>
      </c>
      <c r="Q1239" s="10">
        <f>P1239+(R1239/1000)</f>
        <v>4.3909999999999991</v>
      </c>
      <c r="R1239" s="2">
        <v>491</v>
      </c>
      <c r="S1239" s="2">
        <f>IF(R1239&lt;1000,R1239, "")</f>
        <v>491</v>
      </c>
      <c r="T1239" s="4">
        <f>R1239*J1239</f>
        <v>490509</v>
      </c>
      <c r="U1239" t="s">
        <v>5359</v>
      </c>
      <c r="V1239" t="s">
        <v>5360</v>
      </c>
      <c r="W1239" t="s">
        <v>5361</v>
      </c>
      <c r="X1239" t="s">
        <v>5362</v>
      </c>
      <c r="Y1239" t="s">
        <v>5363</v>
      </c>
      <c r="Z1239" t="s">
        <v>5364</v>
      </c>
      <c r="AA1239" t="s">
        <v>5365</v>
      </c>
      <c r="AB1239" t="s">
        <v>5366</v>
      </c>
    </row>
    <row r="1240" spans="1:28" x14ac:dyDescent="0.25">
      <c r="A1240" t="s">
        <v>12613</v>
      </c>
      <c r="B1240" t="s">
        <v>12614</v>
      </c>
      <c r="C1240" t="s">
        <v>9633</v>
      </c>
      <c r="D1240" t="s">
        <v>13166</v>
      </c>
      <c r="E1240" t="s">
        <v>13286</v>
      </c>
      <c r="F1240" t="s">
        <v>13339</v>
      </c>
      <c r="G1240" t="s">
        <v>13340</v>
      </c>
      <c r="H1240" s="3">
        <v>231</v>
      </c>
      <c r="I1240" s="3" t="str">
        <f>IF(H1240&lt;200,"&lt;₹200",IF(OR(H1240=200,H1240&lt;=500),"₹200-₹500","&gt;₹500"))</f>
        <v>₹200-₹500</v>
      </c>
      <c r="J1240" s="3">
        <v>260</v>
      </c>
      <c r="K1240" s="1">
        <v>0.11</v>
      </c>
      <c r="L1240" s="1" t="str">
        <f t="shared" si="19"/>
        <v/>
      </c>
      <c r="M1240" s="1" t="str">
        <f>IF(K1240&gt;=50%,"50% or More","&lt;50%")</f>
        <v>&lt;50%</v>
      </c>
      <c r="N1240">
        <v>4.0999999999999996</v>
      </c>
      <c r="O1240" s="10">
        <f>N1240*R1240</f>
        <v>2008.9999999999998</v>
      </c>
      <c r="P1240" s="9">
        <f>SUM(O1239)/SUM(R1239)</f>
        <v>4.2</v>
      </c>
      <c r="Q1240" s="10">
        <f>P1240+(R1240/1000)</f>
        <v>4.6900000000000004</v>
      </c>
      <c r="R1240" s="2">
        <v>490</v>
      </c>
      <c r="S1240" s="2">
        <f>IF(R1240&lt;1000,R1240, "")</f>
        <v>490</v>
      </c>
      <c r="T1240" s="4">
        <f>R1240*J1240</f>
        <v>127400</v>
      </c>
      <c r="U1240" t="s">
        <v>12615</v>
      </c>
      <c r="V1240" t="s">
        <v>12616</v>
      </c>
      <c r="W1240" t="s">
        <v>12617</v>
      </c>
      <c r="X1240" t="s">
        <v>12618</v>
      </c>
      <c r="Y1240" t="s">
        <v>12619</v>
      </c>
      <c r="Z1240" t="s">
        <v>13071</v>
      </c>
      <c r="AA1240" t="s">
        <v>12620</v>
      </c>
      <c r="AB1240" t="s">
        <v>12621</v>
      </c>
    </row>
    <row r="1241" spans="1:28" x14ac:dyDescent="0.25">
      <c r="A1241" t="s">
        <v>12531</v>
      </c>
      <c r="B1241" t="s">
        <v>12532</v>
      </c>
      <c r="C1241" t="s">
        <v>10094</v>
      </c>
      <c r="D1241" t="s">
        <v>13166</v>
      </c>
      <c r="E1241" t="s">
        <v>13286</v>
      </c>
      <c r="F1241" t="s">
        <v>13339</v>
      </c>
      <c r="G1241" t="s">
        <v>13350</v>
      </c>
      <c r="H1241" s="3">
        <v>4999</v>
      </c>
      <c r="I1241" s="3" t="str">
        <f>IF(H1241&lt;200,"&lt;₹200",IF(OR(H1241=200,H1241&lt;=500),"₹200-₹500","&gt;₹500"))</f>
        <v>&gt;₹500</v>
      </c>
      <c r="J1241" s="3">
        <v>24999</v>
      </c>
      <c r="K1241" s="1">
        <v>0.8</v>
      </c>
      <c r="L1241" s="1" t="str">
        <f t="shared" si="19"/>
        <v>high discount</v>
      </c>
      <c r="M1241" s="1" t="str">
        <f>IF(K1241&gt;=50%,"50% or More","&lt;50%")</f>
        <v>50% or More</v>
      </c>
      <c r="N1241">
        <v>4.5</v>
      </c>
      <c r="O1241" s="10">
        <f>N1241*R1241</f>
        <v>1291.5</v>
      </c>
      <c r="P1241" s="9">
        <f>SUM(O1240)/SUM(R1240)</f>
        <v>4.0999999999999996</v>
      </c>
      <c r="Q1241" s="10">
        <f>P1241+(R1241/1000)</f>
        <v>4.3869999999999996</v>
      </c>
      <c r="R1241" s="2">
        <v>287</v>
      </c>
      <c r="S1241" s="2">
        <f>IF(R1241&lt;1000,R1241, "")</f>
        <v>287</v>
      </c>
      <c r="T1241" s="4">
        <f>R1241*J1241</f>
        <v>7174713</v>
      </c>
      <c r="U1241" t="s">
        <v>12533</v>
      </c>
      <c r="V1241" t="s">
        <v>12534</v>
      </c>
      <c r="W1241" t="s">
        <v>12535</v>
      </c>
      <c r="X1241" t="s">
        <v>12536</v>
      </c>
      <c r="Y1241" t="s">
        <v>12537</v>
      </c>
      <c r="Z1241" t="s">
        <v>12538</v>
      </c>
      <c r="AA1241" t="s">
        <v>12539</v>
      </c>
      <c r="AB1241" t="s">
        <v>12540</v>
      </c>
    </row>
    <row r="1242" spans="1:28" x14ac:dyDescent="0.25">
      <c r="A1242" t="s">
        <v>11705</v>
      </c>
      <c r="B1242" t="s">
        <v>11706</v>
      </c>
      <c r="C1242" t="s">
        <v>8574</v>
      </c>
      <c r="D1242" t="s">
        <v>13166</v>
      </c>
      <c r="E1242" t="s">
        <v>13286</v>
      </c>
      <c r="F1242" t="s">
        <v>13294</v>
      </c>
      <c r="G1242" t="s">
        <v>13295</v>
      </c>
      <c r="H1242" s="3">
        <v>999</v>
      </c>
      <c r="I1242" s="3" t="str">
        <f>IF(H1242&lt;200,"&lt;₹200",IF(OR(H1242=200,H1242&lt;=500),"₹200-₹500","&gt;₹500"))</f>
        <v>&gt;₹500</v>
      </c>
      <c r="J1242" s="3">
        <v>1500</v>
      </c>
      <c r="K1242" s="1">
        <v>0.33</v>
      </c>
      <c r="L1242" s="1" t="str">
        <f t="shared" si="19"/>
        <v/>
      </c>
      <c r="M1242" s="1" t="str">
        <f>IF(K1242&gt;=50%,"50% or More","&lt;50%")</f>
        <v>&lt;50%</v>
      </c>
      <c r="N1242">
        <v>4.2</v>
      </c>
      <c r="O1242" s="10">
        <f>N1242*R1242</f>
        <v>1621.2</v>
      </c>
      <c r="P1242" s="9">
        <f>SUM(O1241)/SUM(R1241)</f>
        <v>4.5</v>
      </c>
      <c r="Q1242" s="10">
        <f>P1242+(R1242/1000)</f>
        <v>4.8860000000000001</v>
      </c>
      <c r="R1242" s="2">
        <v>386</v>
      </c>
      <c r="S1242" s="2">
        <f>IF(R1242&lt;1000,R1242, "")</f>
        <v>386</v>
      </c>
      <c r="T1242" s="4">
        <f>R1242*J1242</f>
        <v>579000</v>
      </c>
      <c r="U1242" t="s">
        <v>11707</v>
      </c>
      <c r="V1242" t="s">
        <v>11708</v>
      </c>
      <c r="W1242" t="s">
        <v>11709</v>
      </c>
      <c r="X1242" t="s">
        <v>11710</v>
      </c>
      <c r="Y1242" t="s">
        <v>11711</v>
      </c>
      <c r="Z1242" t="s">
        <v>11712</v>
      </c>
      <c r="AA1242" t="s">
        <v>11713</v>
      </c>
      <c r="AB1242" t="s">
        <v>11714</v>
      </c>
    </row>
    <row r="1243" spans="1:28" x14ac:dyDescent="0.25">
      <c r="A1243" t="s">
        <v>282</v>
      </c>
      <c r="B1243" t="s">
        <v>283</v>
      </c>
      <c r="C1243" t="s">
        <v>18</v>
      </c>
      <c r="D1243" t="s">
        <v>13073</v>
      </c>
      <c r="E1243" t="s">
        <v>13074</v>
      </c>
      <c r="F1243" t="s">
        <v>13075</v>
      </c>
      <c r="G1243" t="s">
        <v>13076</v>
      </c>
      <c r="H1243" s="3">
        <v>970</v>
      </c>
      <c r="I1243" s="3" t="str">
        <f>IF(H1243&lt;200,"&lt;₹200",IF(OR(H1243=200,H1243&lt;=500),"₹200-₹500","&gt;₹500"))</f>
        <v>&gt;₹500</v>
      </c>
      <c r="J1243" s="3">
        <v>1999</v>
      </c>
      <c r="K1243" s="1">
        <v>0.51</v>
      </c>
      <c r="L1243" s="1" t="str">
        <f t="shared" si="19"/>
        <v>high discount</v>
      </c>
      <c r="M1243" s="1" t="str">
        <f>IF(K1243&gt;=50%,"50% or More","&lt;50%")</f>
        <v>50% or More</v>
      </c>
      <c r="N1243">
        <v>4.4000000000000004</v>
      </c>
      <c r="O1243" s="10">
        <f>N1243*R1243</f>
        <v>809.6</v>
      </c>
      <c r="P1243" s="9">
        <f>SUM(O1242)/SUM(R1242)</f>
        <v>4.2</v>
      </c>
      <c r="Q1243" s="10">
        <f>P1243+(R1243/1000)</f>
        <v>4.3840000000000003</v>
      </c>
      <c r="R1243" s="2">
        <v>184</v>
      </c>
      <c r="S1243" s="2">
        <f>IF(R1243&lt;1000,R1243, "")</f>
        <v>184</v>
      </c>
      <c r="T1243" s="4">
        <f>R1243*J1243</f>
        <v>367816</v>
      </c>
      <c r="U1243" t="s">
        <v>284</v>
      </c>
      <c r="V1243" t="s">
        <v>285</v>
      </c>
      <c r="W1243" t="s">
        <v>286</v>
      </c>
      <c r="X1243" t="s">
        <v>287</v>
      </c>
      <c r="Y1243" t="s">
        <v>288</v>
      </c>
      <c r="Z1243" t="s">
        <v>289</v>
      </c>
      <c r="AA1243" t="s">
        <v>290</v>
      </c>
      <c r="AB1243" t="s">
        <v>291</v>
      </c>
    </row>
    <row r="1244" spans="1:28" x14ac:dyDescent="0.25">
      <c r="A1244" t="s">
        <v>3130</v>
      </c>
      <c r="B1244" t="s">
        <v>3131</v>
      </c>
      <c r="C1244" t="s">
        <v>2990</v>
      </c>
      <c r="D1244" t="s">
        <v>13081</v>
      </c>
      <c r="E1244" t="s">
        <v>13110</v>
      </c>
      <c r="F1244" t="s">
        <v>13114</v>
      </c>
      <c r="G1244" t="s">
        <v>13115</v>
      </c>
      <c r="H1244" s="3">
        <v>9499</v>
      </c>
      <c r="I1244" s="3" t="str">
        <f>IF(H1244&lt;200,"&lt;₹200",IF(OR(H1244=200,H1244&lt;=500),"₹200-₹500","&gt;₹500"))</f>
        <v>&gt;₹500</v>
      </c>
      <c r="J1244" s="3">
        <v>11999</v>
      </c>
      <c r="K1244" s="1">
        <v>0.21</v>
      </c>
      <c r="L1244" s="1" t="str">
        <f t="shared" si="19"/>
        <v/>
      </c>
      <c r="M1244" s="1" t="str">
        <f>IF(K1244&gt;=50%,"50% or More","&lt;50%")</f>
        <v>&lt;50%</v>
      </c>
      <c r="N1244">
        <v>4.2</v>
      </c>
      <c r="O1244" s="10">
        <f>N1244*R1244</f>
        <v>1192.8</v>
      </c>
      <c r="P1244" s="9">
        <f>SUM(O1243)/SUM(R1243)</f>
        <v>4.4000000000000004</v>
      </c>
      <c r="Q1244" s="10">
        <f>P1244+(R1244/1000)</f>
        <v>4.6840000000000002</v>
      </c>
      <c r="R1244" s="2">
        <v>284</v>
      </c>
      <c r="S1244" s="2">
        <f>IF(R1244&lt;1000,R1244, "")</f>
        <v>284</v>
      </c>
      <c r="T1244" s="4">
        <f>R1244*J1244</f>
        <v>3407716</v>
      </c>
      <c r="U1244" t="s">
        <v>3077</v>
      </c>
      <c r="V1244" t="s">
        <v>3078</v>
      </c>
      <c r="W1244" t="s">
        <v>3079</v>
      </c>
      <c r="X1244" t="s">
        <v>3080</v>
      </c>
      <c r="Y1244" t="s">
        <v>3081</v>
      </c>
      <c r="Z1244" t="s">
        <v>3082</v>
      </c>
      <c r="AA1244" t="s">
        <v>3132</v>
      </c>
      <c r="AB1244" t="s">
        <v>3133</v>
      </c>
    </row>
    <row r="1245" spans="1:28" x14ac:dyDescent="0.25">
      <c r="A1245" t="s">
        <v>2366</v>
      </c>
      <c r="B1245" t="s">
        <v>2367</v>
      </c>
      <c r="C1245" t="s">
        <v>2368</v>
      </c>
      <c r="D1245" t="s">
        <v>13081</v>
      </c>
      <c r="E1245" t="s">
        <v>13092</v>
      </c>
      <c r="F1245" t="s">
        <v>13105</v>
      </c>
      <c r="G1245" t="s">
        <v>13106</v>
      </c>
      <c r="H1245" s="3">
        <v>2299</v>
      </c>
      <c r="I1245" s="3" t="str">
        <f>IF(H1245&lt;200,"&lt;₹200",IF(OR(H1245=200,H1245&lt;=500),"₹200-₹500","&gt;₹500"))</f>
        <v>&gt;₹500</v>
      </c>
      <c r="J1245" s="3">
        <v>3999</v>
      </c>
      <c r="K1245" s="1">
        <v>0.43</v>
      </c>
      <c r="L1245" s="1" t="str">
        <f t="shared" si="19"/>
        <v/>
      </c>
      <c r="M1245" s="1" t="str">
        <f>IF(K1245&gt;=50%,"50% or More","&lt;50%")</f>
        <v>&lt;50%</v>
      </c>
      <c r="N1245">
        <v>3.8</v>
      </c>
      <c r="O1245" s="10">
        <f>N1245*R1245</f>
        <v>1071.5999999999999</v>
      </c>
      <c r="P1245" s="9">
        <f>SUM(O1244)/SUM(R1244)</f>
        <v>4.2</v>
      </c>
      <c r="Q1245" s="10">
        <f>P1245+(R1245/1000)</f>
        <v>4.4820000000000002</v>
      </c>
      <c r="R1245" s="2">
        <v>282</v>
      </c>
      <c r="S1245" s="2">
        <f>IF(R1245&lt;1000,R1245, "")</f>
        <v>282</v>
      </c>
      <c r="T1245" s="4">
        <f>R1245*J1245</f>
        <v>1127718</v>
      </c>
      <c r="U1245" t="s">
        <v>2369</v>
      </c>
      <c r="V1245" t="s">
        <v>2370</v>
      </c>
      <c r="W1245" t="s">
        <v>2371</v>
      </c>
      <c r="X1245" t="s">
        <v>2372</v>
      </c>
      <c r="Y1245" t="s">
        <v>2373</v>
      </c>
      <c r="Z1245" t="s">
        <v>2374</v>
      </c>
      <c r="AA1245" t="s">
        <v>2375</v>
      </c>
      <c r="AB1245" t="s">
        <v>2376</v>
      </c>
    </row>
    <row r="1246" spans="1:28" x14ac:dyDescent="0.25">
      <c r="A1246" t="s">
        <v>2541</v>
      </c>
      <c r="B1246" t="s">
        <v>747</v>
      </c>
      <c r="C1246" t="s">
        <v>462</v>
      </c>
      <c r="D1246" t="s">
        <v>13081</v>
      </c>
      <c r="E1246" t="s">
        <v>13082</v>
      </c>
      <c r="F1246" t="s">
        <v>13083</v>
      </c>
      <c r="G1246" t="s">
        <v>13087</v>
      </c>
      <c r="H1246" s="3">
        <v>1289</v>
      </c>
      <c r="I1246" s="3" t="str">
        <f>IF(H1246&lt;200,"&lt;₹200",IF(OR(H1246=200,H1246&lt;=500),"₹200-₹500","&gt;₹500"))</f>
        <v>&gt;₹500</v>
      </c>
      <c r="J1246" s="3">
        <v>2499</v>
      </c>
      <c r="K1246" s="1">
        <v>0.48</v>
      </c>
      <c r="L1246" s="1" t="str">
        <f t="shared" si="19"/>
        <v/>
      </c>
      <c r="M1246" s="1" t="str">
        <f>IF(K1246&gt;=50%,"50% or More","&lt;50%")</f>
        <v>&lt;50%</v>
      </c>
      <c r="N1246">
        <v>3.3</v>
      </c>
      <c r="O1246" s="10">
        <f>N1246*R1246</f>
        <v>240.89999999999998</v>
      </c>
      <c r="P1246" s="9">
        <f>SUM(O1245)/SUM(R1245)</f>
        <v>3.8</v>
      </c>
      <c r="Q1246" s="10">
        <f>P1246+(R1246/1000)</f>
        <v>3.8729999999999998</v>
      </c>
      <c r="R1246" s="2">
        <v>73</v>
      </c>
      <c r="S1246" s="2">
        <f>IF(R1246&lt;1000,R1246, "")</f>
        <v>73</v>
      </c>
      <c r="T1246" s="4">
        <f>R1246*J1246</f>
        <v>182427</v>
      </c>
      <c r="U1246" t="s">
        <v>2542</v>
      </c>
      <c r="V1246" t="s">
        <v>2543</v>
      </c>
      <c r="W1246" t="s">
        <v>2544</v>
      </c>
      <c r="X1246" t="s">
        <v>2545</v>
      </c>
      <c r="Y1246" t="s">
        <v>2546</v>
      </c>
      <c r="Z1246" t="s">
        <v>2547</v>
      </c>
      <c r="AA1246" t="s">
        <v>2548</v>
      </c>
      <c r="AB1246" t="s">
        <v>2549</v>
      </c>
    </row>
    <row r="1247" spans="1:28" x14ac:dyDescent="0.25">
      <c r="A1247" t="s">
        <v>7920</v>
      </c>
      <c r="B1247" t="s">
        <v>7921</v>
      </c>
      <c r="C1247" t="s">
        <v>5996</v>
      </c>
      <c r="D1247" t="s">
        <v>13073</v>
      </c>
      <c r="E1247" t="s">
        <v>13074</v>
      </c>
      <c r="F1247" t="s">
        <v>13212</v>
      </c>
      <c r="G1247" t="s">
        <v>13135</v>
      </c>
      <c r="H1247" s="3">
        <v>379</v>
      </c>
      <c r="I1247" s="3" t="str">
        <f>IF(H1247&lt;200,"&lt;₹200",IF(OR(H1247=200,H1247&lt;=500),"₹200-₹500","&gt;₹500"))</f>
        <v>₹200-₹500</v>
      </c>
      <c r="J1247" s="3">
        <v>1499</v>
      </c>
      <c r="K1247" s="1">
        <v>0.75</v>
      </c>
      <c r="L1247" s="1" t="str">
        <f t="shared" si="19"/>
        <v>high discount</v>
      </c>
      <c r="M1247" s="1" t="str">
        <f>IF(K1247&gt;=50%,"50% or More","&lt;50%")</f>
        <v>50% or More</v>
      </c>
      <c r="N1247">
        <v>4.0999999999999996</v>
      </c>
      <c r="O1247" s="10">
        <f>N1247*R1247</f>
        <v>2746.9999999999995</v>
      </c>
      <c r="P1247" s="9">
        <f>SUM(O1246)/SUM(R1246)</f>
        <v>3.3</v>
      </c>
      <c r="Q1247" s="10">
        <f>P1247+(R1247/1000)</f>
        <v>3.9699999999999998</v>
      </c>
      <c r="R1247" s="2">
        <v>670</v>
      </c>
      <c r="S1247" s="2">
        <f>IF(R1247&lt;1000,R1247, "")</f>
        <v>670</v>
      </c>
      <c r="T1247" s="4">
        <f>R1247*J1247</f>
        <v>1004330</v>
      </c>
      <c r="U1247" t="s">
        <v>7922</v>
      </c>
      <c r="V1247" t="s">
        <v>7923</v>
      </c>
      <c r="W1247" t="s">
        <v>7924</v>
      </c>
      <c r="X1247" t="s">
        <v>7925</v>
      </c>
      <c r="Y1247" t="s">
        <v>7926</v>
      </c>
      <c r="Z1247" t="s">
        <v>7927</v>
      </c>
      <c r="AA1247" t="s">
        <v>7928</v>
      </c>
      <c r="AB1247" t="s">
        <v>7929</v>
      </c>
    </row>
    <row r="1248" spans="1:28" x14ac:dyDescent="0.25">
      <c r="A1248" t="s">
        <v>12018</v>
      </c>
      <c r="B1248" t="s">
        <v>12019</v>
      </c>
      <c r="C1248" t="s">
        <v>8762</v>
      </c>
      <c r="D1248" t="s">
        <v>13166</v>
      </c>
      <c r="E1248" t="s">
        <v>13286</v>
      </c>
      <c r="F1248" t="s">
        <v>13287</v>
      </c>
      <c r="G1248" t="s">
        <v>13288</v>
      </c>
      <c r="H1248" s="3">
        <v>479</v>
      </c>
      <c r="I1248" s="3" t="str">
        <f>IF(H1248&lt;200,"&lt;₹200",IF(OR(H1248=200,H1248&lt;=500),"₹200-₹500","&gt;₹500"))</f>
        <v>₹200-₹500</v>
      </c>
      <c r="J1248" s="3">
        <v>1999</v>
      </c>
      <c r="K1248" s="1">
        <v>0.76</v>
      </c>
      <c r="L1248" s="1" t="str">
        <f t="shared" si="19"/>
        <v>high discount</v>
      </c>
      <c r="M1248" s="1" t="str">
        <f>IF(K1248&gt;=50%,"50% or More","&lt;50%")</f>
        <v>50% or More</v>
      </c>
      <c r="N1248">
        <v>3.4</v>
      </c>
      <c r="O1248" s="10">
        <f>N1248*R1248</f>
        <v>3624.4</v>
      </c>
      <c r="P1248" s="9">
        <f>SUM(O1247)/SUM(R1247)</f>
        <v>4.0999999999999996</v>
      </c>
      <c r="Q1248" s="10">
        <f>P1248+(R1248/1000)</f>
        <v>5.1659999999999995</v>
      </c>
      <c r="R1248" s="2">
        <v>1066</v>
      </c>
      <c r="S1248" s="2" t="str">
        <f>IF(R1248&lt;1000,R1248, "")</f>
        <v/>
      </c>
      <c r="T1248" s="4">
        <f>R1248*J1248</f>
        <v>2130934</v>
      </c>
      <c r="U1248" t="s">
        <v>12020</v>
      </c>
      <c r="V1248" t="s">
        <v>12021</v>
      </c>
      <c r="W1248" t="s">
        <v>12022</v>
      </c>
      <c r="X1248" t="s">
        <v>12023</v>
      </c>
      <c r="Y1248" t="s">
        <v>12024</v>
      </c>
      <c r="Z1248" t="s">
        <v>12025</v>
      </c>
      <c r="AA1248" t="s">
        <v>12026</v>
      </c>
      <c r="AB1248" t="s">
        <v>12027</v>
      </c>
    </row>
    <row r="1249" spans="1:28" x14ac:dyDescent="0.25">
      <c r="A1249" t="s">
        <v>12150</v>
      </c>
      <c r="B1249" t="s">
        <v>12151</v>
      </c>
      <c r="C1249" t="s">
        <v>8721</v>
      </c>
      <c r="D1249" t="s">
        <v>13166</v>
      </c>
      <c r="E1249" t="s">
        <v>13290</v>
      </c>
      <c r="F1249" t="s">
        <v>13307</v>
      </c>
      <c r="G1249" t="s">
        <v>13308</v>
      </c>
      <c r="H1249" s="3">
        <v>1449</v>
      </c>
      <c r="I1249" s="3" t="str">
        <f>IF(H1249&lt;200,"&lt;₹200",IF(OR(H1249=200,H1249&lt;=500),"₹200-₹500","&gt;₹500"))</f>
        <v>&gt;₹500</v>
      </c>
      <c r="J1249" s="3">
        <v>4999</v>
      </c>
      <c r="K1249" s="1">
        <v>0.71</v>
      </c>
      <c r="L1249" s="1" t="str">
        <f t="shared" si="19"/>
        <v>high discount</v>
      </c>
      <c r="M1249" s="1" t="str">
        <f>IF(K1249&gt;=50%,"50% or More","&lt;50%")</f>
        <v>50% or More</v>
      </c>
      <c r="N1249">
        <v>3.6</v>
      </c>
      <c r="O1249" s="10">
        <f>N1249*R1249</f>
        <v>226.8</v>
      </c>
      <c r="P1249" s="9">
        <f>SUM(O1248)/SUM(R1248)</f>
        <v>3.4</v>
      </c>
      <c r="Q1249" s="10">
        <f>P1249+(R1249/1000)</f>
        <v>3.4630000000000001</v>
      </c>
      <c r="R1249" s="2">
        <v>63</v>
      </c>
      <c r="S1249" s="2">
        <f>IF(R1249&lt;1000,R1249, "")</f>
        <v>63</v>
      </c>
      <c r="T1249" s="4">
        <f>R1249*J1249</f>
        <v>314937</v>
      </c>
      <c r="U1249" t="s">
        <v>12152</v>
      </c>
      <c r="V1249" t="s">
        <v>12153</v>
      </c>
      <c r="W1249" t="s">
        <v>12154</v>
      </c>
      <c r="X1249" t="s">
        <v>12155</v>
      </c>
      <c r="Y1249" t="s">
        <v>12156</v>
      </c>
      <c r="Z1249" t="s">
        <v>12157</v>
      </c>
      <c r="AA1249" t="s">
        <v>12158</v>
      </c>
      <c r="AB1249" t="s">
        <v>12159</v>
      </c>
    </row>
    <row r="1250" spans="1:28" x14ac:dyDescent="0.25">
      <c r="A1250" t="s">
        <v>7539</v>
      </c>
      <c r="B1250" t="s">
        <v>7540</v>
      </c>
      <c r="C1250" t="s">
        <v>5531</v>
      </c>
      <c r="D1250" t="s">
        <v>13081</v>
      </c>
      <c r="E1250" t="s">
        <v>13157</v>
      </c>
      <c r="H1250" s="3">
        <v>116</v>
      </c>
      <c r="I1250" s="3" t="str">
        <f>IF(H1250&lt;200,"&lt;₹200",IF(OR(H1250=200,H1250&lt;=500),"₹200-₹500","&gt;₹500"))</f>
        <v>&lt;₹200</v>
      </c>
      <c r="J1250" s="3">
        <v>200</v>
      </c>
      <c r="K1250" s="1">
        <v>0.42</v>
      </c>
      <c r="L1250" s="1" t="str">
        <f t="shared" si="19"/>
        <v/>
      </c>
      <c r="M1250" s="1" t="str">
        <f>IF(K1250&gt;=50%,"50% or More","&lt;50%")</f>
        <v>&lt;50%</v>
      </c>
      <c r="N1250">
        <v>4.4000000000000004</v>
      </c>
      <c r="O1250" s="10">
        <f>N1250*R1250</f>
        <v>1570.8000000000002</v>
      </c>
      <c r="P1250" s="9">
        <f>SUM(O1249)/SUM(R1249)</f>
        <v>3.6</v>
      </c>
      <c r="Q1250" s="10">
        <f>P1250+(R1250/1000)</f>
        <v>3.9569999999999999</v>
      </c>
      <c r="R1250" s="2">
        <v>357</v>
      </c>
      <c r="S1250" s="2">
        <f>IF(R1250&lt;1000,R1250, "")</f>
        <v>357</v>
      </c>
      <c r="T1250" s="4">
        <f>R1250*J1250</f>
        <v>71400</v>
      </c>
      <c r="U1250" t="s">
        <v>7541</v>
      </c>
      <c r="V1250" t="s">
        <v>7542</v>
      </c>
      <c r="W1250" t="s">
        <v>7543</v>
      </c>
      <c r="X1250" t="s">
        <v>7544</v>
      </c>
      <c r="Y1250" t="s">
        <v>7545</v>
      </c>
      <c r="Z1250" t="s">
        <v>7546</v>
      </c>
      <c r="AA1250" t="s">
        <v>7547</v>
      </c>
      <c r="AB1250" t="s">
        <v>7548</v>
      </c>
    </row>
    <row r="1251" spans="1:28" x14ac:dyDescent="0.25">
      <c r="A1251" t="s">
        <v>10670</v>
      </c>
      <c r="B1251" t="s">
        <v>10671</v>
      </c>
      <c r="C1251" t="s">
        <v>8721</v>
      </c>
      <c r="D1251" t="s">
        <v>13166</v>
      </c>
      <c r="E1251" t="s">
        <v>13290</v>
      </c>
      <c r="F1251" t="s">
        <v>13307</v>
      </c>
      <c r="G1251" t="s">
        <v>13308</v>
      </c>
      <c r="H1251" s="3">
        <v>999</v>
      </c>
      <c r="I1251" s="3" t="str">
        <f>IF(H1251&lt;200,"&lt;₹200",IF(OR(H1251=200,H1251&lt;=500),"₹200-₹500","&gt;₹500"))</f>
        <v>&gt;₹500</v>
      </c>
      <c r="J1251" s="3">
        <v>2600</v>
      </c>
      <c r="K1251" s="1">
        <v>0.62</v>
      </c>
      <c r="L1251" s="1" t="str">
        <f t="shared" si="19"/>
        <v>high discount</v>
      </c>
      <c r="M1251" s="1" t="str">
        <f>IF(K1251&gt;=50%,"50% or More","&lt;50%")</f>
        <v>50% or More</v>
      </c>
      <c r="N1251">
        <v>3.4</v>
      </c>
      <c r="O1251" s="10">
        <f>N1251*R1251</f>
        <v>856.8</v>
      </c>
      <c r="P1251" s="9">
        <f>SUM(O1250)/SUM(R1250)</f>
        <v>4.4000000000000004</v>
      </c>
      <c r="Q1251" s="10">
        <f>P1251+(R1251/1000)</f>
        <v>4.6520000000000001</v>
      </c>
      <c r="R1251" s="2">
        <v>252</v>
      </c>
      <c r="S1251" s="2">
        <f>IF(R1251&lt;1000,R1251, "")</f>
        <v>252</v>
      </c>
      <c r="T1251" s="4">
        <f>R1251*J1251</f>
        <v>655200</v>
      </c>
      <c r="U1251" t="s">
        <v>10672</v>
      </c>
      <c r="V1251" t="s">
        <v>10673</v>
      </c>
      <c r="W1251" t="s">
        <v>10674</v>
      </c>
      <c r="X1251" t="s">
        <v>10675</v>
      </c>
      <c r="Y1251" t="s">
        <v>10676</v>
      </c>
      <c r="Z1251" t="s">
        <v>10677</v>
      </c>
      <c r="AA1251" t="s">
        <v>10678</v>
      </c>
      <c r="AB1251" t="s">
        <v>10679</v>
      </c>
    </row>
    <row r="1252" spans="1:28" x14ac:dyDescent="0.25">
      <c r="A1252" t="s">
        <v>2570</v>
      </c>
      <c r="B1252" t="s">
        <v>2571</v>
      </c>
      <c r="C1252" t="s">
        <v>129</v>
      </c>
      <c r="D1252" t="s">
        <v>13081</v>
      </c>
      <c r="E1252" t="s">
        <v>13082</v>
      </c>
      <c r="F1252" t="s">
        <v>13083</v>
      </c>
      <c r="G1252" t="s">
        <v>13076</v>
      </c>
      <c r="H1252" s="3">
        <v>599</v>
      </c>
      <c r="I1252" s="3" t="str">
        <f>IF(H1252&lt;200,"&lt;₹200",IF(OR(H1252=200,H1252&lt;=500),"₹200-₹500","&gt;₹500"))</f>
        <v>&gt;₹500</v>
      </c>
      <c r="J1252" s="3">
        <v>1999</v>
      </c>
      <c r="K1252" s="1">
        <v>0.7</v>
      </c>
      <c r="L1252" s="1" t="str">
        <f t="shared" si="19"/>
        <v>high discount</v>
      </c>
      <c r="M1252" s="1" t="str">
        <f>IF(K1252&gt;=50%,"50% or More","&lt;50%")</f>
        <v>50% or More</v>
      </c>
      <c r="N1252">
        <v>4.2</v>
      </c>
      <c r="O1252" s="10">
        <f>N1252*R1252</f>
        <v>197.4</v>
      </c>
      <c r="P1252" s="9">
        <f>SUM(O1251)/SUM(R1251)</f>
        <v>3.4</v>
      </c>
      <c r="Q1252" s="10">
        <f>P1252+(R1252/1000)</f>
        <v>3.4470000000000001</v>
      </c>
      <c r="R1252" s="2">
        <v>47</v>
      </c>
      <c r="S1252" s="2">
        <f>IF(R1252&lt;1000,R1252, "")</f>
        <v>47</v>
      </c>
      <c r="T1252" s="4">
        <f>R1252*J1252</f>
        <v>93953</v>
      </c>
      <c r="U1252" t="s">
        <v>2572</v>
      </c>
      <c r="V1252" t="s">
        <v>2573</v>
      </c>
      <c r="W1252" t="s">
        <v>2574</v>
      </c>
      <c r="X1252" t="s">
        <v>2575</v>
      </c>
      <c r="Y1252" t="s">
        <v>2576</v>
      </c>
      <c r="Z1252" t="s">
        <v>2577</v>
      </c>
      <c r="AA1252" t="s">
        <v>2578</v>
      </c>
      <c r="AB1252" t="s">
        <v>2579</v>
      </c>
    </row>
    <row r="1253" spans="1:28" x14ac:dyDescent="0.25">
      <c r="A1253" t="s">
        <v>12873</v>
      </c>
      <c r="B1253" t="s">
        <v>12874</v>
      </c>
      <c r="C1253" t="s">
        <v>11989</v>
      </c>
      <c r="D1253" t="s">
        <v>13166</v>
      </c>
      <c r="E1253" t="s">
        <v>13286</v>
      </c>
      <c r="F1253" t="s">
        <v>13287</v>
      </c>
      <c r="G1253" t="s">
        <v>13377</v>
      </c>
      <c r="H1253" s="3">
        <v>899</v>
      </c>
      <c r="I1253" s="3" t="str">
        <f>IF(H1253&lt;200,"&lt;₹200",IF(OR(H1253=200,H1253&lt;=500),"₹200-₹500","&gt;₹500"))</f>
        <v>&gt;₹500</v>
      </c>
      <c r="J1253" s="3">
        <v>1999</v>
      </c>
      <c r="K1253" s="1">
        <v>0.55000000000000004</v>
      </c>
      <c r="L1253" s="1" t="str">
        <f t="shared" si="19"/>
        <v>high discount</v>
      </c>
      <c r="M1253" s="1" t="str">
        <f>IF(K1253&gt;=50%,"50% or More","&lt;50%")</f>
        <v>50% or More</v>
      </c>
      <c r="N1253">
        <v>4.2</v>
      </c>
      <c r="O1253" s="10">
        <f>N1253*R1253</f>
        <v>163.80000000000001</v>
      </c>
      <c r="P1253" s="9">
        <f>SUM(O1252)/SUM(R1252)</f>
        <v>4.2</v>
      </c>
      <c r="Q1253" s="10">
        <f>P1253+(R1253/1000)</f>
        <v>4.2389999999999999</v>
      </c>
      <c r="R1253" s="2">
        <v>39</v>
      </c>
      <c r="S1253" s="2">
        <f>IF(R1253&lt;1000,R1253, "")</f>
        <v>39</v>
      </c>
      <c r="T1253" s="4">
        <f>R1253*J1253</f>
        <v>77961</v>
      </c>
      <c r="U1253" t="s">
        <v>12875</v>
      </c>
      <c r="V1253" t="s">
        <v>12876</v>
      </c>
      <c r="W1253" t="s">
        <v>12877</v>
      </c>
      <c r="X1253" t="s">
        <v>12878</v>
      </c>
      <c r="Y1253" t="s">
        <v>12879</v>
      </c>
      <c r="Z1253" t="s">
        <v>12880</v>
      </c>
      <c r="AA1253" t="s">
        <v>12881</v>
      </c>
      <c r="AB1253" t="s">
        <v>12882</v>
      </c>
    </row>
    <row r="1254" spans="1:28" x14ac:dyDescent="0.25">
      <c r="A1254" t="s">
        <v>10840</v>
      </c>
      <c r="B1254" t="s">
        <v>10841</v>
      </c>
      <c r="C1254" t="s">
        <v>8762</v>
      </c>
      <c r="D1254" t="s">
        <v>13166</v>
      </c>
      <c r="E1254" t="s">
        <v>13286</v>
      </c>
      <c r="F1254" t="s">
        <v>13287</v>
      </c>
      <c r="G1254" t="s">
        <v>13288</v>
      </c>
      <c r="H1254" s="3">
        <v>1349</v>
      </c>
      <c r="I1254" s="3" t="str">
        <f>IF(H1254&lt;200,"&lt;₹200",IF(OR(H1254=200,H1254&lt;=500),"₹200-₹500","&gt;₹500"))</f>
        <v>&gt;₹500</v>
      </c>
      <c r="J1254" s="3">
        <v>1850</v>
      </c>
      <c r="K1254" s="1">
        <v>0.27</v>
      </c>
      <c r="L1254" s="1" t="str">
        <f t="shared" si="19"/>
        <v/>
      </c>
      <c r="M1254" s="1" t="str">
        <f>IF(K1254&gt;=50%,"50% or More","&lt;50%")</f>
        <v>&lt;50%</v>
      </c>
      <c r="N1254">
        <v>4.4000000000000004</v>
      </c>
      <c r="O1254" s="10">
        <f>N1254*R1254</f>
        <v>2807.2000000000003</v>
      </c>
      <c r="P1254" s="9">
        <f>SUM(O1253)/SUM(R1253)</f>
        <v>4.2</v>
      </c>
      <c r="Q1254" s="10">
        <f>P1254+(R1254/1000)</f>
        <v>4.8380000000000001</v>
      </c>
      <c r="R1254" s="2">
        <v>638</v>
      </c>
      <c r="S1254" s="2">
        <f>IF(R1254&lt;1000,R1254, "")</f>
        <v>638</v>
      </c>
      <c r="T1254" s="4">
        <f>R1254*J1254</f>
        <v>1180300</v>
      </c>
      <c r="U1254" t="s">
        <v>10842</v>
      </c>
      <c r="V1254" t="s">
        <v>10843</v>
      </c>
      <c r="W1254" t="s">
        <v>10844</v>
      </c>
      <c r="X1254" t="s">
        <v>10845</v>
      </c>
      <c r="Y1254" t="s">
        <v>10846</v>
      </c>
      <c r="Z1254" t="s">
        <v>10847</v>
      </c>
      <c r="AA1254" t="s">
        <v>10848</v>
      </c>
      <c r="AB1254" t="s">
        <v>10849</v>
      </c>
    </row>
    <row r="1255" spans="1:28" x14ac:dyDescent="0.25">
      <c r="A1255" t="s">
        <v>12260</v>
      </c>
      <c r="B1255" t="s">
        <v>12261</v>
      </c>
      <c r="C1255" t="s">
        <v>8585</v>
      </c>
      <c r="D1255" t="s">
        <v>13166</v>
      </c>
      <c r="E1255" t="s">
        <v>13286</v>
      </c>
      <c r="F1255" t="s">
        <v>13287</v>
      </c>
      <c r="G1255" t="s">
        <v>13297</v>
      </c>
      <c r="H1255" s="3">
        <v>759</v>
      </c>
      <c r="I1255" s="3" t="str">
        <f>IF(H1255&lt;200,"&lt;₹200",IF(OR(H1255=200,H1255&lt;=500),"₹200-₹500","&gt;₹500"))</f>
        <v>&gt;₹500</v>
      </c>
      <c r="J1255" s="3">
        <v>1999</v>
      </c>
      <c r="K1255" s="1">
        <v>0.62</v>
      </c>
      <c r="L1255" s="1" t="str">
        <f t="shared" si="19"/>
        <v>high discount</v>
      </c>
      <c r="M1255" s="1" t="str">
        <f>IF(K1255&gt;=50%,"50% or More","&lt;50%")</f>
        <v>50% or More</v>
      </c>
      <c r="N1255">
        <v>4.3</v>
      </c>
      <c r="O1255" s="10">
        <f>N1255*R1255</f>
        <v>2287.6</v>
      </c>
      <c r="P1255" s="9">
        <f>SUM(O1254)/SUM(R1254)</f>
        <v>4.4000000000000004</v>
      </c>
      <c r="Q1255" s="10">
        <f>P1255+(R1255/1000)</f>
        <v>4.9320000000000004</v>
      </c>
      <c r="R1255" s="2">
        <v>532</v>
      </c>
      <c r="S1255" s="2">
        <f>IF(R1255&lt;1000,R1255, "")</f>
        <v>532</v>
      </c>
      <c r="T1255" s="4">
        <f>R1255*J1255</f>
        <v>1063468</v>
      </c>
      <c r="U1255" t="s">
        <v>12262</v>
      </c>
      <c r="V1255" t="s">
        <v>12263</v>
      </c>
      <c r="W1255" t="s">
        <v>12264</v>
      </c>
      <c r="X1255" t="s">
        <v>12265</v>
      </c>
      <c r="Y1255" t="s">
        <v>12266</v>
      </c>
      <c r="Z1255" t="s">
        <v>12267</v>
      </c>
      <c r="AA1255" t="s">
        <v>12268</v>
      </c>
      <c r="AB1255" t="s">
        <v>12269</v>
      </c>
    </row>
    <row r="1256" spans="1:28" x14ac:dyDescent="0.25">
      <c r="A1256" t="s">
        <v>10730</v>
      </c>
      <c r="B1256" t="s">
        <v>10731</v>
      </c>
      <c r="C1256" t="s">
        <v>8552</v>
      </c>
      <c r="D1256" t="s">
        <v>13166</v>
      </c>
      <c r="E1256" t="s">
        <v>13290</v>
      </c>
      <c r="F1256" t="s">
        <v>13291</v>
      </c>
      <c r="G1256" t="s">
        <v>13292</v>
      </c>
      <c r="H1256" s="3">
        <v>2439</v>
      </c>
      <c r="I1256" s="3" t="str">
        <f>IF(H1256&lt;200,"&lt;₹200",IF(OR(H1256=200,H1256&lt;=500),"₹200-₹500","&gt;₹500"))</f>
        <v>&gt;₹500</v>
      </c>
      <c r="J1256" s="3">
        <v>2545</v>
      </c>
      <c r="K1256" s="1">
        <v>0.04</v>
      </c>
      <c r="L1256" s="1" t="str">
        <f t="shared" si="19"/>
        <v/>
      </c>
      <c r="M1256" s="1" t="str">
        <f>IF(K1256&gt;=50%,"50% or More","&lt;50%")</f>
        <v>&lt;50%</v>
      </c>
      <c r="N1256">
        <v>4.0999999999999996</v>
      </c>
      <c r="O1256" s="10">
        <f>N1256*R1256</f>
        <v>102.49999999999999</v>
      </c>
      <c r="P1256" s="9">
        <f>SUM(O1255)/SUM(R1255)</f>
        <v>4.3</v>
      </c>
      <c r="Q1256" s="10">
        <f>P1256+(R1256/1000)</f>
        <v>4.3250000000000002</v>
      </c>
      <c r="R1256" s="2">
        <v>25</v>
      </c>
      <c r="S1256" s="2">
        <f>IF(R1256&lt;1000,R1256, "")</f>
        <v>25</v>
      </c>
      <c r="T1256" s="4">
        <f>R1256*J1256</f>
        <v>63625</v>
      </c>
      <c r="U1256" t="s">
        <v>10732</v>
      </c>
      <c r="V1256" t="s">
        <v>10733</v>
      </c>
      <c r="W1256" t="s">
        <v>10734</v>
      </c>
      <c r="X1256" t="s">
        <v>10735</v>
      </c>
      <c r="Y1256" t="s">
        <v>10736</v>
      </c>
      <c r="Z1256" t="s">
        <v>10737</v>
      </c>
      <c r="AA1256" t="s">
        <v>10738</v>
      </c>
      <c r="AB1256" t="s">
        <v>10739</v>
      </c>
    </row>
    <row r="1257" spans="1:28" x14ac:dyDescent="0.25">
      <c r="A1257" t="s">
        <v>847</v>
      </c>
      <c r="B1257" t="s">
        <v>848</v>
      </c>
      <c r="C1257" t="s">
        <v>18</v>
      </c>
      <c r="D1257" t="s">
        <v>13073</v>
      </c>
      <c r="E1257" t="s">
        <v>13074</v>
      </c>
      <c r="F1257" t="s">
        <v>13075</v>
      </c>
      <c r="G1257" t="s">
        <v>13076</v>
      </c>
      <c r="H1257" s="3">
        <v>199</v>
      </c>
      <c r="I1257" s="3" t="str">
        <f>IF(H1257&lt;200,"&lt;₹200",IF(OR(H1257=200,H1257&lt;=500),"₹200-₹500","&gt;₹500"))</f>
        <v>&lt;₹200</v>
      </c>
      <c r="J1257" s="3">
        <v>999</v>
      </c>
      <c r="K1257" s="1">
        <v>0.8</v>
      </c>
      <c r="L1257" s="1" t="str">
        <f t="shared" si="19"/>
        <v>high discount</v>
      </c>
      <c r="M1257" s="1" t="str">
        <f>IF(K1257&gt;=50%,"50% or More","&lt;50%")</f>
        <v>50% or More</v>
      </c>
      <c r="N1257">
        <v>4.0999999999999996</v>
      </c>
      <c r="O1257" s="10">
        <f>N1257*R1257</f>
        <v>1742.4999999999998</v>
      </c>
      <c r="P1257" s="9">
        <f>SUM(O1256)/SUM(R1256)</f>
        <v>4.0999999999999996</v>
      </c>
      <c r="Q1257" s="10">
        <f>P1257+(R1257/1000)</f>
        <v>4.5249999999999995</v>
      </c>
      <c r="R1257" s="2">
        <v>425</v>
      </c>
      <c r="S1257" s="2">
        <f>IF(R1257&lt;1000,R1257, "")</f>
        <v>425</v>
      </c>
      <c r="T1257" s="4">
        <f>R1257*J1257</f>
        <v>424575</v>
      </c>
      <c r="U1257" t="s">
        <v>849</v>
      </c>
      <c r="V1257" t="s">
        <v>850</v>
      </c>
      <c r="W1257" t="s">
        <v>851</v>
      </c>
      <c r="X1257" t="s">
        <v>852</v>
      </c>
      <c r="Y1257" t="s">
        <v>853</v>
      </c>
      <c r="Z1257" t="s">
        <v>854</v>
      </c>
      <c r="AA1257" t="s">
        <v>855</v>
      </c>
      <c r="AB1257" t="s">
        <v>856</v>
      </c>
    </row>
    <row r="1258" spans="1:28" x14ac:dyDescent="0.25">
      <c r="A1258" t="s">
        <v>1954</v>
      </c>
      <c r="B1258" t="s">
        <v>1955</v>
      </c>
      <c r="C1258" t="s">
        <v>462</v>
      </c>
      <c r="D1258" t="s">
        <v>13081</v>
      </c>
      <c r="E1258" t="s">
        <v>13082</v>
      </c>
      <c r="F1258" t="s">
        <v>13083</v>
      </c>
      <c r="G1258" t="s">
        <v>13087</v>
      </c>
      <c r="H1258" s="3">
        <v>299</v>
      </c>
      <c r="I1258" s="3" t="str">
        <f>IF(H1258&lt;200,"&lt;₹200",IF(OR(H1258=200,H1258&lt;=500),"₹200-₹500","&gt;₹500"))</f>
        <v>₹200-₹500</v>
      </c>
      <c r="J1258" s="3">
        <v>899</v>
      </c>
      <c r="K1258" s="1">
        <v>0.67</v>
      </c>
      <c r="L1258" s="1" t="str">
        <f t="shared" si="19"/>
        <v>high discount</v>
      </c>
      <c r="M1258" s="1" t="str">
        <f>IF(K1258&gt;=50%,"50% or More","&lt;50%")</f>
        <v>50% or More</v>
      </c>
      <c r="N1258">
        <v>3.8</v>
      </c>
      <c r="O1258" s="10">
        <f>N1258*R1258</f>
        <v>1615</v>
      </c>
      <c r="P1258" s="9">
        <f>SUM(O1257)/SUM(R1257)</f>
        <v>4.0999999999999996</v>
      </c>
      <c r="Q1258" s="10">
        <f>P1258+(R1258/1000)</f>
        <v>4.5249999999999995</v>
      </c>
      <c r="R1258" s="2">
        <v>425</v>
      </c>
      <c r="S1258" s="2">
        <f>IF(R1258&lt;1000,R1258, "")</f>
        <v>425</v>
      </c>
      <c r="T1258" s="4">
        <f>R1258*J1258</f>
        <v>382075</v>
      </c>
      <c r="U1258" t="s">
        <v>1956</v>
      </c>
      <c r="V1258" t="s">
        <v>1957</v>
      </c>
      <c r="W1258" t="s">
        <v>1958</v>
      </c>
      <c r="X1258" t="s">
        <v>1959</v>
      </c>
      <c r="Y1258" t="s">
        <v>1960</v>
      </c>
      <c r="Z1258" t="s">
        <v>1961</v>
      </c>
      <c r="AA1258" t="s">
        <v>1962</v>
      </c>
      <c r="AB1258" t="s">
        <v>1963</v>
      </c>
    </row>
    <row r="1259" spans="1:28" x14ac:dyDescent="0.25">
      <c r="A1259" t="s">
        <v>8504</v>
      </c>
      <c r="B1259" t="s">
        <v>8505</v>
      </c>
      <c r="C1259" t="s">
        <v>6189</v>
      </c>
      <c r="D1259" t="s">
        <v>13081</v>
      </c>
      <c r="E1259" t="s">
        <v>13092</v>
      </c>
      <c r="F1259" t="s">
        <v>13105</v>
      </c>
      <c r="G1259" t="s">
        <v>13218</v>
      </c>
      <c r="H1259" s="3">
        <v>799</v>
      </c>
      <c r="I1259" s="3" t="str">
        <f>IF(H1259&lt;200,"&lt;₹200",IF(OR(H1259=200,H1259&lt;=500),"₹200-₹500","&gt;₹500"))</f>
        <v>&gt;₹500</v>
      </c>
      <c r="J1259" s="3">
        <v>1999</v>
      </c>
      <c r="K1259" s="1">
        <v>0.6</v>
      </c>
      <c r="L1259" s="1" t="str">
        <f t="shared" si="19"/>
        <v>high discount</v>
      </c>
      <c r="M1259" s="1" t="str">
        <f>IF(K1259&gt;=50%,"50% or More","&lt;50%")</f>
        <v>50% or More</v>
      </c>
      <c r="N1259">
        <v>3.7</v>
      </c>
      <c r="O1259" s="10">
        <f>N1259*R1259</f>
        <v>1546.6000000000001</v>
      </c>
      <c r="P1259" s="9">
        <f>SUM(O1258)/SUM(R1258)</f>
        <v>3.8</v>
      </c>
      <c r="Q1259" s="10">
        <f>P1259+(R1259/1000)</f>
        <v>4.218</v>
      </c>
      <c r="R1259" s="2">
        <v>418</v>
      </c>
      <c r="S1259" s="2">
        <f>IF(R1259&lt;1000,R1259, "")</f>
        <v>418</v>
      </c>
      <c r="T1259" s="4">
        <f>R1259*J1259</f>
        <v>835582</v>
      </c>
      <c r="U1259" t="s">
        <v>8506</v>
      </c>
      <c r="V1259" t="s">
        <v>8507</v>
      </c>
      <c r="W1259" t="s">
        <v>8508</v>
      </c>
      <c r="X1259" t="s">
        <v>8509</v>
      </c>
      <c r="Y1259" t="s">
        <v>8510</v>
      </c>
      <c r="Z1259" t="s">
        <v>8511</v>
      </c>
      <c r="AA1259" t="s">
        <v>8512</v>
      </c>
      <c r="AB1259" t="s">
        <v>8513</v>
      </c>
    </row>
    <row r="1260" spans="1:28" x14ac:dyDescent="0.25">
      <c r="A1260" t="s">
        <v>7513</v>
      </c>
      <c r="B1260" t="s">
        <v>7514</v>
      </c>
      <c r="C1260" t="s">
        <v>7515</v>
      </c>
      <c r="D1260" t="s">
        <v>13073</v>
      </c>
      <c r="E1260" t="s">
        <v>13074</v>
      </c>
      <c r="F1260" t="s">
        <v>13075</v>
      </c>
      <c r="G1260" t="s">
        <v>13076</v>
      </c>
      <c r="H1260" s="3">
        <v>349</v>
      </c>
      <c r="I1260" s="3" t="str">
        <f>IF(H1260&lt;200,"&lt;₹200",IF(OR(H1260=200,H1260&lt;=500),"₹200-₹500","&gt;₹500"))</f>
        <v>₹200-₹500</v>
      </c>
      <c r="J1260" s="3">
        <v>999</v>
      </c>
      <c r="K1260" s="1">
        <v>0.65</v>
      </c>
      <c r="L1260" s="1" t="str">
        <f t="shared" si="19"/>
        <v>high discount</v>
      </c>
      <c r="M1260" s="1" t="str">
        <f>IF(K1260&gt;=50%,"50% or More","&lt;50%")</f>
        <v>50% or More</v>
      </c>
      <c r="N1260">
        <v>3.9</v>
      </c>
      <c r="O1260" s="10">
        <f>N1260*R1260</f>
        <v>3186.2999999999997</v>
      </c>
      <c r="P1260" s="9">
        <f>SUM(O1259)/SUM(R1259)</f>
        <v>3.7</v>
      </c>
      <c r="Q1260" s="10">
        <f>P1260+(R1260/1000)</f>
        <v>4.5170000000000003</v>
      </c>
      <c r="R1260" s="2">
        <v>817</v>
      </c>
      <c r="S1260" s="2">
        <f>IF(R1260&lt;1000,R1260, "")</f>
        <v>817</v>
      </c>
      <c r="T1260" s="4">
        <f>R1260*J1260</f>
        <v>816183</v>
      </c>
      <c r="U1260" t="s">
        <v>7516</v>
      </c>
      <c r="V1260" t="s">
        <v>7517</v>
      </c>
      <c r="W1260" t="s">
        <v>7518</v>
      </c>
      <c r="X1260" t="s">
        <v>7519</v>
      </c>
      <c r="Y1260" t="s">
        <v>7520</v>
      </c>
      <c r="Z1260" t="s">
        <v>7521</v>
      </c>
      <c r="AA1260" t="s">
        <v>7522</v>
      </c>
      <c r="AB1260" t="s">
        <v>7523</v>
      </c>
    </row>
    <row r="1261" spans="1:28" x14ac:dyDescent="0.25">
      <c r="A1261" t="s">
        <v>2382</v>
      </c>
      <c r="B1261" t="s">
        <v>2383</v>
      </c>
      <c r="C1261" t="s">
        <v>462</v>
      </c>
      <c r="D1261" t="s">
        <v>13081</v>
      </c>
      <c r="E1261" t="s">
        <v>13082</v>
      </c>
      <c r="F1261" t="s">
        <v>13083</v>
      </c>
      <c r="G1261" t="s">
        <v>13087</v>
      </c>
      <c r="H1261" s="3">
        <v>349</v>
      </c>
      <c r="I1261" s="3" t="str">
        <f>IF(H1261&lt;200,"&lt;₹200",IF(OR(H1261=200,H1261&lt;=500),"₹200-₹500","&gt;₹500"))</f>
        <v>₹200-₹500</v>
      </c>
      <c r="J1261" s="3">
        <v>999</v>
      </c>
      <c r="K1261" s="1">
        <v>0.65</v>
      </c>
      <c r="L1261" s="1" t="str">
        <f t="shared" si="19"/>
        <v>high discount</v>
      </c>
      <c r="M1261" s="1" t="str">
        <f>IF(K1261&gt;=50%,"50% or More","&lt;50%")</f>
        <v>50% or More</v>
      </c>
      <c r="N1261">
        <v>4.2</v>
      </c>
      <c r="O1261" s="10">
        <f>N1261*R1261</f>
        <v>2154.6</v>
      </c>
      <c r="P1261" s="9">
        <f>SUM(O1260)/SUM(R1260)</f>
        <v>3.8999999999999995</v>
      </c>
      <c r="Q1261" s="10">
        <f>P1261+(R1261/1000)</f>
        <v>4.4129999999999994</v>
      </c>
      <c r="R1261" s="2">
        <v>513</v>
      </c>
      <c r="S1261" s="2">
        <f>IF(R1261&lt;1000,R1261, "")</f>
        <v>513</v>
      </c>
      <c r="T1261" s="4">
        <f>R1261*J1261</f>
        <v>512487</v>
      </c>
      <c r="U1261" t="s">
        <v>2384</v>
      </c>
      <c r="V1261" t="s">
        <v>2385</v>
      </c>
      <c r="W1261" t="s">
        <v>2386</v>
      </c>
      <c r="X1261" t="s">
        <v>2387</v>
      </c>
      <c r="Y1261" t="s">
        <v>2388</v>
      </c>
      <c r="Z1261" t="s">
        <v>2389</v>
      </c>
      <c r="AA1261" t="s">
        <v>2390</v>
      </c>
      <c r="AB1261" t="s">
        <v>2391</v>
      </c>
    </row>
    <row r="1262" spans="1:28" x14ac:dyDescent="0.25">
      <c r="A1262" t="s">
        <v>4541</v>
      </c>
      <c r="B1262" t="s">
        <v>4542</v>
      </c>
      <c r="C1262" t="s">
        <v>2948</v>
      </c>
      <c r="D1262" t="s">
        <v>13081</v>
      </c>
      <c r="E1262" t="s">
        <v>13108</v>
      </c>
      <c r="F1262" t="s">
        <v>13109</v>
      </c>
      <c r="H1262" s="3">
        <v>499</v>
      </c>
      <c r="I1262" s="3" t="str">
        <f>IF(H1262&lt;200,"&lt;₹200",IF(OR(H1262=200,H1262&lt;=500),"₹200-₹500","&gt;₹500"))</f>
        <v>₹200-₹500</v>
      </c>
      <c r="J1262" s="3">
        <v>1899</v>
      </c>
      <c r="K1262" s="1">
        <v>0.74</v>
      </c>
      <c r="L1262" s="1" t="str">
        <f t="shared" si="19"/>
        <v>high discount</v>
      </c>
      <c r="M1262" s="1" t="str">
        <f>IF(K1262&gt;=50%,"50% or More","&lt;50%")</f>
        <v>50% or More</v>
      </c>
      <c r="N1262">
        <v>4.0999999999999996</v>
      </c>
      <c r="O1262" s="10">
        <f>N1262*R1262</f>
        <v>1689.1999999999998</v>
      </c>
      <c r="P1262" s="9">
        <f>SUM(O1261)/SUM(R1261)</f>
        <v>4.2</v>
      </c>
      <c r="Q1262" s="10">
        <f>P1262+(R1262/1000)</f>
        <v>4.6120000000000001</v>
      </c>
      <c r="R1262" s="2">
        <v>412</v>
      </c>
      <c r="S1262" s="2">
        <f>IF(R1262&lt;1000,R1262, "")</f>
        <v>412</v>
      </c>
      <c r="T1262" s="4">
        <f>R1262*J1262</f>
        <v>782388</v>
      </c>
      <c r="U1262" t="s">
        <v>4543</v>
      </c>
      <c r="V1262" t="s">
        <v>4544</v>
      </c>
      <c r="W1262" t="s">
        <v>4545</v>
      </c>
      <c r="X1262" t="s">
        <v>4546</v>
      </c>
      <c r="Y1262" t="s">
        <v>4547</v>
      </c>
      <c r="Z1262" t="s">
        <v>4548</v>
      </c>
      <c r="AA1262" t="s">
        <v>4549</v>
      </c>
      <c r="AB1262" t="s">
        <v>4550</v>
      </c>
    </row>
    <row r="1263" spans="1:28" x14ac:dyDescent="0.25">
      <c r="A1263" t="s">
        <v>12823</v>
      </c>
      <c r="B1263" t="s">
        <v>12824</v>
      </c>
      <c r="C1263" t="s">
        <v>11105</v>
      </c>
      <c r="D1263" t="s">
        <v>13166</v>
      </c>
      <c r="E1263" t="s">
        <v>13290</v>
      </c>
      <c r="F1263" t="s">
        <v>13369</v>
      </c>
      <c r="H1263" s="3">
        <v>499</v>
      </c>
      <c r="I1263" s="3" t="str">
        <f>IF(H1263&lt;200,"&lt;₹200",IF(OR(H1263=200,H1263&lt;=500),"₹200-₹500","&gt;₹500"))</f>
        <v>₹200-₹500</v>
      </c>
      <c r="J1263" s="3">
        <v>799</v>
      </c>
      <c r="K1263" s="1">
        <v>0.38</v>
      </c>
      <c r="L1263" s="1" t="str">
        <f t="shared" si="19"/>
        <v/>
      </c>
      <c r="M1263" s="1" t="str">
        <f>IF(K1263&gt;=50%,"50% or More","&lt;50%")</f>
        <v>&lt;50%</v>
      </c>
      <c r="N1263">
        <v>3.6</v>
      </c>
      <c r="O1263" s="10">
        <f>N1263*R1263</f>
        <v>763.2</v>
      </c>
      <c r="P1263" s="9">
        <f>SUM(O1262)/SUM(R1262)</f>
        <v>4.0999999999999996</v>
      </c>
      <c r="Q1263" s="10">
        <f>P1263+(R1263/1000)</f>
        <v>4.3119999999999994</v>
      </c>
      <c r="R1263" s="2">
        <v>212</v>
      </c>
      <c r="S1263" s="2">
        <f>IF(R1263&lt;1000,R1263, "")</f>
        <v>212</v>
      </c>
      <c r="T1263" s="4">
        <f>R1263*J1263</f>
        <v>169388</v>
      </c>
      <c r="U1263" t="s">
        <v>12825</v>
      </c>
      <c r="V1263" t="s">
        <v>12826</v>
      </c>
      <c r="W1263" t="s">
        <v>12827</v>
      </c>
      <c r="X1263" t="s">
        <v>12828</v>
      </c>
      <c r="Y1263" t="s">
        <v>12829</v>
      </c>
      <c r="Z1263" t="s">
        <v>12830</v>
      </c>
      <c r="AA1263" t="s">
        <v>12831</v>
      </c>
      <c r="AB1263" t="s">
        <v>12832</v>
      </c>
    </row>
    <row r="1264" spans="1:28" x14ac:dyDescent="0.25">
      <c r="A1264" t="s">
        <v>11224</v>
      </c>
      <c r="B1264" t="s">
        <v>11225</v>
      </c>
      <c r="C1264" t="s">
        <v>8938</v>
      </c>
      <c r="D1264" t="s">
        <v>13166</v>
      </c>
      <c r="E1264" t="s">
        <v>13286</v>
      </c>
      <c r="F1264" t="s">
        <v>13287</v>
      </c>
      <c r="G1264" t="s">
        <v>13318</v>
      </c>
      <c r="H1264" s="3">
        <v>499</v>
      </c>
      <c r="I1264" s="3" t="str">
        <f>IF(H1264&lt;200,"&lt;₹200",IF(OR(H1264=200,H1264&lt;=500),"₹200-₹500","&gt;₹500"))</f>
        <v>₹200-₹500</v>
      </c>
      <c r="J1264" s="3">
        <v>2199</v>
      </c>
      <c r="K1264" s="1">
        <v>0.77</v>
      </c>
      <c r="L1264" s="1" t="str">
        <f t="shared" si="19"/>
        <v>high discount</v>
      </c>
      <c r="M1264" s="1" t="str">
        <f>IF(K1264&gt;=50%,"50% or More","&lt;50%")</f>
        <v>50% or More</v>
      </c>
      <c r="N1264">
        <v>2.8</v>
      </c>
      <c r="O1264" s="10">
        <f>N1264*R1264</f>
        <v>305.2</v>
      </c>
      <c r="P1264" s="9">
        <f>SUM(O1263)/SUM(R1263)</f>
        <v>3.6</v>
      </c>
      <c r="Q1264" s="10">
        <f>P1264+(R1264/1000)</f>
        <v>3.7090000000000001</v>
      </c>
      <c r="R1264" s="2">
        <v>109</v>
      </c>
      <c r="S1264" s="2">
        <f>IF(R1264&lt;1000,R1264, "")</f>
        <v>109</v>
      </c>
      <c r="T1264" s="4">
        <f>R1264*J1264</f>
        <v>239691</v>
      </c>
      <c r="U1264" t="s">
        <v>11226</v>
      </c>
      <c r="V1264" t="s">
        <v>11227</v>
      </c>
      <c r="W1264" t="s">
        <v>11228</v>
      </c>
      <c r="X1264" t="s">
        <v>11229</v>
      </c>
      <c r="Y1264" t="s">
        <v>11230</v>
      </c>
      <c r="Z1264" t="s">
        <v>11231</v>
      </c>
      <c r="AA1264" t="s">
        <v>11232</v>
      </c>
      <c r="AB1264" t="s">
        <v>11233</v>
      </c>
    </row>
    <row r="1265" spans="1:28" x14ac:dyDescent="0.25">
      <c r="A1265" t="s">
        <v>5090</v>
      </c>
      <c r="B1265" t="s">
        <v>5091</v>
      </c>
      <c r="C1265" t="s">
        <v>3066</v>
      </c>
      <c r="D1265" t="s">
        <v>13081</v>
      </c>
      <c r="E1265" t="s">
        <v>13119</v>
      </c>
      <c r="F1265" t="s">
        <v>13120</v>
      </c>
      <c r="G1265" t="s">
        <v>13121</v>
      </c>
      <c r="H1265" s="3">
        <v>399</v>
      </c>
      <c r="I1265" s="3" t="str">
        <f>IF(H1265&lt;200,"&lt;₹200",IF(OR(H1265=200,H1265&lt;=500),"₹200-₹500","&gt;₹500"))</f>
        <v>₹200-₹500</v>
      </c>
      <c r="J1265" s="3">
        <v>1290</v>
      </c>
      <c r="K1265" s="1">
        <v>0.69</v>
      </c>
      <c r="L1265" s="1" t="str">
        <f t="shared" si="19"/>
        <v>high discount</v>
      </c>
      <c r="M1265" s="1" t="str">
        <f>IF(K1265&gt;=50%,"50% or More","&lt;50%")</f>
        <v>50% or More</v>
      </c>
      <c r="N1265">
        <v>4.2</v>
      </c>
      <c r="O1265" s="10">
        <f>N1265*R1265</f>
        <v>865.2</v>
      </c>
      <c r="P1265" s="9">
        <f>SUM(O1264)/SUM(R1264)</f>
        <v>2.8</v>
      </c>
      <c r="Q1265" s="10">
        <f>P1265+(R1265/1000)</f>
        <v>3.0059999999999998</v>
      </c>
      <c r="R1265" s="2">
        <v>206</v>
      </c>
      <c r="S1265" s="2">
        <f>IF(R1265&lt;1000,R1265, "")</f>
        <v>206</v>
      </c>
      <c r="T1265" s="4">
        <f>R1265*J1265</f>
        <v>265740</v>
      </c>
      <c r="U1265" t="s">
        <v>5092</v>
      </c>
      <c r="V1265" t="s">
        <v>5093</v>
      </c>
      <c r="W1265" t="s">
        <v>5094</v>
      </c>
      <c r="X1265" t="s">
        <v>5095</v>
      </c>
      <c r="Y1265" t="s">
        <v>5096</v>
      </c>
      <c r="Z1265" t="s">
        <v>5097</v>
      </c>
      <c r="AA1265" t="s">
        <v>5098</v>
      </c>
      <c r="AB1265" t="s">
        <v>5099</v>
      </c>
    </row>
    <row r="1266" spans="1:28" x14ac:dyDescent="0.25">
      <c r="A1266" t="s">
        <v>4283</v>
      </c>
      <c r="B1266" t="s">
        <v>4284</v>
      </c>
      <c r="C1266" t="s">
        <v>3777</v>
      </c>
      <c r="D1266" t="s">
        <v>13081</v>
      </c>
      <c r="E1266" t="s">
        <v>13110</v>
      </c>
      <c r="F1266" t="s">
        <v>13111</v>
      </c>
      <c r="G1266" t="s">
        <v>13134</v>
      </c>
      <c r="H1266" s="3">
        <v>299</v>
      </c>
      <c r="I1266" s="3" t="str">
        <f>IF(H1266&lt;200,"&lt;₹200",IF(OR(H1266=200,H1266&lt;=500),"₹200-₹500","&gt;₹500"))</f>
        <v>₹200-₹500</v>
      </c>
      <c r="J1266" s="3">
        <v>1199</v>
      </c>
      <c r="K1266" s="1">
        <v>0.75</v>
      </c>
      <c r="L1266" s="1" t="str">
        <f t="shared" si="19"/>
        <v>high discount</v>
      </c>
      <c r="M1266" s="1" t="str">
        <f>IF(K1266&gt;=50%,"50% or More","&lt;50%")</f>
        <v>50% or More</v>
      </c>
      <c r="N1266">
        <v>4.5</v>
      </c>
      <c r="O1266" s="10">
        <f>N1266*R1266</f>
        <v>2682</v>
      </c>
      <c r="P1266" s="9">
        <f>SUM(O1265)/SUM(R1265)</f>
        <v>4.2</v>
      </c>
      <c r="Q1266" s="10">
        <f>P1266+(R1266/1000)</f>
        <v>4.7960000000000003</v>
      </c>
      <c r="R1266" s="2">
        <v>596</v>
      </c>
      <c r="S1266" s="2">
        <f>IF(R1266&lt;1000,R1266, "")</f>
        <v>596</v>
      </c>
      <c r="T1266" s="4">
        <f>R1266*J1266</f>
        <v>714604</v>
      </c>
      <c r="U1266" t="s">
        <v>4285</v>
      </c>
      <c r="V1266" t="s">
        <v>4286</v>
      </c>
      <c r="W1266" t="s">
        <v>4287</v>
      </c>
      <c r="X1266" t="s">
        <v>4288</v>
      </c>
      <c r="Y1266" t="s">
        <v>4289</v>
      </c>
      <c r="Z1266" t="s">
        <v>4290</v>
      </c>
      <c r="AA1266" t="s">
        <v>4291</v>
      </c>
      <c r="AB1266" t="s">
        <v>4292</v>
      </c>
    </row>
    <row r="1267" spans="1:28" x14ac:dyDescent="0.25">
      <c r="A1267" t="s">
        <v>1704</v>
      </c>
      <c r="B1267" t="s">
        <v>1705</v>
      </c>
      <c r="C1267" t="s">
        <v>18</v>
      </c>
      <c r="D1267" t="s">
        <v>13073</v>
      </c>
      <c r="E1267" t="s">
        <v>13074</v>
      </c>
      <c r="F1267" t="s">
        <v>13075</v>
      </c>
      <c r="G1267" t="s">
        <v>13076</v>
      </c>
      <c r="H1267" s="3">
        <v>320</v>
      </c>
      <c r="I1267" s="3" t="str">
        <f>IF(H1267&lt;200,"&lt;₹200",IF(OR(H1267=200,H1267&lt;=500),"₹200-₹500","&gt;₹500"))</f>
        <v>₹200-₹500</v>
      </c>
      <c r="J1267" s="3">
        <v>599</v>
      </c>
      <c r="K1267" s="1">
        <v>0.47</v>
      </c>
      <c r="L1267" s="1" t="str">
        <f t="shared" si="19"/>
        <v/>
      </c>
      <c r="M1267" s="1" t="str">
        <f>IF(K1267&gt;=50%,"50% or More","&lt;50%")</f>
        <v>&lt;50%</v>
      </c>
      <c r="N1267">
        <v>4.0999999999999996</v>
      </c>
      <c r="O1267" s="10">
        <f>N1267*R1267</f>
        <v>2013.1</v>
      </c>
      <c r="P1267" s="9">
        <f>SUM(O1266)/SUM(R1266)</f>
        <v>4.5</v>
      </c>
      <c r="Q1267" s="10">
        <f>P1267+(R1267/1000)</f>
        <v>4.9909999999999997</v>
      </c>
      <c r="R1267" s="2">
        <v>491</v>
      </c>
      <c r="S1267" s="2">
        <f>IF(R1267&lt;1000,R1267, "")</f>
        <v>491</v>
      </c>
      <c r="T1267" s="4">
        <f>R1267*J1267</f>
        <v>294109</v>
      </c>
      <c r="U1267" t="s">
        <v>1706</v>
      </c>
      <c r="V1267" t="s">
        <v>1707</v>
      </c>
      <c r="W1267" t="s">
        <v>1708</v>
      </c>
      <c r="X1267" t="s">
        <v>1709</v>
      </c>
      <c r="Y1267" t="s">
        <v>1710</v>
      </c>
      <c r="Z1267" t="s">
        <v>1711</v>
      </c>
      <c r="AA1267" t="s">
        <v>1712</v>
      </c>
      <c r="AB1267" t="s">
        <v>1713</v>
      </c>
    </row>
    <row r="1268" spans="1:28" x14ac:dyDescent="0.25">
      <c r="A1268" t="s">
        <v>1694</v>
      </c>
      <c r="B1268" t="s">
        <v>1695</v>
      </c>
      <c r="C1268" t="s">
        <v>462</v>
      </c>
      <c r="D1268" t="s">
        <v>13081</v>
      </c>
      <c r="E1268" t="s">
        <v>13082</v>
      </c>
      <c r="F1268" t="s">
        <v>13083</v>
      </c>
      <c r="G1268" t="s">
        <v>13087</v>
      </c>
      <c r="H1268" s="3">
        <v>299</v>
      </c>
      <c r="I1268" s="3" t="str">
        <f>IF(H1268&lt;200,"&lt;₹200",IF(OR(H1268=200,H1268&lt;=500),"₹200-₹500","&gt;₹500"))</f>
        <v>₹200-₹500</v>
      </c>
      <c r="J1268" s="3">
        <v>1199</v>
      </c>
      <c r="K1268" s="1">
        <v>0.75</v>
      </c>
      <c r="L1268" s="1" t="str">
        <f t="shared" si="19"/>
        <v>high discount</v>
      </c>
      <c r="M1268" s="1" t="str">
        <f>IF(K1268&gt;=50%,"50% or More","&lt;50%")</f>
        <v>50% or More</v>
      </c>
      <c r="N1268">
        <v>3.7</v>
      </c>
      <c r="O1268" s="10">
        <f>N1268*R1268</f>
        <v>1813</v>
      </c>
      <c r="P1268" s="9">
        <f>SUM(O1267)/SUM(R1267)</f>
        <v>4.0999999999999996</v>
      </c>
      <c r="Q1268" s="10">
        <f>P1268+(R1268/1000)</f>
        <v>4.59</v>
      </c>
      <c r="R1268" s="2">
        <v>490</v>
      </c>
      <c r="S1268" s="2">
        <f>IF(R1268&lt;1000,R1268, "")</f>
        <v>490</v>
      </c>
      <c r="T1268" s="4">
        <f>R1268*J1268</f>
        <v>587510</v>
      </c>
      <c r="U1268" t="s">
        <v>1696</v>
      </c>
      <c r="V1268" t="s">
        <v>1697</v>
      </c>
      <c r="W1268" t="s">
        <v>1698</v>
      </c>
      <c r="X1268" t="s">
        <v>1699</v>
      </c>
      <c r="Y1268" t="s">
        <v>1700</v>
      </c>
      <c r="Z1268" t="s">
        <v>1701</v>
      </c>
      <c r="AA1268" t="s">
        <v>1702</v>
      </c>
      <c r="AB1268" t="s">
        <v>1703</v>
      </c>
    </row>
    <row r="1269" spans="1:28" x14ac:dyDescent="0.25">
      <c r="A1269" t="s">
        <v>12551</v>
      </c>
      <c r="B1269" t="s">
        <v>12552</v>
      </c>
      <c r="C1269" t="s">
        <v>12553</v>
      </c>
      <c r="D1269" t="s">
        <v>13166</v>
      </c>
      <c r="E1269" t="s">
        <v>13286</v>
      </c>
      <c r="F1269" t="s">
        <v>13287</v>
      </c>
      <c r="G1269" t="s">
        <v>13382</v>
      </c>
      <c r="H1269" s="3">
        <v>1999</v>
      </c>
      <c r="I1269" s="3" t="str">
        <f>IF(H1269&lt;200,"&lt;₹200",IF(OR(H1269=200,H1269&lt;=500),"₹200-₹500","&gt;₹500"))</f>
        <v>&gt;₹500</v>
      </c>
      <c r="J1269" s="3">
        <v>2999</v>
      </c>
      <c r="K1269" s="1">
        <v>0.33</v>
      </c>
      <c r="L1269" s="1" t="str">
        <f t="shared" si="19"/>
        <v/>
      </c>
      <c r="M1269" s="1" t="str">
        <f>IF(K1269&gt;=50%,"50% or More","&lt;50%")</f>
        <v>&lt;50%</v>
      </c>
      <c r="N1269">
        <v>4.4000000000000004</v>
      </c>
      <c r="O1269" s="10">
        <f>N1269*R1269</f>
        <v>1707.2</v>
      </c>
      <c r="P1269" s="9">
        <f>SUM(O1268)/SUM(R1268)</f>
        <v>3.7</v>
      </c>
      <c r="Q1269" s="10">
        <f>P1269+(R1269/1000)</f>
        <v>4.0880000000000001</v>
      </c>
      <c r="R1269" s="2">
        <v>388</v>
      </c>
      <c r="S1269" s="2">
        <f>IF(R1269&lt;1000,R1269, "")</f>
        <v>388</v>
      </c>
      <c r="T1269" s="4">
        <f>R1269*J1269</f>
        <v>1163612</v>
      </c>
      <c r="U1269" t="s">
        <v>12554</v>
      </c>
      <c r="V1269" t="s">
        <v>12555</v>
      </c>
      <c r="W1269" t="s">
        <v>12556</v>
      </c>
      <c r="X1269" t="s">
        <v>12557</v>
      </c>
      <c r="Y1269" t="s">
        <v>12558</v>
      </c>
      <c r="Z1269" t="s">
        <v>12559</v>
      </c>
      <c r="AA1269" t="s">
        <v>12560</v>
      </c>
      <c r="AB1269" t="s">
        <v>12561</v>
      </c>
    </row>
    <row r="1270" spans="1:28" x14ac:dyDescent="0.25">
      <c r="A1270" t="s">
        <v>10910</v>
      </c>
      <c r="B1270" t="s">
        <v>10911</v>
      </c>
      <c r="C1270" t="s">
        <v>9061</v>
      </c>
      <c r="D1270" t="s">
        <v>13166</v>
      </c>
      <c r="E1270" t="s">
        <v>13286</v>
      </c>
      <c r="F1270" t="s">
        <v>13287</v>
      </c>
      <c r="G1270" t="s">
        <v>13323</v>
      </c>
      <c r="H1270" s="3">
        <v>2079</v>
      </c>
      <c r="I1270" s="3" t="str">
        <f>IF(H1270&lt;200,"&lt;₹200",IF(OR(H1270=200,H1270&lt;=500),"₹200-₹500","&gt;₹500"))</f>
        <v>&gt;₹500</v>
      </c>
      <c r="J1270" s="3">
        <v>3099</v>
      </c>
      <c r="K1270" s="1">
        <v>0.33</v>
      </c>
      <c r="L1270" s="1" t="str">
        <f t="shared" si="19"/>
        <v/>
      </c>
      <c r="M1270" s="1" t="str">
        <f>IF(K1270&gt;=50%,"50% or More","&lt;50%")</f>
        <v>&lt;50%</v>
      </c>
      <c r="N1270">
        <v>4.0999999999999996</v>
      </c>
      <c r="O1270" s="10">
        <f>N1270*R1270</f>
        <v>1156.1999999999998</v>
      </c>
      <c r="P1270" s="9">
        <f>SUM(O1269)/SUM(R1269)</f>
        <v>4.4000000000000004</v>
      </c>
      <c r="Q1270" s="10">
        <f>P1270+(R1270/1000)</f>
        <v>4.6820000000000004</v>
      </c>
      <c r="R1270" s="2">
        <v>282</v>
      </c>
      <c r="S1270" s="2">
        <f>IF(R1270&lt;1000,R1270, "")</f>
        <v>282</v>
      </c>
      <c r="T1270" s="4">
        <f>R1270*J1270</f>
        <v>873918</v>
      </c>
      <c r="U1270" t="s">
        <v>10912</v>
      </c>
      <c r="V1270" t="s">
        <v>10913</v>
      </c>
      <c r="W1270" t="s">
        <v>10914</v>
      </c>
      <c r="X1270" t="s">
        <v>10915</v>
      </c>
      <c r="Y1270" t="s">
        <v>10916</v>
      </c>
      <c r="Z1270" t="s">
        <v>10917</v>
      </c>
      <c r="AA1270" t="s">
        <v>10918</v>
      </c>
      <c r="AB1270" t="s">
        <v>10919</v>
      </c>
    </row>
    <row r="1271" spans="1:28" x14ac:dyDescent="0.25">
      <c r="A1271" t="s">
        <v>12622</v>
      </c>
      <c r="B1271" t="s">
        <v>12623</v>
      </c>
      <c r="C1271" t="s">
        <v>8574</v>
      </c>
      <c r="D1271" t="s">
        <v>13166</v>
      </c>
      <c r="E1271" t="s">
        <v>13286</v>
      </c>
      <c r="F1271" t="s">
        <v>13294</v>
      </c>
      <c r="G1271" t="s">
        <v>13295</v>
      </c>
      <c r="H1271" s="3">
        <v>369</v>
      </c>
      <c r="I1271" s="3" t="str">
        <f>IF(H1271&lt;200,"&lt;₹200",IF(OR(H1271=200,H1271&lt;=500),"₹200-₹500","&gt;₹500"))</f>
        <v>₹200-₹500</v>
      </c>
      <c r="J1271" s="3">
        <v>599</v>
      </c>
      <c r="K1271" s="1">
        <v>0.38</v>
      </c>
      <c r="L1271" s="1" t="str">
        <f t="shared" si="19"/>
        <v/>
      </c>
      <c r="M1271" s="1" t="str">
        <f>IF(K1271&gt;=50%,"50% or More","&lt;50%")</f>
        <v>&lt;50%</v>
      </c>
      <c r="N1271">
        <v>3.9</v>
      </c>
      <c r="O1271" s="10">
        <f>N1271*R1271</f>
        <v>319.8</v>
      </c>
      <c r="P1271" s="9">
        <f>SUM(O1270)/SUM(R1270)</f>
        <v>4.0999999999999996</v>
      </c>
      <c r="Q1271" s="10">
        <f>P1271+(R1271/1000)</f>
        <v>4.1819999999999995</v>
      </c>
      <c r="R1271" s="2">
        <v>82</v>
      </c>
      <c r="S1271" s="2">
        <f>IF(R1271&lt;1000,R1271, "")</f>
        <v>82</v>
      </c>
      <c r="T1271" s="4">
        <f>R1271*J1271</f>
        <v>49118</v>
      </c>
      <c r="U1271" t="s">
        <v>12624</v>
      </c>
      <c r="V1271" t="s">
        <v>12625</v>
      </c>
      <c r="W1271" t="s">
        <v>12626</v>
      </c>
      <c r="X1271" t="s">
        <v>12627</v>
      </c>
      <c r="Y1271" t="s">
        <v>12628</v>
      </c>
      <c r="Z1271" t="s">
        <v>12629</v>
      </c>
      <c r="AA1271" t="s">
        <v>12630</v>
      </c>
      <c r="AB1271" t="s">
        <v>12631</v>
      </c>
    </row>
    <row r="1272" spans="1:28" x14ac:dyDescent="0.25">
      <c r="A1272" t="s">
        <v>4551</v>
      </c>
      <c r="B1272" t="s">
        <v>4552</v>
      </c>
      <c r="C1272" t="s">
        <v>2948</v>
      </c>
      <c r="D1272" t="s">
        <v>13081</v>
      </c>
      <c r="E1272" t="s">
        <v>13108</v>
      </c>
      <c r="F1272" t="s">
        <v>13109</v>
      </c>
      <c r="H1272" s="3">
        <v>899</v>
      </c>
      <c r="I1272" s="3" t="str">
        <f>IF(H1272&lt;200,"&lt;₹200",IF(OR(H1272=200,H1272&lt;=500),"₹200-₹500","&gt;₹500"))</f>
        <v>&gt;₹500</v>
      </c>
      <c r="J1272" s="3">
        <v>3499</v>
      </c>
      <c r="K1272" s="1">
        <v>0.74</v>
      </c>
      <c r="L1272" s="1" t="str">
        <f t="shared" si="19"/>
        <v>high discount</v>
      </c>
      <c r="M1272" s="1" t="str">
        <f>IF(K1272&gt;=50%,"50% or More","&lt;50%")</f>
        <v>50% or More</v>
      </c>
      <c r="N1272">
        <v>3</v>
      </c>
      <c r="O1272" s="10">
        <f>N1272*R1272</f>
        <v>2043</v>
      </c>
      <c r="P1272" s="9">
        <f>SUM(O1271)/SUM(R1271)</f>
        <v>3.9000000000000004</v>
      </c>
      <c r="Q1272" s="10">
        <f>P1272+(R1272/1000)</f>
        <v>4.5810000000000004</v>
      </c>
      <c r="R1272" s="2">
        <v>681</v>
      </c>
      <c r="S1272" s="2">
        <f>IF(R1272&lt;1000,R1272, "")</f>
        <v>681</v>
      </c>
      <c r="T1272" s="4">
        <f>R1272*J1272</f>
        <v>2382819</v>
      </c>
      <c r="U1272" t="s">
        <v>4553</v>
      </c>
      <c r="V1272" t="s">
        <v>4554</v>
      </c>
      <c r="W1272" t="s">
        <v>4555</v>
      </c>
      <c r="X1272" t="s">
        <v>4556</v>
      </c>
      <c r="Y1272" t="s">
        <v>4557</v>
      </c>
      <c r="Z1272" t="s">
        <v>4558</v>
      </c>
      <c r="AA1272" t="s">
        <v>4559</v>
      </c>
      <c r="AB1272" t="s">
        <v>4560</v>
      </c>
    </row>
    <row r="1273" spans="1:28" x14ac:dyDescent="0.25">
      <c r="A1273" t="s">
        <v>12501</v>
      </c>
      <c r="B1273" t="s">
        <v>12502</v>
      </c>
      <c r="C1273" t="s">
        <v>8710</v>
      </c>
      <c r="D1273" t="s">
        <v>13166</v>
      </c>
      <c r="E1273" t="s">
        <v>13286</v>
      </c>
      <c r="F1273" t="s">
        <v>13287</v>
      </c>
      <c r="G1273" t="s">
        <v>13306</v>
      </c>
      <c r="H1273" s="3">
        <v>3041.67</v>
      </c>
      <c r="I1273" s="3" t="str">
        <f>IF(H1273&lt;200,"&lt;₹200",IF(OR(H1273=200,H1273&lt;=500),"₹200-₹500","&gt;₹500"))</f>
        <v>&gt;₹500</v>
      </c>
      <c r="J1273" s="3">
        <v>5999</v>
      </c>
      <c r="K1273" s="1">
        <v>0.49</v>
      </c>
      <c r="L1273" s="1" t="str">
        <f t="shared" si="19"/>
        <v/>
      </c>
      <c r="M1273" s="1" t="str">
        <f>IF(K1273&gt;=50%,"50% or More","&lt;50%")</f>
        <v>&lt;50%</v>
      </c>
      <c r="N1273">
        <v>4</v>
      </c>
      <c r="O1273" s="10">
        <f>N1273*R1273</f>
        <v>3108</v>
      </c>
      <c r="P1273" s="9">
        <f>SUM(O1272)/SUM(R1272)</f>
        <v>3</v>
      </c>
      <c r="Q1273" s="10">
        <f>P1273+(R1273/1000)</f>
        <v>3.7770000000000001</v>
      </c>
      <c r="R1273" s="2">
        <v>777</v>
      </c>
      <c r="S1273" s="2">
        <f>IF(R1273&lt;1000,R1273, "")</f>
        <v>777</v>
      </c>
      <c r="T1273" s="4">
        <f>R1273*J1273</f>
        <v>4661223</v>
      </c>
      <c r="U1273" t="s">
        <v>12503</v>
      </c>
      <c r="V1273" t="s">
        <v>12504</v>
      </c>
      <c r="W1273" t="s">
        <v>12505</v>
      </c>
      <c r="X1273" t="s">
        <v>12506</v>
      </c>
      <c r="Y1273" t="s">
        <v>12507</v>
      </c>
      <c r="Z1273" t="s">
        <v>12508</v>
      </c>
      <c r="AA1273" t="s">
        <v>12509</v>
      </c>
      <c r="AB1273" t="s">
        <v>12510</v>
      </c>
    </row>
    <row r="1274" spans="1:28" x14ac:dyDescent="0.25">
      <c r="A1274" t="s">
        <v>4711</v>
      </c>
      <c r="B1274" t="s">
        <v>4712</v>
      </c>
      <c r="C1274" t="s">
        <v>2990</v>
      </c>
      <c r="D1274" t="s">
        <v>13081</v>
      </c>
      <c r="E1274" t="s">
        <v>13110</v>
      </c>
      <c r="F1274" t="s">
        <v>13114</v>
      </c>
      <c r="G1274" t="s">
        <v>13115</v>
      </c>
      <c r="H1274" s="3">
        <v>8499</v>
      </c>
      <c r="I1274" s="3" t="str">
        <f>IF(H1274&lt;200,"&lt;₹200",IF(OR(H1274=200,H1274&lt;=500),"₹200-₹500","&gt;₹500"))</f>
        <v>&gt;₹500</v>
      </c>
      <c r="J1274" s="3">
        <v>11999</v>
      </c>
      <c r="K1274" s="1">
        <v>0.28999999999999998</v>
      </c>
      <c r="L1274" s="1" t="str">
        <f t="shared" si="19"/>
        <v/>
      </c>
      <c r="M1274" s="1" t="str">
        <f>IF(K1274&gt;=50%,"50% or More","&lt;50%")</f>
        <v>&lt;50%</v>
      </c>
      <c r="N1274">
        <v>3.9</v>
      </c>
      <c r="O1274" s="10">
        <f>N1274*R1274</f>
        <v>1076.3999999999999</v>
      </c>
      <c r="P1274" s="9">
        <f>SUM(O1273)/SUM(R1273)</f>
        <v>4</v>
      </c>
      <c r="Q1274" s="10">
        <f>P1274+(R1274/1000)</f>
        <v>4.2759999999999998</v>
      </c>
      <c r="R1274" s="2">
        <v>276</v>
      </c>
      <c r="S1274" s="2">
        <f>IF(R1274&lt;1000,R1274, "")</f>
        <v>276</v>
      </c>
      <c r="T1274" s="4">
        <f>R1274*J1274</f>
        <v>3311724</v>
      </c>
      <c r="U1274" t="s">
        <v>4713</v>
      </c>
      <c r="V1274" t="s">
        <v>4714</v>
      </c>
      <c r="W1274" t="s">
        <v>4715</v>
      </c>
      <c r="X1274" t="s">
        <v>4716</v>
      </c>
      <c r="Y1274" t="s">
        <v>4717</v>
      </c>
      <c r="Z1274" t="s">
        <v>4718</v>
      </c>
      <c r="AA1274" t="s">
        <v>4719</v>
      </c>
      <c r="AB1274" t="s">
        <v>4720</v>
      </c>
    </row>
    <row r="1275" spans="1:28" x14ac:dyDescent="0.25">
      <c r="A1275" t="s">
        <v>2089</v>
      </c>
      <c r="B1275" t="s">
        <v>2090</v>
      </c>
      <c r="C1275" t="s">
        <v>18</v>
      </c>
      <c r="D1275" t="s">
        <v>13073</v>
      </c>
      <c r="E1275" t="s">
        <v>13074</v>
      </c>
      <c r="F1275" t="s">
        <v>13075</v>
      </c>
      <c r="G1275" t="s">
        <v>13076</v>
      </c>
      <c r="H1275" s="3">
        <v>599</v>
      </c>
      <c r="I1275" s="3" t="str">
        <f>IF(H1275&lt;200,"&lt;₹200",IF(OR(H1275=200,H1275&lt;=500),"₹200-₹500","&gt;₹500"))</f>
        <v>&gt;₹500</v>
      </c>
      <c r="J1275" s="3">
        <v>849</v>
      </c>
      <c r="K1275" s="1">
        <v>0.28999999999999998</v>
      </c>
      <c r="L1275" s="1" t="str">
        <f t="shared" si="19"/>
        <v/>
      </c>
      <c r="M1275" s="1" t="str">
        <f>IF(K1275&gt;=50%,"50% or More","&lt;50%")</f>
        <v>&lt;50%</v>
      </c>
      <c r="N1275">
        <v>4.5</v>
      </c>
      <c r="O1275" s="10">
        <f>N1275*R1275</f>
        <v>2133</v>
      </c>
      <c r="P1275" s="9">
        <f>SUM(O1274)/SUM(R1274)</f>
        <v>3.8999999999999995</v>
      </c>
      <c r="Q1275" s="10">
        <f>P1275+(R1275/1000)</f>
        <v>4.3739999999999997</v>
      </c>
      <c r="R1275" s="2">
        <v>474</v>
      </c>
      <c r="S1275" s="2">
        <f>IF(R1275&lt;1000,R1275, "")</f>
        <v>474</v>
      </c>
      <c r="T1275" s="4">
        <f>R1275*J1275</f>
        <v>402426</v>
      </c>
      <c r="U1275" t="s">
        <v>1468</v>
      </c>
      <c r="V1275" t="s">
        <v>2091</v>
      </c>
      <c r="W1275" t="s">
        <v>2092</v>
      </c>
      <c r="X1275" t="s">
        <v>2093</v>
      </c>
      <c r="Y1275" t="s">
        <v>2094</v>
      </c>
      <c r="Z1275" t="s">
        <v>2095</v>
      </c>
      <c r="AA1275" t="s">
        <v>2096</v>
      </c>
      <c r="AB1275" t="s">
        <v>2097</v>
      </c>
    </row>
    <row r="1276" spans="1:28" x14ac:dyDescent="0.25">
      <c r="A1276" t="s">
        <v>11324</v>
      </c>
      <c r="B1276" t="s">
        <v>11325</v>
      </c>
      <c r="C1276" t="s">
        <v>9386</v>
      </c>
      <c r="D1276" t="s">
        <v>13166</v>
      </c>
      <c r="E1276" t="s">
        <v>13286</v>
      </c>
      <c r="F1276" t="s">
        <v>13294</v>
      </c>
      <c r="G1276" t="s">
        <v>13330</v>
      </c>
      <c r="H1276" s="3">
        <v>5999</v>
      </c>
      <c r="I1276" s="3" t="str">
        <f>IF(H1276&lt;200,"&lt;₹200",IF(OR(H1276=200,H1276&lt;=500),"₹200-₹500","&gt;₹500"))</f>
        <v>&gt;₹500</v>
      </c>
      <c r="J1276" s="3">
        <v>9999</v>
      </c>
      <c r="K1276" s="1">
        <v>0.4</v>
      </c>
      <c r="L1276" s="1" t="str">
        <f t="shared" si="19"/>
        <v/>
      </c>
      <c r="M1276" s="1" t="str">
        <f>IF(K1276&gt;=50%,"50% or More","&lt;50%")</f>
        <v>&lt;50%</v>
      </c>
      <c r="N1276">
        <v>4.2</v>
      </c>
      <c r="O1276" s="10">
        <f>N1276*R1276</f>
        <v>714</v>
      </c>
      <c r="P1276" s="9">
        <f>SUM(O1275)/SUM(R1275)</f>
        <v>4.5</v>
      </c>
      <c r="Q1276" s="10">
        <f>P1276+(R1276/1000)</f>
        <v>4.67</v>
      </c>
      <c r="R1276" s="2">
        <v>170</v>
      </c>
      <c r="S1276" s="2">
        <f>IF(R1276&lt;1000,R1276, "")</f>
        <v>170</v>
      </c>
      <c r="T1276" s="4">
        <f>R1276*J1276</f>
        <v>1699830</v>
      </c>
      <c r="U1276" t="s">
        <v>11326</v>
      </c>
      <c r="V1276" t="s">
        <v>11327</v>
      </c>
      <c r="W1276" t="s">
        <v>11328</v>
      </c>
      <c r="X1276" t="s">
        <v>11329</v>
      </c>
      <c r="Y1276" t="s">
        <v>11330</v>
      </c>
      <c r="Z1276" t="s">
        <v>11331</v>
      </c>
      <c r="AA1276" t="s">
        <v>11332</v>
      </c>
      <c r="AB1276" t="s">
        <v>11333</v>
      </c>
    </row>
    <row r="1277" spans="1:28" x14ac:dyDescent="0.25">
      <c r="A1277" t="s">
        <v>12330</v>
      </c>
      <c r="B1277" t="s">
        <v>12331</v>
      </c>
      <c r="C1277" t="s">
        <v>8938</v>
      </c>
      <c r="D1277" t="s">
        <v>13166</v>
      </c>
      <c r="E1277" t="s">
        <v>13286</v>
      </c>
      <c r="F1277" t="s">
        <v>13287</v>
      </c>
      <c r="G1277" t="s">
        <v>13318</v>
      </c>
      <c r="H1277" s="3">
        <v>499</v>
      </c>
      <c r="I1277" s="3" t="str">
        <f>IF(H1277&lt;200,"&lt;₹200",IF(OR(H1277=200,H1277&lt;=500),"₹200-₹500","&gt;₹500"))</f>
        <v>₹200-₹500</v>
      </c>
      <c r="J1277" s="3">
        <v>1299</v>
      </c>
      <c r="K1277" s="1">
        <v>0.62</v>
      </c>
      <c r="L1277" s="1" t="str">
        <f t="shared" si="19"/>
        <v>high discount</v>
      </c>
      <c r="M1277" s="1" t="str">
        <f>IF(K1277&gt;=50%,"50% or More","&lt;50%")</f>
        <v>50% or More</v>
      </c>
      <c r="N1277">
        <v>3.9</v>
      </c>
      <c r="O1277" s="10">
        <f>N1277*R1277</f>
        <v>253.5</v>
      </c>
      <c r="P1277" s="9">
        <f>SUM(O1276)/SUM(R1276)</f>
        <v>4.2</v>
      </c>
      <c r="Q1277" s="10">
        <f>P1277+(R1277/1000)</f>
        <v>4.2650000000000006</v>
      </c>
      <c r="R1277" s="2">
        <v>65</v>
      </c>
      <c r="S1277" s="2">
        <f>IF(R1277&lt;1000,R1277, "")</f>
        <v>65</v>
      </c>
      <c r="T1277" s="4">
        <f>R1277*J1277</f>
        <v>84435</v>
      </c>
      <c r="U1277" t="s">
        <v>12332</v>
      </c>
      <c r="V1277" t="s">
        <v>12333</v>
      </c>
      <c r="W1277" t="s">
        <v>12334</v>
      </c>
      <c r="X1277" t="s">
        <v>12335</v>
      </c>
      <c r="Y1277" t="s">
        <v>12336</v>
      </c>
      <c r="Z1277" t="s">
        <v>12337</v>
      </c>
      <c r="AA1277" t="s">
        <v>12338</v>
      </c>
      <c r="AB1277" t="s">
        <v>12339</v>
      </c>
    </row>
    <row r="1278" spans="1:28" x14ac:dyDescent="0.25">
      <c r="A1278" t="s">
        <v>2657</v>
      </c>
      <c r="B1278" t="s">
        <v>2658</v>
      </c>
      <c r="C1278" t="s">
        <v>98</v>
      </c>
      <c r="D1278" t="s">
        <v>13073</v>
      </c>
      <c r="E1278" t="s">
        <v>13078</v>
      </c>
      <c r="F1278" t="s">
        <v>13079</v>
      </c>
      <c r="G1278" t="s">
        <v>13080</v>
      </c>
      <c r="H1278" s="3">
        <v>218</v>
      </c>
      <c r="I1278" s="3" t="str">
        <f>IF(H1278&lt;200,"&lt;₹200",IF(OR(H1278=200,H1278&lt;=500),"₹200-₹500","&gt;₹500"))</f>
        <v>₹200-₹500</v>
      </c>
      <c r="J1278" s="3">
        <v>999</v>
      </c>
      <c r="K1278" s="1">
        <v>0.78</v>
      </c>
      <c r="L1278" s="1" t="str">
        <f t="shared" si="19"/>
        <v>high discount</v>
      </c>
      <c r="M1278" s="1" t="str">
        <f>IF(K1278&gt;=50%,"50% or More","&lt;50%")</f>
        <v>50% or More</v>
      </c>
      <c r="N1278">
        <v>4.2</v>
      </c>
      <c r="O1278" s="10">
        <f>N1278*R1278</f>
        <v>684.6</v>
      </c>
      <c r="P1278" s="9">
        <f>SUM(O1277)/SUM(R1277)</f>
        <v>3.9</v>
      </c>
      <c r="Q1278" s="10">
        <f>P1278+(R1278/1000)</f>
        <v>4.0629999999999997</v>
      </c>
      <c r="R1278" s="2">
        <v>163</v>
      </c>
      <c r="S1278" s="2">
        <f>IF(R1278&lt;1000,R1278, "")</f>
        <v>163</v>
      </c>
      <c r="T1278" s="4">
        <f>R1278*J1278</f>
        <v>162837</v>
      </c>
      <c r="U1278" t="s">
        <v>2659</v>
      </c>
      <c r="V1278" t="s">
        <v>2660</v>
      </c>
      <c r="W1278" t="s">
        <v>2661</v>
      </c>
      <c r="X1278" t="s">
        <v>2662</v>
      </c>
      <c r="Y1278" t="s">
        <v>2663</v>
      </c>
      <c r="Z1278" t="s">
        <v>2664</v>
      </c>
      <c r="AA1278" t="s">
        <v>2665</v>
      </c>
      <c r="AB1278" t="s">
        <v>2666</v>
      </c>
    </row>
    <row r="1279" spans="1:28" x14ac:dyDescent="0.25">
      <c r="A1279" t="s">
        <v>12270</v>
      </c>
      <c r="B1279" t="s">
        <v>12271</v>
      </c>
      <c r="C1279" t="s">
        <v>8969</v>
      </c>
      <c r="D1279" t="s">
        <v>13166</v>
      </c>
      <c r="E1279" t="s">
        <v>13286</v>
      </c>
      <c r="F1279" t="s">
        <v>13294</v>
      </c>
      <c r="G1279" t="s">
        <v>13319</v>
      </c>
      <c r="H1279" s="3">
        <v>2669</v>
      </c>
      <c r="I1279" s="3" t="str">
        <f>IF(H1279&lt;200,"&lt;₹200",IF(OR(H1279=200,H1279&lt;=500),"₹200-₹500","&gt;₹500"))</f>
        <v>&gt;₹500</v>
      </c>
      <c r="J1279" s="3">
        <v>3199</v>
      </c>
      <c r="K1279" s="1">
        <v>0.17</v>
      </c>
      <c r="L1279" s="1" t="str">
        <f t="shared" si="19"/>
        <v/>
      </c>
      <c r="M1279" s="1" t="str">
        <f>IF(K1279&gt;=50%,"50% or More","&lt;50%")</f>
        <v>&lt;50%</v>
      </c>
      <c r="N1279">
        <v>3.9</v>
      </c>
      <c r="O1279" s="10">
        <f>N1279*R1279</f>
        <v>1014</v>
      </c>
      <c r="P1279" s="9">
        <f>SUM(O1278)/SUM(R1278)</f>
        <v>4.2</v>
      </c>
      <c r="Q1279" s="10">
        <f>P1279+(R1279/1000)</f>
        <v>4.46</v>
      </c>
      <c r="R1279" s="2">
        <v>260</v>
      </c>
      <c r="S1279" s="2">
        <f>IF(R1279&lt;1000,R1279, "")</f>
        <v>260</v>
      </c>
      <c r="T1279" s="4">
        <f>R1279*J1279</f>
        <v>831740</v>
      </c>
      <c r="U1279" t="s">
        <v>12272</v>
      </c>
      <c r="V1279" t="s">
        <v>12273</v>
      </c>
      <c r="W1279" t="s">
        <v>12274</v>
      </c>
      <c r="X1279" t="s">
        <v>12275</v>
      </c>
      <c r="Y1279" t="s">
        <v>12276</v>
      </c>
      <c r="Z1279" t="s">
        <v>12277</v>
      </c>
      <c r="AA1279" t="s">
        <v>12278</v>
      </c>
      <c r="AB1279" t="s">
        <v>12279</v>
      </c>
    </row>
    <row r="1280" spans="1:28" x14ac:dyDescent="0.25">
      <c r="A1280" t="s">
        <v>1939</v>
      </c>
      <c r="B1280" t="s">
        <v>1940</v>
      </c>
      <c r="C1280" t="s">
        <v>18</v>
      </c>
      <c r="D1280" t="s">
        <v>13073</v>
      </c>
      <c r="E1280" t="s">
        <v>13074</v>
      </c>
      <c r="F1280" t="s">
        <v>13075</v>
      </c>
      <c r="G1280" t="s">
        <v>13076</v>
      </c>
      <c r="H1280" s="3">
        <v>848.99</v>
      </c>
      <c r="I1280" s="3" t="str">
        <f>IF(H1280&lt;200,"&lt;₹200",IF(OR(H1280=200,H1280&lt;=500),"₹200-₹500","&gt;₹500"))</f>
        <v>&gt;₹500</v>
      </c>
      <c r="J1280" s="3">
        <v>1490</v>
      </c>
      <c r="K1280" s="1">
        <v>0.43</v>
      </c>
      <c r="L1280" s="1" t="str">
        <f t="shared" si="19"/>
        <v/>
      </c>
      <c r="M1280" s="1" t="str">
        <f>IF(K1280&gt;=50%,"50% or More","&lt;50%")</f>
        <v>&lt;50%</v>
      </c>
      <c r="N1280">
        <v>3.9</v>
      </c>
      <c r="O1280" s="10">
        <f>N1280*R1280</f>
        <v>1388.3999999999999</v>
      </c>
      <c r="P1280" s="9">
        <f>SUM(O1279)/SUM(R1279)</f>
        <v>3.9</v>
      </c>
      <c r="Q1280" s="10">
        <f>P1280+(R1280/1000)</f>
        <v>4.2560000000000002</v>
      </c>
      <c r="R1280" s="2">
        <v>356</v>
      </c>
      <c r="S1280" s="2">
        <f>IF(R1280&lt;1000,R1280, "")</f>
        <v>356</v>
      </c>
      <c r="T1280" s="4">
        <f>R1280*J1280</f>
        <v>530440</v>
      </c>
      <c r="U1280" t="s">
        <v>1941</v>
      </c>
      <c r="V1280" t="s">
        <v>1942</v>
      </c>
      <c r="W1280" t="s">
        <v>1943</v>
      </c>
      <c r="X1280" t="s">
        <v>1944</v>
      </c>
      <c r="Y1280" t="s">
        <v>1945</v>
      </c>
      <c r="Z1280" t="s">
        <v>1946</v>
      </c>
      <c r="AA1280" t="s">
        <v>1947</v>
      </c>
      <c r="AB1280" t="s">
        <v>1948</v>
      </c>
    </row>
    <row r="1281" spans="1:28" x14ac:dyDescent="0.25">
      <c r="A1281" t="s">
        <v>621</v>
      </c>
      <c r="B1281" t="s">
        <v>622</v>
      </c>
      <c r="C1281" t="s">
        <v>18</v>
      </c>
      <c r="D1281" t="s">
        <v>13073</v>
      </c>
      <c r="E1281" t="s">
        <v>13074</v>
      </c>
      <c r="F1281" t="s">
        <v>13075</v>
      </c>
      <c r="G1281" t="s">
        <v>13076</v>
      </c>
      <c r="H1281" s="3">
        <v>263</v>
      </c>
      <c r="I1281" s="3" t="str">
        <f>IF(H1281&lt;200,"&lt;₹200",IF(OR(H1281=200,H1281&lt;=500),"₹200-₹500","&gt;₹500"))</f>
        <v>₹200-₹500</v>
      </c>
      <c r="J1281" s="3">
        <v>699</v>
      </c>
      <c r="K1281" s="1">
        <v>0.62</v>
      </c>
      <c r="L1281" s="1" t="str">
        <f t="shared" si="19"/>
        <v>high discount</v>
      </c>
      <c r="M1281" s="1" t="str">
        <f>IF(K1281&gt;=50%,"50% or More","&lt;50%")</f>
        <v>50% or More</v>
      </c>
      <c r="N1281">
        <v>4.0999999999999996</v>
      </c>
      <c r="O1281" s="10">
        <f>N1281*R1281</f>
        <v>1844.9999999999998</v>
      </c>
      <c r="P1281" s="9">
        <f>SUM(O1280)/SUM(R1280)</f>
        <v>3.8999999999999995</v>
      </c>
      <c r="Q1281" s="10">
        <f>P1281+(R1281/1000)</f>
        <v>4.3499999999999996</v>
      </c>
      <c r="R1281" s="2">
        <v>450</v>
      </c>
      <c r="S1281" s="2">
        <f>IF(R1281&lt;1000,R1281, "")</f>
        <v>450</v>
      </c>
      <c r="T1281" s="4">
        <f>R1281*J1281</f>
        <v>314550</v>
      </c>
      <c r="U1281" t="s">
        <v>623</v>
      </c>
      <c r="V1281" t="s">
        <v>624</v>
      </c>
      <c r="W1281" t="s">
        <v>625</v>
      </c>
      <c r="X1281" t="s">
        <v>626</v>
      </c>
      <c r="Y1281" t="s">
        <v>627</v>
      </c>
      <c r="Z1281" t="s">
        <v>628</v>
      </c>
      <c r="AA1281" t="s">
        <v>629</v>
      </c>
      <c r="AB1281" t="s">
        <v>8101</v>
      </c>
    </row>
    <row r="1282" spans="1:28" x14ac:dyDescent="0.25">
      <c r="A1282" t="s">
        <v>662</v>
      </c>
      <c r="B1282" t="s">
        <v>663</v>
      </c>
      <c r="C1282" t="s">
        <v>18</v>
      </c>
      <c r="D1282" t="s">
        <v>13073</v>
      </c>
      <c r="E1282" t="s">
        <v>13074</v>
      </c>
      <c r="F1282" t="s">
        <v>13075</v>
      </c>
      <c r="G1282" t="s">
        <v>13076</v>
      </c>
      <c r="H1282" s="3">
        <v>349</v>
      </c>
      <c r="I1282" s="3" t="str">
        <f>IF(H1282&lt;200,"&lt;₹200",IF(OR(H1282=200,H1282&lt;=500),"₹200-₹500","&gt;₹500"))</f>
        <v>₹200-₹500</v>
      </c>
      <c r="J1282" s="3">
        <v>899</v>
      </c>
      <c r="K1282" s="1">
        <v>0.61</v>
      </c>
      <c r="L1282" s="1" t="str">
        <f t="shared" si="19"/>
        <v>high discount</v>
      </c>
      <c r="M1282" s="1" t="str">
        <f>IF(K1282&gt;=50%,"50% or More","&lt;50%")</f>
        <v>50% or More</v>
      </c>
      <c r="N1282">
        <v>4.5</v>
      </c>
      <c r="O1282" s="10">
        <f>N1282*R1282</f>
        <v>670.5</v>
      </c>
      <c r="P1282" s="9">
        <f>SUM(O1281)/SUM(R1281)</f>
        <v>4.0999999999999996</v>
      </c>
      <c r="Q1282" s="10">
        <f>P1282+(R1282/1000)</f>
        <v>4.2489999999999997</v>
      </c>
      <c r="R1282" s="2">
        <v>149</v>
      </c>
      <c r="S1282" s="2">
        <f>IF(R1282&lt;1000,R1282, "")</f>
        <v>149</v>
      </c>
      <c r="T1282" s="4">
        <f>R1282*J1282</f>
        <v>133951</v>
      </c>
      <c r="U1282" t="s">
        <v>664</v>
      </c>
      <c r="V1282" t="s">
        <v>665</v>
      </c>
      <c r="W1282" t="s">
        <v>666</v>
      </c>
      <c r="X1282" t="s">
        <v>667</v>
      </c>
      <c r="Y1282" t="s">
        <v>668</v>
      </c>
      <c r="Z1282" t="s">
        <v>669</v>
      </c>
      <c r="AA1282" t="s">
        <v>670</v>
      </c>
      <c r="AB1282" t="s">
        <v>671</v>
      </c>
    </row>
    <row r="1283" spans="1:28" x14ac:dyDescent="0.25">
      <c r="A1283" t="s">
        <v>662</v>
      </c>
      <c r="B1283" t="s">
        <v>663</v>
      </c>
      <c r="C1283" t="s">
        <v>18</v>
      </c>
      <c r="D1283" t="s">
        <v>13073</v>
      </c>
      <c r="E1283" t="s">
        <v>13074</v>
      </c>
      <c r="F1283" t="s">
        <v>13075</v>
      </c>
      <c r="G1283" t="s">
        <v>13076</v>
      </c>
      <c r="H1283" s="3">
        <v>349</v>
      </c>
      <c r="I1283" s="3" t="str">
        <f>IF(H1283&lt;200,"&lt;₹200",IF(OR(H1283=200,H1283&lt;=500),"₹200-₹500","&gt;₹500"))</f>
        <v>₹200-₹500</v>
      </c>
      <c r="J1283" s="3">
        <v>899</v>
      </c>
      <c r="K1283" s="1">
        <v>0.61</v>
      </c>
      <c r="L1283" s="1" t="str">
        <f t="shared" ref="L1283:L1346" si="20">IF(K1283&gt;=50%, "high discount","")</f>
        <v>high discount</v>
      </c>
      <c r="M1283" s="1" t="str">
        <f>IF(K1283&gt;=50%,"50% or More","&lt;50%")</f>
        <v>50% or More</v>
      </c>
      <c r="N1283">
        <v>4.5</v>
      </c>
      <c r="O1283" s="10">
        <f>N1283*R1283</f>
        <v>670.5</v>
      </c>
      <c r="P1283" s="9">
        <f>SUM(O1282)/SUM(R1282)</f>
        <v>4.5</v>
      </c>
      <c r="Q1283" s="10">
        <f>P1283+(R1283/1000)</f>
        <v>4.649</v>
      </c>
      <c r="R1283" s="2">
        <v>149</v>
      </c>
      <c r="S1283" s="2">
        <f>IF(R1283&lt;1000,R1283, "")</f>
        <v>149</v>
      </c>
      <c r="T1283" s="4">
        <f>R1283*J1283</f>
        <v>133951</v>
      </c>
      <c r="U1283" t="s">
        <v>664</v>
      </c>
      <c r="V1283" t="s">
        <v>665</v>
      </c>
      <c r="W1283" t="s">
        <v>666</v>
      </c>
      <c r="X1283" t="s">
        <v>667</v>
      </c>
      <c r="Y1283" t="s">
        <v>668</v>
      </c>
      <c r="Z1283" t="s">
        <v>8194</v>
      </c>
      <c r="AA1283" t="s">
        <v>8195</v>
      </c>
      <c r="AB1283" t="s">
        <v>8196</v>
      </c>
    </row>
    <row r="1284" spans="1:28" x14ac:dyDescent="0.25">
      <c r="A1284" t="s">
        <v>1843</v>
      </c>
      <c r="B1284" t="s">
        <v>1844</v>
      </c>
      <c r="C1284" t="s">
        <v>462</v>
      </c>
      <c r="D1284" t="s">
        <v>13081</v>
      </c>
      <c r="E1284" t="s">
        <v>13082</v>
      </c>
      <c r="F1284" t="s">
        <v>13083</v>
      </c>
      <c r="G1284" t="s">
        <v>13087</v>
      </c>
      <c r="H1284" s="3">
        <v>204</v>
      </c>
      <c r="I1284" s="3" t="str">
        <f>IF(H1284&lt;200,"&lt;₹200",IF(OR(H1284=200,H1284&lt;=500),"₹200-₹500","&gt;₹500"))</f>
        <v>₹200-₹500</v>
      </c>
      <c r="J1284" s="3">
        <v>599</v>
      </c>
      <c r="K1284" s="1">
        <v>0.66</v>
      </c>
      <c r="L1284" s="1" t="str">
        <f t="shared" si="20"/>
        <v>high discount</v>
      </c>
      <c r="M1284" s="1" t="str">
        <f>IF(K1284&gt;=50%,"50% or More","&lt;50%")</f>
        <v>50% or More</v>
      </c>
      <c r="N1284">
        <v>3.6</v>
      </c>
      <c r="O1284" s="10">
        <f>N1284*R1284</f>
        <v>1220.4000000000001</v>
      </c>
      <c r="P1284" s="9">
        <f>SUM(O1283)/SUM(R1283)</f>
        <v>4.5</v>
      </c>
      <c r="Q1284" s="10">
        <f>P1284+(R1284/1000)</f>
        <v>4.8390000000000004</v>
      </c>
      <c r="R1284" s="2">
        <v>339</v>
      </c>
      <c r="S1284" s="2">
        <f>IF(R1284&lt;1000,R1284, "")</f>
        <v>339</v>
      </c>
      <c r="T1284" s="4">
        <f>R1284*J1284</f>
        <v>203061</v>
      </c>
      <c r="U1284" t="s">
        <v>1845</v>
      </c>
      <c r="V1284" t="s">
        <v>1846</v>
      </c>
      <c r="W1284" t="s">
        <v>1847</v>
      </c>
      <c r="X1284" t="s">
        <v>1848</v>
      </c>
      <c r="Y1284" t="s">
        <v>1849</v>
      </c>
      <c r="Z1284" t="s">
        <v>1850</v>
      </c>
      <c r="AA1284" t="s">
        <v>1851</v>
      </c>
      <c r="AB1284" t="s">
        <v>1852</v>
      </c>
    </row>
    <row r="1285" spans="1:28" x14ac:dyDescent="0.25">
      <c r="A1285" t="s">
        <v>2762</v>
      </c>
      <c r="B1285" t="s">
        <v>2763</v>
      </c>
      <c r="C1285" t="s">
        <v>18</v>
      </c>
      <c r="D1285" t="s">
        <v>13073</v>
      </c>
      <c r="E1285" t="s">
        <v>13074</v>
      </c>
      <c r="F1285" t="s">
        <v>13075</v>
      </c>
      <c r="G1285" t="s">
        <v>13076</v>
      </c>
      <c r="H1285" s="3">
        <v>389</v>
      </c>
      <c r="I1285" s="3" t="str">
        <f>IF(H1285&lt;200,"&lt;₹200",IF(OR(H1285=200,H1285&lt;=500),"₹200-₹500","&gt;₹500"))</f>
        <v>₹200-₹500</v>
      </c>
      <c r="J1285" s="3">
        <v>999</v>
      </c>
      <c r="K1285" s="1">
        <v>0.61</v>
      </c>
      <c r="L1285" s="1" t="str">
        <f t="shared" si="20"/>
        <v>high discount</v>
      </c>
      <c r="M1285" s="1" t="str">
        <f>IF(K1285&gt;=50%,"50% or More","&lt;50%")</f>
        <v>50% or More</v>
      </c>
      <c r="N1285">
        <v>4.3</v>
      </c>
      <c r="O1285" s="10">
        <f>N1285*R1285</f>
        <v>3603.3999999999996</v>
      </c>
      <c r="P1285" s="9">
        <f>SUM(O1284)/SUM(R1284)</f>
        <v>3.6</v>
      </c>
      <c r="Q1285" s="10">
        <f>P1285+(R1285/1000)</f>
        <v>4.4379999999999997</v>
      </c>
      <c r="R1285" s="2">
        <v>838</v>
      </c>
      <c r="S1285" s="2">
        <f>IF(R1285&lt;1000,R1285, "")</f>
        <v>838</v>
      </c>
      <c r="T1285" s="4">
        <f>R1285*J1285</f>
        <v>837162</v>
      </c>
      <c r="U1285" t="s">
        <v>2764</v>
      </c>
      <c r="V1285" t="s">
        <v>2765</v>
      </c>
      <c r="W1285" t="s">
        <v>2766</v>
      </c>
      <c r="X1285" t="s">
        <v>2767</v>
      </c>
      <c r="Y1285" t="s">
        <v>2768</v>
      </c>
      <c r="Z1285" t="s">
        <v>2769</v>
      </c>
      <c r="AA1285" t="s">
        <v>2770</v>
      </c>
      <c r="AB1285" t="s">
        <v>2771</v>
      </c>
    </row>
    <row r="1286" spans="1:28" x14ac:dyDescent="0.25">
      <c r="A1286" t="s">
        <v>7863</v>
      </c>
      <c r="B1286" t="s">
        <v>7864</v>
      </c>
      <c r="C1286" t="s">
        <v>5102</v>
      </c>
      <c r="D1286" t="s">
        <v>13073</v>
      </c>
      <c r="E1286" t="s">
        <v>13074</v>
      </c>
      <c r="F1286" t="s">
        <v>13148</v>
      </c>
      <c r="G1286" t="s">
        <v>13170</v>
      </c>
      <c r="H1286" s="3">
        <v>1409</v>
      </c>
      <c r="I1286" s="3" t="str">
        <f>IF(H1286&lt;200,"&lt;₹200",IF(OR(H1286=200,H1286&lt;=500),"₹200-₹500","&gt;₹500"))</f>
        <v>&gt;₹500</v>
      </c>
      <c r="J1286" s="3">
        <v>2199</v>
      </c>
      <c r="K1286" s="1">
        <v>0.36</v>
      </c>
      <c r="L1286" s="1" t="str">
        <f t="shared" si="20"/>
        <v/>
      </c>
      <c r="M1286" s="1" t="str">
        <f>IF(K1286&gt;=50%,"50% or More","&lt;50%")</f>
        <v>&lt;50%</v>
      </c>
      <c r="N1286">
        <v>3.9</v>
      </c>
      <c r="O1286" s="10">
        <f>N1286*R1286</f>
        <v>1665.3</v>
      </c>
      <c r="P1286" s="9">
        <f>SUM(O1285)/SUM(R1285)</f>
        <v>4.3</v>
      </c>
      <c r="Q1286" s="10">
        <f>P1286+(R1286/1000)</f>
        <v>4.7269999999999994</v>
      </c>
      <c r="R1286" s="2">
        <v>427</v>
      </c>
      <c r="S1286" s="2">
        <f>IF(R1286&lt;1000,R1286, "")</f>
        <v>427</v>
      </c>
      <c r="T1286" s="4">
        <f>R1286*J1286</f>
        <v>938973</v>
      </c>
      <c r="U1286" t="s">
        <v>7865</v>
      </c>
      <c r="V1286" t="s">
        <v>7866</v>
      </c>
      <c r="W1286" t="s">
        <v>7867</v>
      </c>
      <c r="X1286" t="s">
        <v>7868</v>
      </c>
      <c r="Y1286" t="s">
        <v>7869</v>
      </c>
      <c r="Z1286" t="s">
        <v>7870</v>
      </c>
      <c r="AA1286" t="s">
        <v>7871</v>
      </c>
      <c r="AB1286" t="s">
        <v>7872</v>
      </c>
    </row>
    <row r="1287" spans="1:28" x14ac:dyDescent="0.25">
      <c r="A1287" t="s">
        <v>813</v>
      </c>
      <c r="B1287" t="s">
        <v>814</v>
      </c>
      <c r="C1287" t="s">
        <v>18</v>
      </c>
      <c r="D1287" t="s">
        <v>13073</v>
      </c>
      <c r="E1287" t="s">
        <v>13074</v>
      </c>
      <c r="F1287" t="s">
        <v>13075</v>
      </c>
      <c r="G1287" t="s">
        <v>13076</v>
      </c>
      <c r="H1287" s="3">
        <v>199</v>
      </c>
      <c r="I1287" s="3" t="str">
        <f>IF(H1287&lt;200,"&lt;₹200",IF(OR(H1287=200,H1287&lt;=500),"₹200-₹500","&gt;₹500"))</f>
        <v>&lt;₹200</v>
      </c>
      <c r="J1287" s="3">
        <v>999</v>
      </c>
      <c r="K1287" s="1">
        <v>0.8</v>
      </c>
      <c r="L1287" s="1" t="str">
        <f t="shared" si="20"/>
        <v>high discount</v>
      </c>
      <c r="M1287" s="1" t="str">
        <f>IF(K1287&gt;=50%,"50% or More","&lt;50%")</f>
        <v>50% or More</v>
      </c>
      <c r="N1287">
        <v>4.5</v>
      </c>
      <c r="O1287" s="10">
        <f>N1287*R1287</f>
        <v>571.5</v>
      </c>
      <c r="P1287" s="9">
        <f>SUM(O1286)/SUM(R1286)</f>
        <v>3.9</v>
      </c>
      <c r="Q1287" s="10">
        <f>P1287+(R1287/1000)</f>
        <v>4.0270000000000001</v>
      </c>
      <c r="R1287" s="2">
        <v>127</v>
      </c>
      <c r="S1287" s="2">
        <f>IF(R1287&lt;1000,R1287, "")</f>
        <v>127</v>
      </c>
      <c r="T1287" s="4">
        <f>R1287*J1287</f>
        <v>126873</v>
      </c>
      <c r="U1287" t="s">
        <v>815</v>
      </c>
      <c r="V1287" t="s">
        <v>816</v>
      </c>
      <c r="W1287" t="s">
        <v>817</v>
      </c>
      <c r="X1287" t="s">
        <v>818</v>
      </c>
      <c r="Y1287" t="s">
        <v>819</v>
      </c>
      <c r="Z1287" t="s">
        <v>820</v>
      </c>
      <c r="AA1287" t="s">
        <v>821</v>
      </c>
      <c r="AB1287" t="s">
        <v>822</v>
      </c>
    </row>
    <row r="1288" spans="1:28" x14ac:dyDescent="0.25">
      <c r="A1288" t="s">
        <v>10439</v>
      </c>
      <c r="B1288" t="s">
        <v>10440</v>
      </c>
      <c r="C1288" t="s">
        <v>8563</v>
      </c>
      <c r="D1288" t="s">
        <v>13166</v>
      </c>
      <c r="E1288" t="s">
        <v>13290</v>
      </c>
      <c r="F1288" t="s">
        <v>13291</v>
      </c>
      <c r="G1288" t="s">
        <v>13293</v>
      </c>
      <c r="H1288" s="3">
        <v>12499</v>
      </c>
      <c r="I1288" s="3" t="str">
        <f>IF(H1288&lt;200,"&lt;₹200",IF(OR(H1288=200,H1288&lt;=500),"₹200-₹500","&gt;₹500"))</f>
        <v>&gt;₹500</v>
      </c>
      <c r="J1288" s="3">
        <v>19825</v>
      </c>
      <c r="K1288" s="1">
        <v>0.37</v>
      </c>
      <c r="L1288" s="1" t="str">
        <f t="shared" si="20"/>
        <v/>
      </c>
      <c r="M1288" s="1" t="str">
        <f>IF(K1288&gt;=50%,"50% or More","&lt;50%")</f>
        <v>&lt;50%</v>
      </c>
      <c r="N1288">
        <v>4.0999999999999996</v>
      </c>
      <c r="O1288" s="10">
        <f>N1288*R1288</f>
        <v>1320.1999999999998</v>
      </c>
      <c r="P1288" s="9">
        <f>SUM(O1287)/SUM(R1287)</f>
        <v>4.5</v>
      </c>
      <c r="Q1288" s="10">
        <f>P1288+(R1288/1000)</f>
        <v>4.8220000000000001</v>
      </c>
      <c r="R1288" s="2">
        <v>322</v>
      </c>
      <c r="S1288" s="2">
        <f>IF(R1288&lt;1000,R1288, "")</f>
        <v>322</v>
      </c>
      <c r="T1288" s="4">
        <f>R1288*J1288</f>
        <v>6383650</v>
      </c>
      <c r="U1288" t="s">
        <v>10441</v>
      </c>
      <c r="V1288" t="s">
        <v>10442</v>
      </c>
      <c r="W1288" t="s">
        <v>10443</v>
      </c>
      <c r="X1288" t="s">
        <v>10444</v>
      </c>
      <c r="Y1288" t="s">
        <v>10445</v>
      </c>
      <c r="Z1288" t="s">
        <v>10446</v>
      </c>
      <c r="AA1288" t="s">
        <v>10447</v>
      </c>
      <c r="AB1288" t="s">
        <v>10448</v>
      </c>
    </row>
    <row r="1289" spans="1:28" x14ac:dyDescent="0.25">
      <c r="A1289" t="s">
        <v>11093</v>
      </c>
      <c r="B1289" t="s">
        <v>11094</v>
      </c>
      <c r="C1289" t="s">
        <v>8574</v>
      </c>
      <c r="D1289" t="s">
        <v>13166</v>
      </c>
      <c r="E1289" t="s">
        <v>13286</v>
      </c>
      <c r="F1289" t="s">
        <v>13294</v>
      </c>
      <c r="G1289" t="s">
        <v>13295</v>
      </c>
      <c r="H1289" s="3">
        <v>299</v>
      </c>
      <c r="I1289" s="3" t="str">
        <f>IF(H1289&lt;200,"&lt;₹200",IF(OR(H1289=200,H1289&lt;=500),"₹200-₹500","&gt;₹500"))</f>
        <v>₹200-₹500</v>
      </c>
      <c r="J1289" s="3">
        <v>499</v>
      </c>
      <c r="K1289" s="1">
        <v>0.4</v>
      </c>
      <c r="L1289" s="1" t="str">
        <f t="shared" si="20"/>
        <v/>
      </c>
      <c r="M1289" s="1" t="str">
        <f>IF(K1289&gt;=50%,"50% or More","&lt;50%")</f>
        <v>&lt;50%</v>
      </c>
      <c r="N1289">
        <v>3.9</v>
      </c>
      <c r="O1289" s="10">
        <f>N1289*R1289</f>
        <v>3958.5</v>
      </c>
      <c r="P1289" s="9">
        <f>SUM(O1288)/SUM(R1288)</f>
        <v>4.0999999999999996</v>
      </c>
      <c r="Q1289" s="10">
        <f>P1289+(R1289/1000)</f>
        <v>5.1149999999999993</v>
      </c>
      <c r="R1289" s="2">
        <v>1015</v>
      </c>
      <c r="S1289" s="2" t="str">
        <f>IF(R1289&lt;1000,R1289, "")</f>
        <v/>
      </c>
      <c r="T1289" s="4">
        <f>R1289*J1289</f>
        <v>506485</v>
      </c>
      <c r="U1289" t="s">
        <v>11095</v>
      </c>
      <c r="V1289" t="s">
        <v>11096</v>
      </c>
      <c r="W1289" t="s">
        <v>11097</v>
      </c>
      <c r="X1289" t="s">
        <v>11098</v>
      </c>
      <c r="Y1289" t="s">
        <v>11099</v>
      </c>
      <c r="Z1289" t="s">
        <v>11100</v>
      </c>
      <c r="AA1289" t="s">
        <v>11101</v>
      </c>
      <c r="AB1289" t="s">
        <v>11102</v>
      </c>
    </row>
    <row r="1290" spans="1:28" x14ac:dyDescent="0.25">
      <c r="A1290" t="s">
        <v>11525</v>
      </c>
      <c r="B1290" t="s">
        <v>11526</v>
      </c>
      <c r="C1290" t="s">
        <v>9061</v>
      </c>
      <c r="D1290" t="s">
        <v>13166</v>
      </c>
      <c r="E1290" t="s">
        <v>13286</v>
      </c>
      <c r="F1290" t="s">
        <v>13287</v>
      </c>
      <c r="G1290" t="s">
        <v>13323</v>
      </c>
      <c r="H1290" s="3">
        <v>299</v>
      </c>
      <c r="I1290" s="3" t="str">
        <f>IF(H1290&lt;200,"&lt;₹200",IF(OR(H1290=200,H1290&lt;=500),"₹200-₹500","&gt;₹500"))</f>
        <v>₹200-₹500</v>
      </c>
      <c r="J1290" s="3">
        <v>595</v>
      </c>
      <c r="K1290" s="1">
        <v>0.5</v>
      </c>
      <c r="L1290" s="1" t="str">
        <f t="shared" si="20"/>
        <v>high discount</v>
      </c>
      <c r="M1290" s="1" t="str">
        <f>IF(K1290&gt;=50%,"50% or More","&lt;50%")</f>
        <v>50% or More</v>
      </c>
      <c r="N1290">
        <v>4</v>
      </c>
      <c r="O1290" s="10">
        <f>N1290*R1290</f>
        <v>1256</v>
      </c>
      <c r="P1290" s="9">
        <f>SUM(O1289)/SUM(R1289)</f>
        <v>3.9</v>
      </c>
      <c r="Q1290" s="10">
        <f>P1290+(R1290/1000)</f>
        <v>4.2139999999999995</v>
      </c>
      <c r="R1290" s="2">
        <v>314</v>
      </c>
      <c r="S1290" s="2">
        <f>IF(R1290&lt;1000,R1290, "")</f>
        <v>314</v>
      </c>
      <c r="T1290" s="4">
        <f>R1290*J1290</f>
        <v>186830</v>
      </c>
      <c r="U1290" t="s">
        <v>11527</v>
      </c>
      <c r="V1290" t="s">
        <v>11528</v>
      </c>
      <c r="W1290" t="s">
        <v>11529</v>
      </c>
      <c r="X1290" t="s">
        <v>11530</v>
      </c>
      <c r="Y1290" t="s">
        <v>11531</v>
      </c>
      <c r="Z1290" t="s">
        <v>11532</v>
      </c>
      <c r="AA1290" t="s">
        <v>11533</v>
      </c>
      <c r="AB1290" t="s">
        <v>11534</v>
      </c>
    </row>
    <row r="1291" spans="1:28" x14ac:dyDescent="0.25">
      <c r="A1291" t="s">
        <v>10789</v>
      </c>
      <c r="B1291" t="s">
        <v>10790</v>
      </c>
      <c r="C1291" t="s">
        <v>8688</v>
      </c>
      <c r="D1291" t="s">
        <v>13166</v>
      </c>
      <c r="E1291" t="s">
        <v>13286</v>
      </c>
      <c r="F1291" t="s">
        <v>13287</v>
      </c>
      <c r="G1291" t="s">
        <v>13303</v>
      </c>
      <c r="H1291" s="3">
        <v>669</v>
      </c>
      <c r="I1291" s="3" t="str">
        <f>IF(H1291&lt;200,"&lt;₹200",IF(OR(H1291=200,H1291&lt;=500),"₹200-₹500","&gt;₹500"))</f>
        <v>&gt;₹500</v>
      </c>
      <c r="J1291" s="3">
        <v>1499</v>
      </c>
      <c r="K1291" s="1">
        <v>0.55000000000000004</v>
      </c>
      <c r="L1291" s="1" t="str">
        <f t="shared" si="20"/>
        <v>high discount</v>
      </c>
      <c r="M1291" s="1" t="str">
        <f>IF(K1291&gt;=50%,"50% or More","&lt;50%")</f>
        <v>50% or More</v>
      </c>
      <c r="N1291">
        <v>2.2999999999999998</v>
      </c>
      <c r="O1291" s="10">
        <f>N1291*R1291</f>
        <v>29.9</v>
      </c>
      <c r="P1291" s="9">
        <f>SUM(O1290)/SUM(R1290)</f>
        <v>4</v>
      </c>
      <c r="Q1291" s="10">
        <f>P1291+(R1291/1000)</f>
        <v>4.0129999999999999</v>
      </c>
      <c r="R1291" s="2">
        <v>13</v>
      </c>
      <c r="S1291" s="2">
        <f>IF(R1291&lt;1000,R1291, "")</f>
        <v>13</v>
      </c>
      <c r="T1291" s="4">
        <f>R1291*J1291</f>
        <v>19487</v>
      </c>
      <c r="U1291" t="s">
        <v>10791</v>
      </c>
      <c r="V1291" t="s">
        <v>10792</v>
      </c>
      <c r="W1291" t="s">
        <v>10793</v>
      </c>
      <c r="X1291" t="s">
        <v>10794</v>
      </c>
      <c r="Y1291" t="s">
        <v>10795</v>
      </c>
      <c r="Z1291" t="s">
        <v>10796</v>
      </c>
      <c r="AA1291" t="s">
        <v>10797</v>
      </c>
      <c r="AB1291" t="s">
        <v>10798</v>
      </c>
    </row>
    <row r="1292" spans="1:28" x14ac:dyDescent="0.25">
      <c r="A1292" t="s">
        <v>9600</v>
      </c>
      <c r="B1292" t="s">
        <v>9601</v>
      </c>
      <c r="C1292" t="s">
        <v>8762</v>
      </c>
      <c r="D1292" t="s">
        <v>13166</v>
      </c>
      <c r="E1292" t="s">
        <v>13286</v>
      </c>
      <c r="F1292" t="s">
        <v>13287</v>
      </c>
      <c r="G1292" t="s">
        <v>13288</v>
      </c>
      <c r="H1292" s="3">
        <v>1299</v>
      </c>
      <c r="I1292" s="3" t="str">
        <f>IF(H1292&lt;200,"&lt;₹200",IF(OR(H1292=200,H1292&lt;=500),"₹200-₹500","&gt;₹500"))</f>
        <v>&gt;₹500</v>
      </c>
      <c r="J1292" s="3">
        <v>1999</v>
      </c>
      <c r="K1292" s="1">
        <v>0.35</v>
      </c>
      <c r="L1292" s="1" t="str">
        <f t="shared" si="20"/>
        <v/>
      </c>
      <c r="M1292" s="1" t="str">
        <f>IF(K1292&gt;=50%,"50% or More","&lt;50%")</f>
        <v>&lt;50%</v>
      </c>
      <c r="N1292">
        <v>3.8</v>
      </c>
      <c r="O1292" s="10">
        <f>N1292*R1292</f>
        <v>1181.8</v>
      </c>
      <c r="P1292" s="9">
        <f>SUM(O1291)/SUM(R1291)</f>
        <v>2.2999999999999998</v>
      </c>
      <c r="Q1292" s="10">
        <f>P1292+(R1292/1000)</f>
        <v>2.6109999999999998</v>
      </c>
      <c r="R1292" s="2">
        <v>311</v>
      </c>
      <c r="S1292" s="2">
        <f>IF(R1292&lt;1000,R1292, "")</f>
        <v>311</v>
      </c>
      <c r="T1292" s="4">
        <f>R1292*J1292</f>
        <v>621689</v>
      </c>
      <c r="U1292" t="s">
        <v>9602</v>
      </c>
      <c r="V1292" t="s">
        <v>9603</v>
      </c>
      <c r="W1292" t="s">
        <v>9604</v>
      </c>
      <c r="X1292" t="s">
        <v>9605</v>
      </c>
      <c r="Y1292" t="s">
        <v>9606</v>
      </c>
      <c r="Z1292" t="s">
        <v>9607</v>
      </c>
      <c r="AA1292" t="s">
        <v>9608</v>
      </c>
      <c r="AB1292" t="s">
        <v>9609</v>
      </c>
    </row>
    <row r="1293" spans="1:28" x14ac:dyDescent="0.25">
      <c r="A1293" t="s">
        <v>672</v>
      </c>
      <c r="B1293" t="s">
        <v>673</v>
      </c>
      <c r="C1293" t="s">
        <v>18</v>
      </c>
      <c r="D1293" t="s">
        <v>13073</v>
      </c>
      <c r="E1293" t="s">
        <v>13074</v>
      </c>
      <c r="F1293" t="s">
        <v>13075</v>
      </c>
      <c r="G1293" t="s">
        <v>13076</v>
      </c>
      <c r="H1293" s="3">
        <v>349</v>
      </c>
      <c r="I1293" s="3" t="str">
        <f>IF(H1293&lt;200,"&lt;₹200",IF(OR(H1293=200,H1293&lt;=500),"₹200-₹500","&gt;₹500"))</f>
        <v>₹200-₹500</v>
      </c>
      <c r="J1293" s="3">
        <v>599</v>
      </c>
      <c r="K1293" s="1">
        <v>0.42</v>
      </c>
      <c r="L1293" s="1" t="str">
        <f t="shared" si="20"/>
        <v/>
      </c>
      <c r="M1293" s="1" t="str">
        <f>IF(K1293&gt;=50%,"50% or More","&lt;50%")</f>
        <v>&lt;50%</v>
      </c>
      <c r="N1293">
        <v>4.0999999999999996</v>
      </c>
      <c r="O1293" s="10">
        <f>N1293*R1293</f>
        <v>860.99999999999989</v>
      </c>
      <c r="P1293" s="9">
        <f>SUM(O1292)/SUM(R1292)</f>
        <v>3.8</v>
      </c>
      <c r="Q1293" s="10">
        <f>P1293+(R1293/1000)</f>
        <v>4.01</v>
      </c>
      <c r="R1293" s="2">
        <v>210</v>
      </c>
      <c r="S1293" s="2">
        <f>IF(R1293&lt;1000,R1293, "")</f>
        <v>210</v>
      </c>
      <c r="T1293" s="4">
        <f>R1293*J1293</f>
        <v>125790</v>
      </c>
      <c r="U1293" t="s">
        <v>674</v>
      </c>
      <c r="V1293" t="s">
        <v>675</v>
      </c>
      <c r="W1293" t="s">
        <v>676</v>
      </c>
      <c r="X1293" t="s">
        <v>677</v>
      </c>
      <c r="Y1293" t="s">
        <v>678</v>
      </c>
      <c r="Z1293" t="s">
        <v>679</v>
      </c>
      <c r="AA1293" t="s">
        <v>680</v>
      </c>
      <c r="AB1293" t="s">
        <v>681</v>
      </c>
    </row>
    <row r="1294" spans="1:28" x14ac:dyDescent="0.25">
      <c r="A1294" t="s">
        <v>10580</v>
      </c>
      <c r="B1294" t="s">
        <v>10581</v>
      </c>
      <c r="C1294" t="s">
        <v>9243</v>
      </c>
      <c r="D1294" t="s">
        <v>13166</v>
      </c>
      <c r="E1294" t="s">
        <v>13286</v>
      </c>
      <c r="F1294" t="s">
        <v>13287</v>
      </c>
      <c r="G1294" t="s">
        <v>13297</v>
      </c>
      <c r="H1294" s="3">
        <v>239</v>
      </c>
      <c r="I1294" s="3" t="str">
        <f>IF(H1294&lt;200,"&lt;₹200",IF(OR(H1294=200,H1294&lt;=500),"₹200-₹500","&gt;₹500"))</f>
        <v>₹200-₹500</v>
      </c>
      <c r="J1294" s="3">
        <v>239</v>
      </c>
      <c r="K1294" s="1">
        <v>0</v>
      </c>
      <c r="L1294" s="1" t="str">
        <f t="shared" si="20"/>
        <v/>
      </c>
      <c r="M1294" s="1" t="str">
        <f>IF(K1294&gt;=50%,"50% or More","&lt;50%")</f>
        <v>&lt;50%</v>
      </c>
      <c r="N1294">
        <v>4.3</v>
      </c>
      <c r="O1294" s="10">
        <f>N1294*R1294</f>
        <v>30.099999999999998</v>
      </c>
      <c r="P1294" s="9">
        <f>SUM(O1293)/SUM(R1293)</f>
        <v>4.0999999999999996</v>
      </c>
      <c r="Q1294" s="10">
        <f>P1294+(R1294/1000)</f>
        <v>4.1069999999999993</v>
      </c>
      <c r="R1294" s="2">
        <v>7</v>
      </c>
      <c r="S1294" s="2">
        <f>IF(R1294&lt;1000,R1294, "")</f>
        <v>7</v>
      </c>
      <c r="T1294" s="4">
        <f>R1294*J1294</f>
        <v>1673</v>
      </c>
      <c r="U1294" t="s">
        <v>10582</v>
      </c>
      <c r="V1294" t="s">
        <v>10583</v>
      </c>
      <c r="W1294" t="s">
        <v>10584</v>
      </c>
      <c r="X1294" t="s">
        <v>10585</v>
      </c>
      <c r="Y1294" t="s">
        <v>10586</v>
      </c>
      <c r="Z1294" t="s">
        <v>10587</v>
      </c>
      <c r="AA1294" t="s">
        <v>10588</v>
      </c>
      <c r="AB1294" t="s">
        <v>10589</v>
      </c>
    </row>
    <row r="1295" spans="1:28" x14ac:dyDescent="0.25">
      <c r="A1295" t="s">
        <v>2696</v>
      </c>
      <c r="B1295" t="s">
        <v>2697</v>
      </c>
      <c r="C1295" t="s">
        <v>643</v>
      </c>
      <c r="D1295" t="s">
        <v>13081</v>
      </c>
      <c r="E1295" t="s">
        <v>13082</v>
      </c>
      <c r="F1295" t="s">
        <v>13083</v>
      </c>
      <c r="G1295" t="s">
        <v>13089</v>
      </c>
      <c r="H1295" s="3">
        <v>893</v>
      </c>
      <c r="I1295" s="3" t="str">
        <f>IF(H1295&lt;200,"&lt;₹200",IF(OR(H1295=200,H1295&lt;=500),"₹200-₹500","&gt;₹500"))</f>
        <v>&gt;₹500</v>
      </c>
      <c r="J1295" s="3">
        <v>1052</v>
      </c>
      <c r="K1295" s="1">
        <v>0.15</v>
      </c>
      <c r="L1295" s="1" t="str">
        <f t="shared" si="20"/>
        <v/>
      </c>
      <c r="M1295" s="1" t="str">
        <f>IF(K1295&gt;=50%,"50% or More","&lt;50%")</f>
        <v>&lt;50%</v>
      </c>
      <c r="N1295">
        <v>4.3</v>
      </c>
      <c r="O1295" s="10">
        <f>N1295*R1295</f>
        <v>455.79999999999995</v>
      </c>
      <c r="P1295" s="9">
        <f>SUM(O1294)/SUM(R1294)</f>
        <v>4.3</v>
      </c>
      <c r="Q1295" s="10">
        <f>P1295+(R1295/1000)</f>
        <v>4.4059999999999997</v>
      </c>
      <c r="R1295" s="2">
        <v>106</v>
      </c>
      <c r="S1295" s="2">
        <f>IF(R1295&lt;1000,R1295, "")</f>
        <v>106</v>
      </c>
      <c r="T1295" s="4">
        <f>R1295*J1295</f>
        <v>111512</v>
      </c>
      <c r="U1295" t="s">
        <v>2698</v>
      </c>
      <c r="V1295" t="s">
        <v>2699</v>
      </c>
      <c r="W1295" t="s">
        <v>2700</v>
      </c>
      <c r="X1295" t="s">
        <v>2701</v>
      </c>
      <c r="Y1295" t="s">
        <v>2702</v>
      </c>
      <c r="Z1295" t="s">
        <v>2703</v>
      </c>
      <c r="AA1295" t="s">
        <v>2704</v>
      </c>
      <c r="AB1295" t="s">
        <v>2705</v>
      </c>
    </row>
    <row r="1296" spans="1:28" x14ac:dyDescent="0.25">
      <c r="A1296" t="s">
        <v>1031</v>
      </c>
      <c r="B1296" t="s">
        <v>1032</v>
      </c>
      <c r="C1296" t="s">
        <v>462</v>
      </c>
      <c r="D1296" t="s">
        <v>13081</v>
      </c>
      <c r="E1296" t="s">
        <v>13082</v>
      </c>
      <c r="F1296" t="s">
        <v>13083</v>
      </c>
      <c r="G1296" t="s">
        <v>13087</v>
      </c>
      <c r="H1296" s="3">
        <v>399</v>
      </c>
      <c r="I1296" s="3" t="str">
        <f>IF(H1296&lt;200,"&lt;₹200",IF(OR(H1296=200,H1296&lt;=500),"₹200-₹500","&gt;₹500"))</f>
        <v>₹200-₹500</v>
      </c>
      <c r="J1296" s="3">
        <v>1999</v>
      </c>
      <c r="K1296" s="1">
        <v>0.8</v>
      </c>
      <c r="L1296" s="1" t="str">
        <f t="shared" si="20"/>
        <v>high discount</v>
      </c>
      <c r="M1296" s="1" t="str">
        <f>IF(K1296&gt;=50%,"50% or More","&lt;50%")</f>
        <v>50% or More</v>
      </c>
      <c r="N1296">
        <v>4.5</v>
      </c>
      <c r="O1296" s="10">
        <f>N1296*R1296</f>
        <v>2272.5</v>
      </c>
      <c r="P1296" s="9">
        <f>SUM(O1295)/SUM(R1295)</f>
        <v>4.3</v>
      </c>
      <c r="Q1296" s="10">
        <f>P1296+(R1296/1000)</f>
        <v>4.8049999999999997</v>
      </c>
      <c r="R1296" s="2">
        <v>505</v>
      </c>
      <c r="S1296" s="2">
        <f>IF(R1296&lt;1000,R1296, "")</f>
        <v>505</v>
      </c>
      <c r="T1296" s="4">
        <f>R1296*J1296</f>
        <v>1009495</v>
      </c>
      <c r="U1296" t="s">
        <v>1033</v>
      </c>
      <c r="V1296" t="s">
        <v>1034</v>
      </c>
      <c r="W1296" t="s">
        <v>1035</v>
      </c>
      <c r="X1296" t="s">
        <v>1036</v>
      </c>
      <c r="Y1296" t="s">
        <v>1037</v>
      </c>
      <c r="Z1296" t="s">
        <v>1038</v>
      </c>
      <c r="AA1296" t="s">
        <v>1039</v>
      </c>
      <c r="AB1296" t="s">
        <v>1040</v>
      </c>
    </row>
    <row r="1297" spans="1:28" x14ac:dyDescent="0.25">
      <c r="A1297" t="s">
        <v>2506</v>
      </c>
      <c r="B1297" t="s">
        <v>2507</v>
      </c>
      <c r="C1297" t="s">
        <v>169</v>
      </c>
      <c r="D1297" t="s">
        <v>13081</v>
      </c>
      <c r="E1297" t="s">
        <v>13082</v>
      </c>
      <c r="F1297" t="s">
        <v>13085</v>
      </c>
      <c r="G1297" t="s">
        <v>13086</v>
      </c>
      <c r="H1297" s="3">
        <v>18999</v>
      </c>
      <c r="I1297" s="3" t="str">
        <f>IF(H1297&lt;200,"&lt;₹200",IF(OR(H1297=200,H1297&lt;=500),"₹200-₹500","&gt;₹500"))</f>
        <v>&gt;₹500</v>
      </c>
      <c r="J1297" s="3">
        <v>35000</v>
      </c>
      <c r="K1297" s="1">
        <v>0.46</v>
      </c>
      <c r="L1297" s="1" t="str">
        <f t="shared" si="20"/>
        <v/>
      </c>
      <c r="M1297" s="1" t="str">
        <f>IF(K1297&gt;=50%,"50% or More","&lt;50%")</f>
        <v>&lt;50%</v>
      </c>
      <c r="N1297">
        <v>4</v>
      </c>
      <c r="O1297" s="10">
        <f>N1297*R1297</f>
        <v>4004</v>
      </c>
      <c r="P1297" s="9">
        <f>SUM(O1296)/SUM(R1296)</f>
        <v>4.5</v>
      </c>
      <c r="Q1297" s="10">
        <f>P1297+(R1297/1000)</f>
        <v>5.5009999999999994</v>
      </c>
      <c r="R1297" s="2">
        <v>1001</v>
      </c>
      <c r="S1297" s="2" t="str">
        <f>IF(R1297&lt;1000,R1297, "")</f>
        <v/>
      </c>
      <c r="T1297" s="4">
        <f>R1297*J1297</f>
        <v>35035000</v>
      </c>
      <c r="U1297" t="s">
        <v>2508</v>
      </c>
      <c r="V1297" t="s">
        <v>2509</v>
      </c>
      <c r="W1297" t="s">
        <v>2510</v>
      </c>
      <c r="X1297" t="s">
        <v>2511</v>
      </c>
      <c r="Y1297" t="s">
        <v>2512</v>
      </c>
      <c r="Z1297" t="s">
        <v>2513</v>
      </c>
      <c r="AA1297" t="s">
        <v>2514</v>
      </c>
      <c r="AB1297" t="s">
        <v>2515</v>
      </c>
    </row>
    <row r="1298" spans="1:28" x14ac:dyDescent="0.25">
      <c r="A1298" t="s">
        <v>2906</v>
      </c>
      <c r="B1298" t="s">
        <v>2907</v>
      </c>
      <c r="C1298" t="s">
        <v>1985</v>
      </c>
      <c r="D1298" t="s">
        <v>13081</v>
      </c>
      <c r="E1298" t="s">
        <v>13082</v>
      </c>
      <c r="F1298" t="s">
        <v>13098</v>
      </c>
      <c r="G1298" t="s">
        <v>13099</v>
      </c>
      <c r="H1298" s="3">
        <v>1299</v>
      </c>
      <c r="I1298" s="3" t="str">
        <f>IF(H1298&lt;200,"&lt;₹200",IF(OR(H1298=200,H1298&lt;=500),"₹200-₹500","&gt;₹500"))</f>
        <v>&gt;₹500</v>
      </c>
      <c r="J1298" s="3">
        <v>2499</v>
      </c>
      <c r="K1298" s="1">
        <v>0.48</v>
      </c>
      <c r="L1298" s="1" t="str">
        <f t="shared" si="20"/>
        <v/>
      </c>
      <c r="M1298" s="1" t="str">
        <f>IF(K1298&gt;=50%,"50% or More","&lt;50%")</f>
        <v>&lt;50%</v>
      </c>
      <c r="N1298">
        <v>4.3</v>
      </c>
      <c r="O1298" s="10">
        <f>N1298*R1298</f>
        <v>1294.3</v>
      </c>
      <c r="P1298" s="9">
        <f>SUM(O1297)/SUM(R1297)</f>
        <v>4</v>
      </c>
      <c r="Q1298" s="10">
        <f>P1298+(R1298/1000)</f>
        <v>4.3010000000000002</v>
      </c>
      <c r="R1298" s="2">
        <v>301</v>
      </c>
      <c r="S1298" s="2">
        <f>IF(R1298&lt;1000,R1298, "")</f>
        <v>301</v>
      </c>
      <c r="T1298" s="4">
        <f>R1298*J1298</f>
        <v>752199</v>
      </c>
      <c r="U1298" t="s">
        <v>2908</v>
      </c>
      <c r="V1298" t="s">
        <v>2909</v>
      </c>
      <c r="W1298" t="s">
        <v>2910</v>
      </c>
      <c r="X1298" t="s">
        <v>2911</v>
      </c>
      <c r="Y1298" t="s">
        <v>2912</v>
      </c>
      <c r="Z1298" t="s">
        <v>2913</v>
      </c>
      <c r="AA1298" t="s">
        <v>2914</v>
      </c>
      <c r="AB1298" t="s">
        <v>2915</v>
      </c>
    </row>
    <row r="1299" spans="1:28" x14ac:dyDescent="0.25">
      <c r="A1299" t="s">
        <v>7690</v>
      </c>
      <c r="B1299" t="s">
        <v>7691</v>
      </c>
      <c r="C1299" t="s">
        <v>7692</v>
      </c>
      <c r="D1299" t="s">
        <v>13081</v>
      </c>
      <c r="E1299" t="s">
        <v>13119</v>
      </c>
      <c r="F1299" t="s">
        <v>13261</v>
      </c>
      <c r="H1299" s="3">
        <v>99</v>
      </c>
      <c r="I1299" s="3" t="str">
        <f>IF(H1299&lt;200,"&lt;₹200",IF(OR(H1299=200,H1299&lt;=500),"₹200-₹500","&gt;₹500"))</f>
        <v>&lt;₹200</v>
      </c>
      <c r="J1299" s="3">
        <v>999</v>
      </c>
      <c r="K1299" s="1">
        <v>0.9</v>
      </c>
      <c r="L1299" s="1" t="str">
        <f t="shared" si="20"/>
        <v>high discount</v>
      </c>
      <c r="M1299" s="1" t="str">
        <f>IF(K1299&gt;=50%,"50% or More","&lt;50%")</f>
        <v>50% or More</v>
      </c>
      <c r="N1299">
        <v>3.8</v>
      </c>
      <c r="O1299" s="10">
        <f>N1299*R1299</f>
        <v>2257.1999999999998</v>
      </c>
      <c r="P1299" s="9">
        <f>SUM(O1298)/SUM(R1298)</f>
        <v>4.3</v>
      </c>
      <c r="Q1299" s="10">
        <f>P1299+(R1299/1000)</f>
        <v>4.8940000000000001</v>
      </c>
      <c r="R1299" s="2">
        <v>594</v>
      </c>
      <c r="S1299" s="2">
        <f>IF(R1299&lt;1000,R1299, "")</f>
        <v>594</v>
      </c>
      <c r="T1299" s="4">
        <f>R1299*J1299</f>
        <v>593406</v>
      </c>
      <c r="U1299" t="s">
        <v>7693</v>
      </c>
      <c r="V1299" t="s">
        <v>7694</v>
      </c>
      <c r="W1299" t="s">
        <v>7695</v>
      </c>
      <c r="X1299" t="s">
        <v>7696</v>
      </c>
      <c r="Y1299" t="s">
        <v>7697</v>
      </c>
      <c r="Z1299" t="s">
        <v>7698</v>
      </c>
      <c r="AA1299" t="s">
        <v>7699</v>
      </c>
      <c r="AB1299" t="s">
        <v>7700</v>
      </c>
    </row>
    <row r="1300" spans="1:28" x14ac:dyDescent="0.25">
      <c r="A1300" t="s">
        <v>1106</v>
      </c>
      <c r="B1300" t="s">
        <v>1107</v>
      </c>
      <c r="C1300" t="s">
        <v>169</v>
      </c>
      <c r="D1300" t="s">
        <v>13081</v>
      </c>
      <c r="E1300" t="s">
        <v>13082</v>
      </c>
      <c r="F1300" t="s">
        <v>13085</v>
      </c>
      <c r="G1300" t="s">
        <v>13086</v>
      </c>
      <c r="H1300" s="3">
        <v>8499</v>
      </c>
      <c r="I1300" s="3" t="str">
        <f>IF(H1300&lt;200,"&lt;₹200",IF(OR(H1300=200,H1300&lt;=500),"₹200-₹500","&gt;₹500"))</f>
        <v>&gt;₹500</v>
      </c>
      <c r="J1300" s="3">
        <v>15999</v>
      </c>
      <c r="K1300" s="1">
        <v>0.47</v>
      </c>
      <c r="L1300" s="1" t="str">
        <f t="shared" si="20"/>
        <v/>
      </c>
      <c r="M1300" s="1" t="str">
        <f>IF(K1300&gt;=50%,"50% or More","&lt;50%")</f>
        <v>&lt;50%</v>
      </c>
      <c r="N1300">
        <v>4.3</v>
      </c>
      <c r="O1300" s="10">
        <f>N1300*R1300</f>
        <v>2545.6</v>
      </c>
      <c r="P1300" s="9">
        <f>SUM(O1299)/SUM(R1299)</f>
        <v>3.8</v>
      </c>
      <c r="Q1300" s="10">
        <f>P1300+(R1300/1000)</f>
        <v>4.3919999999999995</v>
      </c>
      <c r="R1300" s="2">
        <v>592</v>
      </c>
      <c r="S1300" s="2">
        <f>IF(R1300&lt;1000,R1300, "")</f>
        <v>592</v>
      </c>
      <c r="T1300" s="4">
        <f>R1300*J1300</f>
        <v>9471408</v>
      </c>
      <c r="U1300" t="s">
        <v>1108</v>
      </c>
      <c r="V1300" t="s">
        <v>1109</v>
      </c>
      <c r="W1300" t="s">
        <v>1110</v>
      </c>
      <c r="X1300" t="s">
        <v>1111</v>
      </c>
      <c r="Y1300" t="s">
        <v>1112</v>
      </c>
      <c r="Z1300" t="s">
        <v>1113</v>
      </c>
      <c r="AA1300" t="s">
        <v>1114</v>
      </c>
      <c r="AB1300" t="s">
        <v>1115</v>
      </c>
    </row>
    <row r="1301" spans="1:28" x14ac:dyDescent="0.25">
      <c r="A1301" t="s">
        <v>2667</v>
      </c>
      <c r="B1301" t="s">
        <v>2668</v>
      </c>
      <c r="C1301" t="s">
        <v>18</v>
      </c>
      <c r="D1301" t="s">
        <v>13073</v>
      </c>
      <c r="E1301" t="s">
        <v>13074</v>
      </c>
      <c r="F1301" t="s">
        <v>13075</v>
      </c>
      <c r="G1301" t="s">
        <v>13076</v>
      </c>
      <c r="H1301" s="3">
        <v>199</v>
      </c>
      <c r="I1301" s="3" t="str">
        <f>IF(H1301&lt;200,"&lt;₹200",IF(OR(H1301=200,H1301&lt;=500),"₹200-₹500","&gt;₹500"))</f>
        <v>&lt;₹200</v>
      </c>
      <c r="J1301" s="3">
        <v>999</v>
      </c>
      <c r="K1301" s="1">
        <v>0.8</v>
      </c>
      <c r="L1301" s="1" t="str">
        <f t="shared" si="20"/>
        <v>high discount</v>
      </c>
      <c r="M1301" s="1" t="str">
        <f>IF(K1301&gt;=50%,"50% or More","&lt;50%")</f>
        <v>50% or More</v>
      </c>
      <c r="N1301">
        <v>4.3</v>
      </c>
      <c r="O1301" s="10">
        <f>N1301*R1301</f>
        <v>374.09999999999997</v>
      </c>
      <c r="P1301" s="9">
        <f>SUM(O1300)/SUM(R1300)</f>
        <v>4.3</v>
      </c>
      <c r="Q1301" s="10">
        <f>P1301+(R1301/1000)</f>
        <v>4.3869999999999996</v>
      </c>
      <c r="R1301" s="2">
        <v>87</v>
      </c>
      <c r="S1301" s="2">
        <f>IF(R1301&lt;1000,R1301, "")</f>
        <v>87</v>
      </c>
      <c r="T1301" s="4">
        <f>R1301*J1301</f>
        <v>86913</v>
      </c>
      <c r="U1301" t="s">
        <v>2669</v>
      </c>
      <c r="V1301" t="s">
        <v>2670</v>
      </c>
      <c r="W1301" t="s">
        <v>2671</v>
      </c>
      <c r="X1301" t="s">
        <v>2672</v>
      </c>
      <c r="Y1301" t="s">
        <v>2673</v>
      </c>
      <c r="Z1301" t="s">
        <v>2674</v>
      </c>
      <c r="AA1301" t="s">
        <v>2675</v>
      </c>
      <c r="AB1301" t="s">
        <v>2676</v>
      </c>
    </row>
    <row r="1302" spans="1:28" x14ac:dyDescent="0.25">
      <c r="A1302" t="s">
        <v>282</v>
      </c>
      <c r="B1302" t="s">
        <v>283</v>
      </c>
      <c r="C1302" t="s">
        <v>18</v>
      </c>
      <c r="D1302" t="s">
        <v>13073</v>
      </c>
      <c r="E1302" t="s">
        <v>13074</v>
      </c>
      <c r="F1302" t="s">
        <v>13075</v>
      </c>
      <c r="G1302" t="s">
        <v>13076</v>
      </c>
      <c r="H1302" s="3">
        <v>970</v>
      </c>
      <c r="I1302" s="3" t="str">
        <f>IF(H1302&lt;200,"&lt;₹200",IF(OR(H1302=200,H1302&lt;=500),"₹200-₹500","&gt;₹500"))</f>
        <v>&gt;₹500</v>
      </c>
      <c r="J1302" s="3">
        <v>1999</v>
      </c>
      <c r="K1302" s="1">
        <v>0.51</v>
      </c>
      <c r="L1302" s="1" t="str">
        <f t="shared" si="20"/>
        <v>high discount</v>
      </c>
      <c r="M1302" s="1" t="str">
        <f>IF(K1302&gt;=50%,"50% or More","&lt;50%")</f>
        <v>50% or More</v>
      </c>
      <c r="N1302">
        <v>4.4000000000000004</v>
      </c>
      <c r="O1302" s="10">
        <f>N1302*R1302</f>
        <v>809.6</v>
      </c>
      <c r="P1302" s="9">
        <f>SUM(O1301)/SUM(R1301)</f>
        <v>4.3</v>
      </c>
      <c r="Q1302" s="10">
        <f>P1302+(R1302/1000)</f>
        <v>4.484</v>
      </c>
      <c r="R1302" s="2">
        <v>184</v>
      </c>
      <c r="S1302" s="2">
        <f>IF(R1302&lt;1000,R1302, "")</f>
        <v>184</v>
      </c>
      <c r="T1302" s="4">
        <f>R1302*J1302</f>
        <v>367816</v>
      </c>
      <c r="U1302" t="s">
        <v>284</v>
      </c>
      <c r="V1302" t="s">
        <v>285</v>
      </c>
      <c r="W1302" t="s">
        <v>286</v>
      </c>
      <c r="X1302" t="s">
        <v>287</v>
      </c>
      <c r="Y1302" t="s">
        <v>288</v>
      </c>
      <c r="Z1302" t="s">
        <v>289</v>
      </c>
      <c r="AA1302" t="s">
        <v>4186</v>
      </c>
      <c r="AB1302" t="s">
        <v>4187</v>
      </c>
    </row>
    <row r="1303" spans="1:28" x14ac:dyDescent="0.25">
      <c r="A1303" t="s">
        <v>282</v>
      </c>
      <c r="B1303" t="s">
        <v>283</v>
      </c>
      <c r="C1303" t="s">
        <v>18</v>
      </c>
      <c r="D1303" t="s">
        <v>13073</v>
      </c>
      <c r="E1303" t="s">
        <v>13074</v>
      </c>
      <c r="F1303" t="s">
        <v>13075</v>
      </c>
      <c r="G1303" t="s">
        <v>13076</v>
      </c>
      <c r="H1303" s="3">
        <v>970</v>
      </c>
      <c r="I1303" s="3" t="str">
        <f>IF(H1303&lt;200,"&lt;₹200",IF(OR(H1303=200,H1303&lt;=500),"₹200-₹500","&gt;₹500"))</f>
        <v>&gt;₹500</v>
      </c>
      <c r="J1303" s="3">
        <v>1999</v>
      </c>
      <c r="K1303" s="1">
        <v>0.51</v>
      </c>
      <c r="L1303" s="1" t="str">
        <f t="shared" si="20"/>
        <v>high discount</v>
      </c>
      <c r="M1303" s="1" t="str">
        <f>IF(K1303&gt;=50%,"50% or More","&lt;50%")</f>
        <v>50% or More</v>
      </c>
      <c r="N1303">
        <v>4.4000000000000004</v>
      </c>
      <c r="O1303" s="10">
        <f>N1303*R1303</f>
        <v>809.6</v>
      </c>
      <c r="P1303" s="9">
        <f>SUM(O1302)/SUM(R1302)</f>
        <v>4.4000000000000004</v>
      </c>
      <c r="Q1303" s="10">
        <f>P1303+(R1303/1000)</f>
        <v>4.5840000000000005</v>
      </c>
      <c r="R1303" s="2">
        <v>184</v>
      </c>
      <c r="S1303" s="2">
        <f>IF(R1303&lt;1000,R1303, "")</f>
        <v>184</v>
      </c>
      <c r="T1303" s="4">
        <f>R1303*J1303</f>
        <v>367816</v>
      </c>
      <c r="U1303" t="s">
        <v>284</v>
      </c>
      <c r="V1303" t="s">
        <v>285</v>
      </c>
      <c r="W1303" t="s">
        <v>286</v>
      </c>
      <c r="X1303" t="s">
        <v>287</v>
      </c>
      <c r="Y1303" t="s">
        <v>288</v>
      </c>
      <c r="Z1303" t="s">
        <v>289</v>
      </c>
      <c r="AA1303" t="s">
        <v>6480</v>
      </c>
      <c r="AB1303" t="s">
        <v>6481</v>
      </c>
    </row>
    <row r="1304" spans="1:28" x14ac:dyDescent="0.25">
      <c r="A1304" t="s">
        <v>12802</v>
      </c>
      <c r="B1304" t="s">
        <v>12803</v>
      </c>
      <c r="C1304" t="s">
        <v>9612</v>
      </c>
      <c r="D1304" t="s">
        <v>13166</v>
      </c>
      <c r="E1304" t="s">
        <v>13286</v>
      </c>
      <c r="F1304" t="s">
        <v>13334</v>
      </c>
      <c r="G1304" t="s">
        <v>13338</v>
      </c>
      <c r="H1304" s="3">
        <v>2999</v>
      </c>
      <c r="I1304" s="3" t="str">
        <f>IF(H1304&lt;200,"&lt;₹200",IF(OR(H1304=200,H1304&lt;=500),"₹200-₹500","&gt;₹500"))</f>
        <v>&gt;₹500</v>
      </c>
      <c r="J1304" s="3">
        <v>3595</v>
      </c>
      <c r="K1304" s="1">
        <v>0.17</v>
      </c>
      <c r="L1304" s="1" t="str">
        <f t="shared" si="20"/>
        <v/>
      </c>
      <c r="M1304" s="1" t="str">
        <f>IF(K1304&gt;=50%,"50% or More","&lt;50%")</f>
        <v>&lt;50%</v>
      </c>
      <c r="N1304">
        <v>4</v>
      </c>
      <c r="O1304" s="10">
        <f>N1304*R1304</f>
        <v>712</v>
      </c>
      <c r="P1304" s="9">
        <f>SUM(O1303)/SUM(R1303)</f>
        <v>4.4000000000000004</v>
      </c>
      <c r="Q1304" s="10">
        <f>P1304+(R1304/1000)</f>
        <v>4.5780000000000003</v>
      </c>
      <c r="R1304" s="2">
        <v>178</v>
      </c>
      <c r="S1304" s="2">
        <f>IF(R1304&lt;1000,R1304, "")</f>
        <v>178</v>
      </c>
      <c r="T1304" s="4">
        <f>R1304*J1304</f>
        <v>639910</v>
      </c>
      <c r="U1304" t="s">
        <v>12804</v>
      </c>
      <c r="V1304" t="s">
        <v>12805</v>
      </c>
      <c r="W1304" t="s">
        <v>12806</v>
      </c>
      <c r="X1304" t="s">
        <v>12807</v>
      </c>
      <c r="Y1304" t="s">
        <v>12808</v>
      </c>
      <c r="Z1304" t="s">
        <v>12809</v>
      </c>
      <c r="AA1304" t="s">
        <v>12810</v>
      </c>
      <c r="AB1304" t="s">
        <v>12811</v>
      </c>
    </row>
    <row r="1305" spans="1:28" x14ac:dyDescent="0.25">
      <c r="A1305" t="s">
        <v>366</v>
      </c>
      <c r="B1305" t="s">
        <v>367</v>
      </c>
      <c r="C1305" t="s">
        <v>18</v>
      </c>
      <c r="D1305" t="s">
        <v>13073</v>
      </c>
      <c r="E1305" t="s">
        <v>13074</v>
      </c>
      <c r="F1305" t="s">
        <v>13075</v>
      </c>
      <c r="G1305" t="s">
        <v>13076</v>
      </c>
      <c r="H1305" s="3">
        <v>199</v>
      </c>
      <c r="I1305" s="3" t="str">
        <f>IF(H1305&lt;200,"&lt;₹200",IF(OR(H1305=200,H1305&lt;=500),"₹200-₹500","&gt;₹500"))</f>
        <v>&lt;₹200</v>
      </c>
      <c r="J1305" s="3">
        <v>999</v>
      </c>
      <c r="K1305" s="1">
        <v>0.8</v>
      </c>
      <c r="L1305" s="1" t="str">
        <f t="shared" si="20"/>
        <v>high discount</v>
      </c>
      <c r="M1305" s="1" t="str">
        <f>IF(K1305&gt;=50%,"50% or More","&lt;50%")</f>
        <v>50% or More</v>
      </c>
      <c r="N1305">
        <v>4</v>
      </c>
      <c r="O1305" s="10">
        <f>N1305*R1305</f>
        <v>2304</v>
      </c>
      <c r="P1305" s="9">
        <f>SUM(O1304)/SUM(R1304)</f>
        <v>4</v>
      </c>
      <c r="Q1305" s="10">
        <f>P1305+(R1305/1000)</f>
        <v>4.5759999999999996</v>
      </c>
      <c r="R1305" s="2">
        <v>576</v>
      </c>
      <c r="S1305" s="2">
        <f>IF(R1305&lt;1000,R1305, "")</f>
        <v>576</v>
      </c>
      <c r="T1305" s="4">
        <f>R1305*J1305</f>
        <v>575424</v>
      </c>
      <c r="U1305" t="s">
        <v>368</v>
      </c>
      <c r="V1305" t="s">
        <v>369</v>
      </c>
      <c r="W1305" t="s">
        <v>370</v>
      </c>
      <c r="X1305" t="s">
        <v>371</v>
      </c>
      <c r="Y1305" t="s">
        <v>372</v>
      </c>
      <c r="Z1305" t="s">
        <v>373</v>
      </c>
      <c r="AA1305" t="s">
        <v>374</v>
      </c>
      <c r="AB1305" t="s">
        <v>375</v>
      </c>
    </row>
    <row r="1306" spans="1:28" x14ac:dyDescent="0.25">
      <c r="A1306" t="s">
        <v>2501</v>
      </c>
      <c r="B1306" t="s">
        <v>2502</v>
      </c>
      <c r="C1306" t="s">
        <v>18</v>
      </c>
      <c r="D1306" t="s">
        <v>13073</v>
      </c>
      <c r="E1306" t="s">
        <v>13074</v>
      </c>
      <c r="F1306" t="s">
        <v>13075</v>
      </c>
      <c r="G1306" t="s">
        <v>13076</v>
      </c>
      <c r="H1306" s="3">
        <v>99</v>
      </c>
      <c r="I1306" s="3" t="str">
        <f>IF(H1306&lt;200,"&lt;₹200",IF(OR(H1306=200,H1306&lt;=500),"₹200-₹500","&gt;₹500"))</f>
        <v>&lt;₹200</v>
      </c>
      <c r="J1306" s="3">
        <v>800</v>
      </c>
      <c r="K1306" s="1">
        <v>0.88</v>
      </c>
      <c r="L1306" s="1" t="str">
        <f t="shared" si="20"/>
        <v>high discount</v>
      </c>
      <c r="M1306" s="1" t="str">
        <f>IF(K1306&gt;=50%,"50% or More","&lt;50%")</f>
        <v>50% or More</v>
      </c>
      <c r="N1306">
        <v>3.9</v>
      </c>
      <c r="O1306" s="10">
        <f>N1306*R1306</f>
        <v>4192.5</v>
      </c>
      <c r="P1306" s="9">
        <f>SUM(O1305)/SUM(R1305)</f>
        <v>4</v>
      </c>
      <c r="Q1306" s="10">
        <f>P1306+(R1306/1000)</f>
        <v>5.0750000000000002</v>
      </c>
      <c r="R1306" s="2">
        <v>1075</v>
      </c>
      <c r="S1306" s="2" t="str">
        <f>IF(R1306&lt;1000,R1306, "")</f>
        <v/>
      </c>
      <c r="T1306" s="4">
        <f>R1306*J1306</f>
        <v>860000</v>
      </c>
      <c r="U1306" t="s">
        <v>997</v>
      </c>
      <c r="V1306" t="s">
        <v>343</v>
      </c>
      <c r="W1306" t="s">
        <v>344</v>
      </c>
      <c r="X1306" t="s">
        <v>345</v>
      </c>
      <c r="Y1306" t="s">
        <v>346</v>
      </c>
      <c r="Z1306" t="s">
        <v>2503</v>
      </c>
      <c r="AA1306" t="s">
        <v>2504</v>
      </c>
      <c r="AB1306" t="s">
        <v>2505</v>
      </c>
    </row>
    <row r="1307" spans="1:28" x14ac:dyDescent="0.25">
      <c r="A1307" t="s">
        <v>10690</v>
      </c>
      <c r="B1307" t="s">
        <v>10691</v>
      </c>
      <c r="C1307" t="s">
        <v>8688</v>
      </c>
      <c r="D1307" t="s">
        <v>13166</v>
      </c>
      <c r="E1307" t="s">
        <v>13286</v>
      </c>
      <c r="F1307" t="s">
        <v>13287</v>
      </c>
      <c r="G1307" t="s">
        <v>13303</v>
      </c>
      <c r="H1307" s="3">
        <v>210</v>
      </c>
      <c r="I1307" s="3" t="str">
        <f>IF(H1307&lt;200,"&lt;₹200",IF(OR(H1307=200,H1307&lt;=500),"₹200-₹500","&gt;₹500"))</f>
        <v>₹200-₹500</v>
      </c>
      <c r="J1307" s="3">
        <v>699</v>
      </c>
      <c r="K1307" s="1">
        <v>0.7</v>
      </c>
      <c r="L1307" s="1" t="str">
        <f t="shared" si="20"/>
        <v>high discount</v>
      </c>
      <c r="M1307" s="1" t="str">
        <f>IF(K1307&gt;=50%,"50% or More","&lt;50%")</f>
        <v>50% or More</v>
      </c>
      <c r="N1307">
        <v>3.7</v>
      </c>
      <c r="O1307" s="10">
        <f>N1307*R1307</f>
        <v>273.8</v>
      </c>
      <c r="P1307" s="9">
        <f>SUM(O1306)/SUM(R1306)</f>
        <v>3.9</v>
      </c>
      <c r="Q1307" s="10">
        <f>P1307+(R1307/1000)</f>
        <v>3.9739999999999998</v>
      </c>
      <c r="R1307" s="2">
        <v>74</v>
      </c>
      <c r="S1307" s="2">
        <f>IF(R1307&lt;1000,R1307, "")</f>
        <v>74</v>
      </c>
      <c r="T1307" s="4">
        <f>R1307*J1307</f>
        <v>51726</v>
      </c>
      <c r="U1307" t="s">
        <v>10692</v>
      </c>
      <c r="V1307" t="s">
        <v>10693</v>
      </c>
      <c r="W1307" t="s">
        <v>10694</v>
      </c>
      <c r="X1307" t="s">
        <v>10695</v>
      </c>
      <c r="Y1307" t="s">
        <v>10696</v>
      </c>
      <c r="Z1307" t="s">
        <v>10697</v>
      </c>
      <c r="AA1307" t="s">
        <v>10698</v>
      </c>
      <c r="AB1307" t="s">
        <v>10699</v>
      </c>
    </row>
    <row r="1308" spans="1:28" x14ac:dyDescent="0.25">
      <c r="A1308" t="s">
        <v>12993</v>
      </c>
      <c r="B1308" t="s">
        <v>12994</v>
      </c>
      <c r="C1308" t="s">
        <v>9479</v>
      </c>
      <c r="D1308" t="s">
        <v>13166</v>
      </c>
      <c r="E1308" t="s">
        <v>13290</v>
      </c>
      <c r="F1308" t="s">
        <v>13291</v>
      </c>
      <c r="G1308" t="s">
        <v>13333</v>
      </c>
      <c r="H1308" s="3">
        <v>2219</v>
      </c>
      <c r="I1308" s="3" t="str">
        <f>IF(H1308&lt;200,"&lt;₹200",IF(OR(H1308=200,H1308&lt;=500),"₹200-₹500","&gt;₹500"))</f>
        <v>&gt;₹500</v>
      </c>
      <c r="J1308" s="3">
        <v>3080</v>
      </c>
      <c r="K1308" s="1">
        <v>0.28000000000000003</v>
      </c>
      <c r="L1308" s="1" t="str">
        <f t="shared" si="20"/>
        <v/>
      </c>
      <c r="M1308" s="1" t="str">
        <f>IF(K1308&gt;=50%,"50% or More","&lt;50%")</f>
        <v>&lt;50%</v>
      </c>
      <c r="N1308">
        <v>3.6</v>
      </c>
      <c r="O1308" s="10">
        <f>N1308*R1308</f>
        <v>1684.8</v>
      </c>
      <c r="P1308" s="9">
        <f>SUM(O1307)/SUM(R1307)</f>
        <v>3.7</v>
      </c>
      <c r="Q1308" s="10">
        <f>P1308+(R1308/1000)</f>
        <v>4.1680000000000001</v>
      </c>
      <c r="R1308" s="2">
        <v>468</v>
      </c>
      <c r="S1308" s="2">
        <f>IF(R1308&lt;1000,R1308, "")</f>
        <v>468</v>
      </c>
      <c r="T1308" s="4">
        <f>R1308*J1308</f>
        <v>1441440</v>
      </c>
      <c r="U1308" t="s">
        <v>12995</v>
      </c>
      <c r="V1308" t="s">
        <v>12996</v>
      </c>
      <c r="W1308" t="s">
        <v>12997</v>
      </c>
      <c r="X1308" t="s">
        <v>12998</v>
      </c>
      <c r="Y1308" t="s">
        <v>12999</v>
      </c>
      <c r="Z1308" t="s">
        <v>13000</v>
      </c>
      <c r="AA1308" t="s">
        <v>13001</v>
      </c>
      <c r="AB1308" t="s">
        <v>13002</v>
      </c>
    </row>
    <row r="1309" spans="1:28" x14ac:dyDescent="0.25">
      <c r="A1309" t="s">
        <v>11184</v>
      </c>
      <c r="B1309" t="s">
        <v>11185</v>
      </c>
      <c r="C1309" t="s">
        <v>8563</v>
      </c>
      <c r="D1309" t="s">
        <v>13166</v>
      </c>
      <c r="E1309" t="s">
        <v>13290</v>
      </c>
      <c r="F1309" t="s">
        <v>13291</v>
      </c>
      <c r="G1309" t="s">
        <v>13293</v>
      </c>
      <c r="H1309" s="3">
        <v>1349</v>
      </c>
      <c r="I1309" s="3" t="str">
        <f>IF(H1309&lt;200,"&lt;₹200",IF(OR(H1309=200,H1309&lt;=500),"₹200-₹500","&gt;₹500"))</f>
        <v>&gt;₹500</v>
      </c>
      <c r="J1309" s="3">
        <v>2495</v>
      </c>
      <c r="K1309" s="1">
        <v>0.46</v>
      </c>
      <c r="L1309" s="1" t="str">
        <f t="shared" si="20"/>
        <v/>
      </c>
      <c r="M1309" s="1" t="str">
        <f>IF(K1309&gt;=50%,"50% or More","&lt;50%")</f>
        <v>&lt;50%</v>
      </c>
      <c r="N1309">
        <v>3.8</v>
      </c>
      <c r="O1309" s="10">
        <f>N1309*R1309</f>
        <v>630.79999999999995</v>
      </c>
      <c r="P1309" s="9">
        <f>SUM(O1308)/SUM(R1308)</f>
        <v>3.6</v>
      </c>
      <c r="Q1309" s="10">
        <f>P1309+(R1309/1000)</f>
        <v>3.766</v>
      </c>
      <c r="R1309" s="2">
        <v>166</v>
      </c>
      <c r="S1309" s="2">
        <f>IF(R1309&lt;1000,R1309, "")</f>
        <v>166</v>
      </c>
      <c r="T1309" s="4">
        <f>R1309*J1309</f>
        <v>414170</v>
      </c>
      <c r="U1309" t="s">
        <v>11186</v>
      </c>
      <c r="V1309" t="s">
        <v>11187</v>
      </c>
      <c r="W1309" t="s">
        <v>11188</v>
      </c>
      <c r="X1309" t="s">
        <v>11189</v>
      </c>
      <c r="Y1309" t="s">
        <v>11190</v>
      </c>
      <c r="Z1309" t="s">
        <v>11191</v>
      </c>
      <c r="AA1309" t="s">
        <v>11192</v>
      </c>
      <c r="AB1309" t="s">
        <v>11193</v>
      </c>
    </row>
    <row r="1310" spans="1:28" x14ac:dyDescent="0.25">
      <c r="A1310" t="s">
        <v>386</v>
      </c>
      <c r="B1310" t="s">
        <v>387</v>
      </c>
      <c r="C1310" t="s">
        <v>18</v>
      </c>
      <c r="D1310" t="s">
        <v>13073</v>
      </c>
      <c r="E1310" t="s">
        <v>13074</v>
      </c>
      <c r="F1310" t="s">
        <v>13075</v>
      </c>
      <c r="G1310" t="s">
        <v>13076</v>
      </c>
      <c r="H1310" s="3">
        <v>970</v>
      </c>
      <c r="I1310" s="3" t="str">
        <f>IF(H1310&lt;200,"&lt;₹200",IF(OR(H1310=200,H1310&lt;=500),"₹200-₹500","&gt;₹500"))</f>
        <v>&gt;₹500</v>
      </c>
      <c r="J1310" s="3">
        <v>1999</v>
      </c>
      <c r="K1310" s="1">
        <v>0.51</v>
      </c>
      <c r="L1310" s="1" t="str">
        <f t="shared" si="20"/>
        <v>high discount</v>
      </c>
      <c r="M1310" s="1" t="str">
        <f>IF(K1310&gt;=50%,"50% or More","&lt;50%")</f>
        <v>50% or More</v>
      </c>
      <c r="N1310">
        <v>4.2</v>
      </c>
      <c r="O1310" s="10">
        <f>N1310*R1310</f>
        <v>1940.4</v>
      </c>
      <c r="P1310" s="9">
        <f>SUM(O1309)/SUM(R1309)</f>
        <v>3.8</v>
      </c>
      <c r="Q1310" s="10">
        <f>P1310+(R1310/1000)</f>
        <v>4.2619999999999996</v>
      </c>
      <c r="R1310" s="2">
        <v>462</v>
      </c>
      <c r="S1310" s="2">
        <f>IF(R1310&lt;1000,R1310, "")</f>
        <v>462</v>
      </c>
      <c r="T1310" s="4">
        <f>R1310*J1310</f>
        <v>923538</v>
      </c>
      <c r="U1310" t="s">
        <v>388</v>
      </c>
      <c r="V1310" t="s">
        <v>389</v>
      </c>
      <c r="W1310" t="s">
        <v>390</v>
      </c>
      <c r="X1310" t="s">
        <v>391</v>
      </c>
      <c r="Y1310" t="s">
        <v>392</v>
      </c>
      <c r="Z1310" t="s">
        <v>393</v>
      </c>
      <c r="AA1310" t="s">
        <v>394</v>
      </c>
      <c r="AB1310" t="s">
        <v>395</v>
      </c>
    </row>
    <row r="1311" spans="1:28" x14ac:dyDescent="0.25">
      <c r="A1311" t="s">
        <v>10900</v>
      </c>
      <c r="B1311" t="s">
        <v>10901</v>
      </c>
      <c r="C1311" t="s">
        <v>9030</v>
      </c>
      <c r="D1311" t="s">
        <v>13166</v>
      </c>
      <c r="E1311" t="s">
        <v>13286</v>
      </c>
      <c r="F1311" t="s">
        <v>13287</v>
      </c>
      <c r="G1311" t="s">
        <v>13322</v>
      </c>
      <c r="H1311" s="3">
        <v>1399</v>
      </c>
      <c r="I1311" s="3" t="str">
        <f>IF(H1311&lt;200,"&lt;₹200",IF(OR(H1311=200,H1311&lt;=500),"₹200-₹500","&gt;₹500"))</f>
        <v>&gt;₹500</v>
      </c>
      <c r="J1311" s="3">
        <v>2290</v>
      </c>
      <c r="K1311" s="1">
        <v>0.39</v>
      </c>
      <c r="L1311" s="1" t="str">
        <f t="shared" si="20"/>
        <v/>
      </c>
      <c r="M1311" s="1" t="str">
        <f>IF(K1311&gt;=50%,"50% or More","&lt;50%")</f>
        <v>&lt;50%</v>
      </c>
      <c r="N1311">
        <v>4.4000000000000004</v>
      </c>
      <c r="O1311" s="10">
        <f>N1311*R1311</f>
        <v>2028.4</v>
      </c>
      <c r="P1311" s="9">
        <f>SUM(O1310)/SUM(R1310)</f>
        <v>4.2</v>
      </c>
      <c r="Q1311" s="10">
        <f>P1311+(R1311/1000)</f>
        <v>4.6610000000000005</v>
      </c>
      <c r="R1311" s="2">
        <v>461</v>
      </c>
      <c r="S1311" s="2">
        <f>IF(R1311&lt;1000,R1311, "")</f>
        <v>461</v>
      </c>
      <c r="T1311" s="4">
        <f>R1311*J1311</f>
        <v>1055690</v>
      </c>
      <c r="U1311" t="s">
        <v>10902</v>
      </c>
      <c r="V1311" t="s">
        <v>10903</v>
      </c>
      <c r="W1311" t="s">
        <v>10904</v>
      </c>
      <c r="X1311" t="s">
        <v>10905</v>
      </c>
      <c r="Y1311" t="s">
        <v>10906</v>
      </c>
      <c r="Z1311" t="s">
        <v>10907</v>
      </c>
      <c r="AA1311" t="s">
        <v>10908</v>
      </c>
      <c r="AB1311" t="s">
        <v>10909</v>
      </c>
    </row>
    <row r="1312" spans="1:28" x14ac:dyDescent="0.25">
      <c r="A1312" t="s">
        <v>11715</v>
      </c>
      <c r="B1312" t="s">
        <v>11716</v>
      </c>
      <c r="C1312" t="s">
        <v>11717</v>
      </c>
      <c r="D1312" t="s">
        <v>13166</v>
      </c>
      <c r="E1312" t="s">
        <v>13286</v>
      </c>
      <c r="F1312" t="s">
        <v>13287</v>
      </c>
      <c r="G1312" t="s">
        <v>13373</v>
      </c>
      <c r="H1312" s="3">
        <v>587</v>
      </c>
      <c r="I1312" s="3" t="str">
        <f>IF(H1312&lt;200,"&lt;₹200",IF(OR(H1312=200,H1312&lt;=500),"₹200-₹500","&gt;₹500"))</f>
        <v>&gt;₹500</v>
      </c>
      <c r="J1312" s="3">
        <v>1295</v>
      </c>
      <c r="K1312" s="1">
        <v>0.55000000000000004</v>
      </c>
      <c r="L1312" s="1" t="str">
        <f t="shared" si="20"/>
        <v>high discount</v>
      </c>
      <c r="M1312" s="1" t="str">
        <f>IF(K1312&gt;=50%,"50% or More","&lt;50%")</f>
        <v>50% or More</v>
      </c>
      <c r="N1312">
        <v>4.0999999999999996</v>
      </c>
      <c r="O1312" s="10">
        <f>N1312*R1312</f>
        <v>2283.6999999999998</v>
      </c>
      <c r="P1312" s="9">
        <f>SUM(O1311)/SUM(R1311)</f>
        <v>4.4000000000000004</v>
      </c>
      <c r="Q1312" s="10">
        <f>P1312+(R1312/1000)</f>
        <v>4.9570000000000007</v>
      </c>
      <c r="R1312" s="2">
        <v>557</v>
      </c>
      <c r="S1312" s="2">
        <f>IF(R1312&lt;1000,R1312, "")</f>
        <v>557</v>
      </c>
      <c r="T1312" s="4">
        <f>R1312*J1312</f>
        <v>721315</v>
      </c>
      <c r="U1312" t="s">
        <v>11718</v>
      </c>
      <c r="V1312" t="s">
        <v>11719</v>
      </c>
      <c r="W1312" t="s">
        <v>11720</v>
      </c>
      <c r="X1312" t="s">
        <v>11721</v>
      </c>
      <c r="Y1312" t="s">
        <v>11722</v>
      </c>
      <c r="Z1312" t="s">
        <v>11723</v>
      </c>
      <c r="AA1312" t="s">
        <v>11724</v>
      </c>
      <c r="AB1312" t="s">
        <v>11725</v>
      </c>
    </row>
    <row r="1313" spans="1:28" x14ac:dyDescent="0.25">
      <c r="A1313" t="s">
        <v>631</v>
      </c>
      <c r="B1313" t="s">
        <v>632</v>
      </c>
      <c r="C1313" t="s">
        <v>508</v>
      </c>
      <c r="D1313" t="s">
        <v>13081</v>
      </c>
      <c r="E1313" t="s">
        <v>13082</v>
      </c>
      <c r="F1313" t="s">
        <v>13085</v>
      </c>
      <c r="G1313" t="s">
        <v>13088</v>
      </c>
      <c r="H1313" s="3">
        <v>7999</v>
      </c>
      <c r="I1313" s="3" t="str">
        <f>IF(H1313&lt;200,"&lt;₹200",IF(OR(H1313=200,H1313&lt;=500),"₹200-₹500","&gt;₹500"))</f>
        <v>&gt;₹500</v>
      </c>
      <c r="J1313" s="3">
        <v>14990</v>
      </c>
      <c r="K1313" s="1">
        <v>0.47</v>
      </c>
      <c r="L1313" s="1" t="str">
        <f t="shared" si="20"/>
        <v/>
      </c>
      <c r="M1313" s="1" t="str">
        <f>IF(K1313&gt;=50%,"50% or More","&lt;50%")</f>
        <v>&lt;50%</v>
      </c>
      <c r="N1313">
        <v>4.3</v>
      </c>
      <c r="O1313" s="10">
        <f>N1313*R1313</f>
        <v>1965.1</v>
      </c>
      <c r="P1313" s="9">
        <f>SUM(O1312)/SUM(R1312)</f>
        <v>4.0999999999999996</v>
      </c>
      <c r="Q1313" s="10">
        <f>P1313+(R1313/1000)</f>
        <v>4.5569999999999995</v>
      </c>
      <c r="R1313" s="2">
        <v>457</v>
      </c>
      <c r="S1313" s="2">
        <f>IF(R1313&lt;1000,R1313, "")</f>
        <v>457</v>
      </c>
      <c r="T1313" s="4">
        <f>R1313*J1313</f>
        <v>6850430</v>
      </c>
      <c r="U1313" t="s">
        <v>633</v>
      </c>
      <c r="V1313" t="s">
        <v>634</v>
      </c>
      <c r="W1313" t="s">
        <v>635</v>
      </c>
      <c r="X1313" t="s">
        <v>636</v>
      </c>
      <c r="Y1313" t="s">
        <v>637</v>
      </c>
      <c r="Z1313" t="s">
        <v>638</v>
      </c>
      <c r="AA1313" t="s">
        <v>639</v>
      </c>
      <c r="AB1313" t="s">
        <v>640</v>
      </c>
    </row>
    <row r="1314" spans="1:28" x14ac:dyDescent="0.25">
      <c r="A1314" t="s">
        <v>12350</v>
      </c>
      <c r="B1314" t="s">
        <v>12351</v>
      </c>
      <c r="C1314" t="s">
        <v>8541</v>
      </c>
      <c r="D1314" t="s">
        <v>13166</v>
      </c>
      <c r="E1314" t="s">
        <v>13286</v>
      </c>
      <c r="F1314" t="s">
        <v>13287</v>
      </c>
      <c r="G1314" t="s">
        <v>13288</v>
      </c>
      <c r="H1314" s="3">
        <v>1260</v>
      </c>
      <c r="I1314" s="3" t="str">
        <f>IF(H1314&lt;200,"&lt;₹200",IF(OR(H1314=200,H1314&lt;=500),"₹200-₹500","&gt;₹500"))</f>
        <v>&gt;₹500</v>
      </c>
      <c r="J1314" s="3">
        <v>2299</v>
      </c>
      <c r="K1314" s="1">
        <v>0.45</v>
      </c>
      <c r="L1314" s="1" t="str">
        <f t="shared" si="20"/>
        <v/>
      </c>
      <c r="M1314" s="1" t="str">
        <f>IF(K1314&gt;=50%,"50% or More","&lt;50%")</f>
        <v>&lt;50%</v>
      </c>
      <c r="N1314">
        <v>4.3</v>
      </c>
      <c r="O1314" s="10">
        <f>N1314*R1314</f>
        <v>236.5</v>
      </c>
      <c r="P1314" s="9">
        <f>SUM(O1313)/SUM(R1313)</f>
        <v>4.3</v>
      </c>
      <c r="Q1314" s="10">
        <f>P1314+(R1314/1000)</f>
        <v>4.3549999999999995</v>
      </c>
      <c r="R1314" s="2">
        <v>55</v>
      </c>
      <c r="S1314" s="2">
        <f>IF(R1314&lt;1000,R1314, "")</f>
        <v>55</v>
      </c>
      <c r="T1314" s="4">
        <f>R1314*J1314</f>
        <v>126445</v>
      </c>
      <c r="U1314" t="s">
        <v>12352</v>
      </c>
      <c r="V1314" t="s">
        <v>12353</v>
      </c>
      <c r="W1314" t="s">
        <v>12354</v>
      </c>
      <c r="X1314" t="s">
        <v>12355</v>
      </c>
      <c r="Y1314" t="s">
        <v>12356</v>
      </c>
      <c r="Z1314" t="s">
        <v>12357</v>
      </c>
      <c r="AA1314" t="s">
        <v>12358</v>
      </c>
      <c r="AB1314" t="s">
        <v>12359</v>
      </c>
    </row>
    <row r="1315" spans="1:28" x14ac:dyDescent="0.25">
      <c r="A1315" t="s">
        <v>4322</v>
      </c>
      <c r="B1315" t="s">
        <v>4323</v>
      </c>
      <c r="C1315" t="s">
        <v>2948</v>
      </c>
      <c r="D1315" t="s">
        <v>13081</v>
      </c>
      <c r="E1315" t="s">
        <v>13108</v>
      </c>
      <c r="F1315" t="s">
        <v>13109</v>
      </c>
      <c r="H1315" s="3">
        <v>2499</v>
      </c>
      <c r="I1315" s="3" t="str">
        <f>IF(H1315&lt;200,"&lt;₹200",IF(OR(H1315=200,H1315&lt;=500),"₹200-₹500","&gt;₹500"))</f>
        <v>&gt;₹500</v>
      </c>
      <c r="J1315" s="3">
        <v>7990</v>
      </c>
      <c r="K1315" s="1">
        <v>0.69</v>
      </c>
      <c r="L1315" s="1" t="str">
        <f t="shared" si="20"/>
        <v>high discount</v>
      </c>
      <c r="M1315" s="1" t="str">
        <f>IF(K1315&gt;=50%,"50% or More","&lt;50%")</f>
        <v>50% or More</v>
      </c>
      <c r="N1315">
        <v>4.0999999999999996</v>
      </c>
      <c r="O1315" s="10">
        <f>N1315*R1315</f>
        <v>631.4</v>
      </c>
      <c r="P1315" s="9">
        <f>SUM(O1314)/SUM(R1314)</f>
        <v>4.3</v>
      </c>
      <c r="Q1315" s="10">
        <f>P1315+(R1315/1000)</f>
        <v>4.4539999999999997</v>
      </c>
      <c r="R1315" s="2">
        <v>154</v>
      </c>
      <c r="S1315" s="2">
        <f>IF(R1315&lt;1000,R1315, "")</f>
        <v>154</v>
      </c>
      <c r="T1315" s="4">
        <f>R1315*J1315</f>
        <v>1230460</v>
      </c>
      <c r="U1315" t="s">
        <v>4324</v>
      </c>
      <c r="V1315" t="s">
        <v>3889</v>
      </c>
      <c r="W1315" t="s">
        <v>3890</v>
      </c>
      <c r="X1315" t="s">
        <v>3891</v>
      </c>
      <c r="Y1315" t="s">
        <v>13038</v>
      </c>
      <c r="Z1315" t="s">
        <v>3892</v>
      </c>
      <c r="AA1315" t="s">
        <v>4325</v>
      </c>
      <c r="AB1315" t="s">
        <v>4326</v>
      </c>
    </row>
    <row r="1316" spans="1:28" x14ac:dyDescent="0.25">
      <c r="A1316" t="s">
        <v>1423</v>
      </c>
      <c r="B1316" t="s">
        <v>1424</v>
      </c>
      <c r="C1316" t="s">
        <v>462</v>
      </c>
      <c r="D1316" t="s">
        <v>13081</v>
      </c>
      <c r="E1316" t="s">
        <v>13082</v>
      </c>
      <c r="F1316" t="s">
        <v>13083</v>
      </c>
      <c r="G1316" t="s">
        <v>13087</v>
      </c>
      <c r="H1316" s="3">
        <v>399</v>
      </c>
      <c r="I1316" s="3" t="str">
        <f>IF(H1316&lt;200,"&lt;₹200",IF(OR(H1316=200,H1316&lt;=500),"₹200-₹500","&gt;₹500"))</f>
        <v>₹200-₹500</v>
      </c>
      <c r="J1316" s="3">
        <v>899</v>
      </c>
      <c r="K1316" s="1">
        <v>0.56000000000000005</v>
      </c>
      <c r="L1316" s="1" t="str">
        <f t="shared" si="20"/>
        <v>high discount</v>
      </c>
      <c r="M1316" s="1" t="str">
        <f>IF(K1316&gt;=50%,"50% or More","&lt;50%")</f>
        <v>50% or More</v>
      </c>
      <c r="N1316">
        <v>3.9</v>
      </c>
      <c r="O1316" s="10">
        <f>N1316*R1316</f>
        <v>990.6</v>
      </c>
      <c r="P1316" s="9">
        <f>SUM(O1315)/SUM(R1315)</f>
        <v>4.0999999999999996</v>
      </c>
      <c r="Q1316" s="10">
        <f>P1316+(R1316/1000)</f>
        <v>4.3539999999999992</v>
      </c>
      <c r="R1316" s="2">
        <v>254</v>
      </c>
      <c r="S1316" s="2">
        <f>IF(R1316&lt;1000,R1316, "")</f>
        <v>254</v>
      </c>
      <c r="T1316" s="4">
        <f>R1316*J1316</f>
        <v>228346</v>
      </c>
      <c r="U1316" t="s">
        <v>1425</v>
      </c>
      <c r="V1316" t="s">
        <v>1426</v>
      </c>
      <c r="W1316" t="s">
        <v>1427</v>
      </c>
      <c r="X1316" t="s">
        <v>1428</v>
      </c>
      <c r="Y1316" t="s">
        <v>1429</v>
      </c>
      <c r="Z1316" t="s">
        <v>1430</v>
      </c>
      <c r="AA1316" t="s">
        <v>1431</v>
      </c>
      <c r="AB1316" t="s">
        <v>1432</v>
      </c>
    </row>
    <row r="1317" spans="1:28" x14ac:dyDescent="0.25">
      <c r="A1317" t="s">
        <v>10499</v>
      </c>
      <c r="B1317" t="s">
        <v>10500</v>
      </c>
      <c r="C1317" t="s">
        <v>8699</v>
      </c>
      <c r="D1317" t="s">
        <v>13166</v>
      </c>
      <c r="E1317" t="s">
        <v>13286</v>
      </c>
      <c r="F1317" t="s">
        <v>13294</v>
      </c>
      <c r="G1317" t="s">
        <v>13295</v>
      </c>
      <c r="H1317" s="3">
        <v>1049</v>
      </c>
      <c r="I1317" s="3" t="str">
        <f>IF(H1317&lt;200,"&lt;₹200",IF(OR(H1317=200,H1317&lt;=500),"₹200-₹500","&gt;₹500"))</f>
        <v>&gt;₹500</v>
      </c>
      <c r="J1317" s="3">
        <v>1950</v>
      </c>
      <c r="K1317" s="1">
        <v>0.46</v>
      </c>
      <c r="L1317" s="1" t="str">
        <f t="shared" si="20"/>
        <v/>
      </c>
      <c r="M1317" s="1" t="str">
        <f>IF(K1317&gt;=50%,"50% or More","&lt;50%")</f>
        <v>&lt;50%</v>
      </c>
      <c r="N1317">
        <v>3.8</v>
      </c>
      <c r="O1317" s="10">
        <f>N1317*R1317</f>
        <v>950</v>
      </c>
      <c r="P1317" s="9">
        <f>SUM(O1316)/SUM(R1316)</f>
        <v>3.9</v>
      </c>
      <c r="Q1317" s="10">
        <f>P1317+(R1317/1000)</f>
        <v>4.1500000000000004</v>
      </c>
      <c r="R1317" s="2">
        <v>250</v>
      </c>
      <c r="S1317" s="2">
        <f>IF(R1317&lt;1000,R1317, "")</f>
        <v>250</v>
      </c>
      <c r="T1317" s="4">
        <f>R1317*J1317</f>
        <v>487500</v>
      </c>
      <c r="U1317" t="s">
        <v>10501</v>
      </c>
      <c r="V1317" t="s">
        <v>10502</v>
      </c>
      <c r="W1317" t="s">
        <v>10503</v>
      </c>
      <c r="X1317" t="s">
        <v>10504</v>
      </c>
      <c r="Y1317" t="s">
        <v>10505</v>
      </c>
      <c r="Z1317" t="s">
        <v>10506</v>
      </c>
      <c r="AA1317" t="s">
        <v>10507</v>
      </c>
      <c r="AB1317" t="s">
        <v>10508</v>
      </c>
    </row>
    <row r="1318" spans="1:28" x14ac:dyDescent="0.25">
      <c r="A1318" t="s">
        <v>1994</v>
      </c>
      <c r="B1318" t="s">
        <v>1995</v>
      </c>
      <c r="C1318" t="s">
        <v>462</v>
      </c>
      <c r="D1318" t="s">
        <v>13081</v>
      </c>
      <c r="E1318" t="s">
        <v>13082</v>
      </c>
      <c r="F1318" t="s">
        <v>13083</v>
      </c>
      <c r="G1318" t="s">
        <v>13087</v>
      </c>
      <c r="H1318" s="3">
        <v>213</v>
      </c>
      <c r="I1318" s="3" t="str">
        <f>IF(H1318&lt;200,"&lt;₹200",IF(OR(H1318=200,H1318&lt;=500),"₹200-₹500","&gt;₹500"))</f>
        <v>₹200-₹500</v>
      </c>
      <c r="J1318" s="3">
        <v>499</v>
      </c>
      <c r="K1318" s="1">
        <v>0.56999999999999995</v>
      </c>
      <c r="L1318" s="1" t="str">
        <f t="shared" si="20"/>
        <v>high discount</v>
      </c>
      <c r="M1318" s="1" t="str">
        <f>IF(K1318&gt;=50%,"50% or More","&lt;50%")</f>
        <v>50% or More</v>
      </c>
      <c r="N1318">
        <v>3.7</v>
      </c>
      <c r="O1318" s="10">
        <f>N1318*R1318</f>
        <v>910.2</v>
      </c>
      <c r="P1318" s="9">
        <f>SUM(O1317)/SUM(R1317)</f>
        <v>3.8</v>
      </c>
      <c r="Q1318" s="10">
        <f>P1318+(R1318/1000)</f>
        <v>4.0459999999999994</v>
      </c>
      <c r="R1318" s="2">
        <v>246</v>
      </c>
      <c r="S1318" s="2">
        <f>IF(R1318&lt;1000,R1318, "")</f>
        <v>246</v>
      </c>
      <c r="T1318" s="4">
        <f>R1318*J1318</f>
        <v>122754</v>
      </c>
      <c r="U1318" t="s">
        <v>1996</v>
      </c>
      <c r="V1318" t="s">
        <v>1997</v>
      </c>
      <c r="W1318" t="s">
        <v>1998</v>
      </c>
      <c r="X1318" t="s">
        <v>1999</v>
      </c>
      <c r="Y1318" t="s">
        <v>2000</v>
      </c>
      <c r="Z1318" t="s">
        <v>2001</v>
      </c>
      <c r="AA1318" t="s">
        <v>2002</v>
      </c>
      <c r="AB1318" t="s">
        <v>2003</v>
      </c>
    </row>
    <row r="1319" spans="1:28" x14ac:dyDescent="0.25">
      <c r="A1319" t="s">
        <v>4701</v>
      </c>
      <c r="B1319" t="s">
        <v>4702</v>
      </c>
      <c r="C1319" t="s">
        <v>3433</v>
      </c>
      <c r="D1319" t="s">
        <v>13081</v>
      </c>
      <c r="E1319" t="s">
        <v>13110</v>
      </c>
      <c r="F1319" t="s">
        <v>13111</v>
      </c>
      <c r="G1319" t="s">
        <v>13128</v>
      </c>
      <c r="H1319" s="3">
        <v>1799</v>
      </c>
      <c r="I1319" s="3" t="str">
        <f>IF(H1319&lt;200,"&lt;₹200",IF(OR(H1319=200,H1319&lt;=500),"₹200-₹500","&gt;₹500"))</f>
        <v>&gt;₹500</v>
      </c>
      <c r="J1319" s="3">
        <v>3999</v>
      </c>
      <c r="K1319" s="1">
        <v>0.55000000000000004</v>
      </c>
      <c r="L1319" s="1" t="str">
        <f t="shared" si="20"/>
        <v>high discount</v>
      </c>
      <c r="M1319" s="1" t="str">
        <f>IF(K1319&gt;=50%,"50% or More","&lt;50%")</f>
        <v>50% or More</v>
      </c>
      <c r="N1319">
        <v>4.5999999999999996</v>
      </c>
      <c r="O1319" s="10">
        <f>N1319*R1319</f>
        <v>1127</v>
      </c>
      <c r="P1319" s="9">
        <f>SUM(O1318)/SUM(R1318)</f>
        <v>3.7</v>
      </c>
      <c r="Q1319" s="10">
        <f>P1319+(R1319/1000)</f>
        <v>3.9450000000000003</v>
      </c>
      <c r="R1319" s="2">
        <v>245</v>
      </c>
      <c r="S1319" s="2">
        <f>IF(R1319&lt;1000,R1319, "")</f>
        <v>245</v>
      </c>
      <c r="T1319" s="4">
        <f>R1319*J1319</f>
        <v>979755</v>
      </c>
      <c r="U1319" t="s">
        <v>4703</v>
      </c>
      <c r="V1319" t="s">
        <v>4704</v>
      </c>
      <c r="W1319" t="s">
        <v>4705</v>
      </c>
      <c r="X1319" t="s">
        <v>4706</v>
      </c>
      <c r="Y1319" t="s">
        <v>4707</v>
      </c>
      <c r="Z1319" t="s">
        <v>4708</v>
      </c>
      <c r="AA1319" t="s">
        <v>8429</v>
      </c>
      <c r="AB1319" t="s">
        <v>8430</v>
      </c>
    </row>
    <row r="1320" spans="1:28" x14ac:dyDescent="0.25">
      <c r="A1320" t="s">
        <v>6470</v>
      </c>
      <c r="B1320" t="s">
        <v>6471</v>
      </c>
      <c r="C1320" t="s">
        <v>5829</v>
      </c>
      <c r="D1320" t="s">
        <v>13073</v>
      </c>
      <c r="E1320" t="s">
        <v>13074</v>
      </c>
      <c r="F1320" t="s">
        <v>13206</v>
      </c>
      <c r="G1320" t="s">
        <v>13207</v>
      </c>
      <c r="H1320" s="3">
        <v>89</v>
      </c>
      <c r="I1320" s="3" t="str">
        <f>IF(H1320&lt;200,"&lt;₹200",IF(OR(H1320=200,H1320&lt;=500),"₹200-₹500","&gt;₹500"))</f>
        <v>&lt;₹200</v>
      </c>
      <c r="J1320" s="3">
        <v>99</v>
      </c>
      <c r="K1320" s="1">
        <v>0.1</v>
      </c>
      <c r="L1320" s="1" t="str">
        <f t="shared" si="20"/>
        <v/>
      </c>
      <c r="M1320" s="1" t="str">
        <f>IF(K1320&gt;=50%,"50% or More","&lt;50%")</f>
        <v>&lt;50%</v>
      </c>
      <c r="N1320">
        <v>4.2</v>
      </c>
      <c r="O1320" s="10">
        <f>N1320*R1320</f>
        <v>1012.2</v>
      </c>
      <c r="P1320" s="9">
        <f>SUM(O1319)/SUM(R1319)</f>
        <v>4.5999999999999996</v>
      </c>
      <c r="Q1320" s="10">
        <f>P1320+(R1320/1000)</f>
        <v>4.8409999999999993</v>
      </c>
      <c r="R1320" s="2">
        <v>241</v>
      </c>
      <c r="S1320" s="2">
        <f>IF(R1320&lt;1000,R1320, "")</f>
        <v>241</v>
      </c>
      <c r="T1320" s="4">
        <f>R1320*J1320</f>
        <v>23859</v>
      </c>
      <c r="U1320" t="s">
        <v>6472</v>
      </c>
      <c r="V1320" t="s">
        <v>6473</v>
      </c>
      <c r="W1320" t="s">
        <v>6474</v>
      </c>
      <c r="X1320" t="s">
        <v>6475</v>
      </c>
      <c r="Y1320" t="s">
        <v>6476</v>
      </c>
      <c r="Z1320" t="s">
        <v>6477</v>
      </c>
      <c r="AA1320" t="s">
        <v>6478</v>
      </c>
      <c r="AB1320" t="s">
        <v>6479</v>
      </c>
    </row>
    <row r="1321" spans="1:28" x14ac:dyDescent="0.25">
      <c r="A1321" t="s">
        <v>11957</v>
      </c>
      <c r="B1321" t="s">
        <v>11958</v>
      </c>
      <c r="C1321" t="s">
        <v>9397</v>
      </c>
      <c r="D1321" t="s">
        <v>13166</v>
      </c>
      <c r="E1321" t="s">
        <v>13290</v>
      </c>
      <c r="F1321" t="s">
        <v>13291</v>
      </c>
      <c r="G1321" t="s">
        <v>13331</v>
      </c>
      <c r="H1321" s="3">
        <v>2199</v>
      </c>
      <c r="I1321" s="3" t="str">
        <f>IF(H1321&lt;200,"&lt;₹200",IF(OR(H1321=200,H1321&lt;=500),"₹200-₹500","&gt;₹500"))</f>
        <v>&gt;₹500</v>
      </c>
      <c r="J1321" s="3">
        <v>3999</v>
      </c>
      <c r="K1321" s="1">
        <v>0.45</v>
      </c>
      <c r="L1321" s="1" t="str">
        <f t="shared" si="20"/>
        <v/>
      </c>
      <c r="M1321" s="1" t="str">
        <f>IF(K1321&gt;=50%,"50% or More","&lt;50%")</f>
        <v>&lt;50%</v>
      </c>
      <c r="N1321">
        <v>3.5</v>
      </c>
      <c r="O1321" s="10">
        <f>N1321*R1321</f>
        <v>1190</v>
      </c>
      <c r="P1321" s="9">
        <f>SUM(O1320)/SUM(R1320)</f>
        <v>4.2</v>
      </c>
      <c r="Q1321" s="10">
        <f>P1321+(R1321/1000)</f>
        <v>4.54</v>
      </c>
      <c r="R1321" s="2">
        <v>340</v>
      </c>
      <c r="S1321" s="2">
        <f>IF(R1321&lt;1000,R1321, "")</f>
        <v>340</v>
      </c>
      <c r="T1321" s="4">
        <f>R1321*J1321</f>
        <v>1359660</v>
      </c>
      <c r="U1321" t="s">
        <v>11959</v>
      </c>
      <c r="V1321" t="s">
        <v>11960</v>
      </c>
      <c r="W1321" t="s">
        <v>11961</v>
      </c>
      <c r="X1321" t="s">
        <v>11962</v>
      </c>
      <c r="Y1321" t="s">
        <v>11963</v>
      </c>
      <c r="Z1321" t="s">
        <v>11964</v>
      </c>
      <c r="AA1321" t="s">
        <v>11965</v>
      </c>
      <c r="AB1321" t="s">
        <v>11966</v>
      </c>
    </row>
    <row r="1322" spans="1:28" x14ac:dyDescent="0.25">
      <c r="A1322" t="s">
        <v>11535</v>
      </c>
      <c r="B1322" t="s">
        <v>11536</v>
      </c>
      <c r="C1322" t="s">
        <v>10094</v>
      </c>
      <c r="D1322" t="s">
        <v>13166</v>
      </c>
      <c r="E1322" t="s">
        <v>13286</v>
      </c>
      <c r="F1322" t="s">
        <v>13339</v>
      </c>
      <c r="G1322" t="s">
        <v>13350</v>
      </c>
      <c r="H1322" s="3">
        <v>5395</v>
      </c>
      <c r="I1322" s="3" t="str">
        <f>IF(H1322&lt;200,"&lt;₹200",IF(OR(H1322=200,H1322&lt;=500),"₹200-₹500","&gt;₹500"))</f>
        <v>&gt;₹500</v>
      </c>
      <c r="J1322" s="3">
        <v>19990</v>
      </c>
      <c r="K1322" s="1">
        <v>0.73</v>
      </c>
      <c r="L1322" s="1" t="str">
        <f t="shared" si="20"/>
        <v>high discount</v>
      </c>
      <c r="M1322" s="1" t="str">
        <f>IF(K1322&gt;=50%,"50% or More","&lt;50%")</f>
        <v>50% or More</v>
      </c>
      <c r="N1322">
        <v>4.4000000000000004</v>
      </c>
      <c r="O1322" s="10">
        <f>N1322*R1322</f>
        <v>2354</v>
      </c>
      <c r="P1322" s="9">
        <f>SUM(O1321)/SUM(R1321)</f>
        <v>3.5</v>
      </c>
      <c r="Q1322" s="10">
        <f>P1322+(R1322/1000)</f>
        <v>4.0350000000000001</v>
      </c>
      <c r="R1322" s="2">
        <v>535</v>
      </c>
      <c r="S1322" s="2">
        <f>IF(R1322&lt;1000,R1322, "")</f>
        <v>535</v>
      </c>
      <c r="T1322" s="4">
        <f>R1322*J1322</f>
        <v>10694650</v>
      </c>
      <c r="U1322" t="s">
        <v>11537</v>
      </c>
      <c r="V1322" t="s">
        <v>11538</v>
      </c>
      <c r="W1322" t="s">
        <v>11539</v>
      </c>
      <c r="X1322" t="s">
        <v>11540</v>
      </c>
      <c r="Y1322" t="s">
        <v>11541</v>
      </c>
      <c r="Z1322" t="s">
        <v>11542</v>
      </c>
      <c r="AA1322" t="s">
        <v>11543</v>
      </c>
      <c r="AB1322" t="s">
        <v>11544</v>
      </c>
    </row>
    <row r="1323" spans="1:28" x14ac:dyDescent="0.25">
      <c r="A1323" t="s">
        <v>11987</v>
      </c>
      <c r="B1323" t="s">
        <v>11988</v>
      </c>
      <c r="C1323" t="s">
        <v>11989</v>
      </c>
      <c r="D1323" t="s">
        <v>13166</v>
      </c>
      <c r="E1323" t="s">
        <v>13286</v>
      </c>
      <c r="F1323" t="s">
        <v>13287</v>
      </c>
      <c r="G1323" t="s">
        <v>13377</v>
      </c>
      <c r="H1323" s="3">
        <v>899</v>
      </c>
      <c r="I1323" s="3" t="str">
        <f>IF(H1323&lt;200,"&lt;₹200",IF(OR(H1323=200,H1323&lt;=500),"₹200-₹500","&gt;₹500"))</f>
        <v>&gt;₹500</v>
      </c>
      <c r="J1323" s="3">
        <v>1999</v>
      </c>
      <c r="K1323" s="1">
        <v>0.55000000000000004</v>
      </c>
      <c r="L1323" s="1" t="str">
        <f t="shared" si="20"/>
        <v>high discount</v>
      </c>
      <c r="M1323" s="1" t="str">
        <f>IF(K1323&gt;=50%,"50% or More","&lt;50%")</f>
        <v>50% or More</v>
      </c>
      <c r="N1323">
        <v>4</v>
      </c>
      <c r="O1323" s="10">
        <f>N1323*R1323</f>
        <v>3328</v>
      </c>
      <c r="P1323" s="9">
        <f>SUM(O1322)/SUM(R1322)</f>
        <v>4.4000000000000004</v>
      </c>
      <c r="Q1323" s="10">
        <f>P1323+(R1323/1000)</f>
        <v>5.2320000000000002</v>
      </c>
      <c r="R1323" s="2">
        <v>832</v>
      </c>
      <c r="S1323" s="2">
        <f>IF(R1323&lt;1000,R1323, "")</f>
        <v>832</v>
      </c>
      <c r="T1323" s="4">
        <f>R1323*J1323</f>
        <v>1663168</v>
      </c>
      <c r="U1323" t="s">
        <v>11990</v>
      </c>
      <c r="V1323" t="s">
        <v>11991</v>
      </c>
      <c r="W1323" t="s">
        <v>11992</v>
      </c>
      <c r="X1323" t="s">
        <v>11993</v>
      </c>
      <c r="Y1323" t="s">
        <v>11994</v>
      </c>
      <c r="Z1323" t="s">
        <v>11995</v>
      </c>
      <c r="AA1323" t="s">
        <v>11996</v>
      </c>
      <c r="AB1323" t="s">
        <v>11997</v>
      </c>
    </row>
    <row r="1324" spans="1:28" x14ac:dyDescent="0.25">
      <c r="A1324" t="s">
        <v>9883</v>
      </c>
      <c r="B1324" t="s">
        <v>9884</v>
      </c>
      <c r="C1324" t="s">
        <v>8574</v>
      </c>
      <c r="D1324" t="s">
        <v>13166</v>
      </c>
      <c r="E1324" t="s">
        <v>13286</v>
      </c>
      <c r="F1324" t="s">
        <v>13294</v>
      </c>
      <c r="G1324" t="s">
        <v>13295</v>
      </c>
      <c r="H1324" s="3">
        <v>179</v>
      </c>
      <c r="I1324" s="3" t="str">
        <f>IF(H1324&lt;200,"&lt;₹200",IF(OR(H1324=200,H1324&lt;=500),"₹200-₹500","&gt;₹500"))</f>
        <v>&lt;₹200</v>
      </c>
      <c r="J1324" s="3">
        <v>799</v>
      </c>
      <c r="K1324" s="1">
        <v>0.78</v>
      </c>
      <c r="L1324" s="1" t="str">
        <f t="shared" si="20"/>
        <v>high discount</v>
      </c>
      <c r="M1324" s="1" t="str">
        <f>IF(K1324&gt;=50%,"50% or More","&lt;50%")</f>
        <v>50% or More</v>
      </c>
      <c r="N1324">
        <v>3.5</v>
      </c>
      <c r="O1324" s="10">
        <f>N1324*R1324</f>
        <v>462</v>
      </c>
      <c r="P1324" s="9">
        <f>SUM(O1323)/SUM(R1323)</f>
        <v>4</v>
      </c>
      <c r="Q1324" s="10">
        <f>P1324+(R1324/1000)</f>
        <v>4.1319999999999997</v>
      </c>
      <c r="R1324" s="2">
        <v>132</v>
      </c>
      <c r="S1324" s="2">
        <f>IF(R1324&lt;1000,R1324, "")</f>
        <v>132</v>
      </c>
      <c r="T1324" s="4">
        <f>R1324*J1324</f>
        <v>105468</v>
      </c>
      <c r="U1324" t="s">
        <v>9885</v>
      </c>
      <c r="V1324" t="s">
        <v>9886</v>
      </c>
      <c r="W1324" t="s">
        <v>9887</v>
      </c>
      <c r="X1324" t="s">
        <v>9888</v>
      </c>
      <c r="Y1324" t="s">
        <v>9889</v>
      </c>
      <c r="Z1324" t="s">
        <v>9890</v>
      </c>
      <c r="AA1324" t="s">
        <v>9891</v>
      </c>
      <c r="AB1324" t="s">
        <v>9892</v>
      </c>
    </row>
    <row r="1325" spans="1:28" x14ac:dyDescent="0.25">
      <c r="A1325" t="s">
        <v>4511</v>
      </c>
      <c r="B1325" t="s">
        <v>4512</v>
      </c>
      <c r="C1325" t="s">
        <v>2990</v>
      </c>
      <c r="D1325" t="s">
        <v>13081</v>
      </c>
      <c r="E1325" t="s">
        <v>13110</v>
      </c>
      <c r="F1325" t="s">
        <v>13114</v>
      </c>
      <c r="G1325" t="s">
        <v>13115</v>
      </c>
      <c r="H1325" s="3">
        <v>7998</v>
      </c>
      <c r="I1325" s="3" t="str">
        <f>IF(H1325&lt;200,"&lt;₹200",IF(OR(H1325=200,H1325&lt;=500),"₹200-₹500","&gt;₹500"))</f>
        <v>&gt;₹500</v>
      </c>
      <c r="J1325" s="3">
        <v>11999</v>
      </c>
      <c r="K1325" s="1">
        <v>0.33</v>
      </c>
      <c r="L1325" s="1" t="str">
        <f t="shared" si="20"/>
        <v/>
      </c>
      <c r="M1325" s="1" t="str">
        <f>IF(K1325&gt;=50%,"50% or More","&lt;50%")</f>
        <v>&lt;50%</v>
      </c>
      <c r="N1325">
        <v>3.8</v>
      </c>
      <c r="O1325" s="10">
        <f>N1325*R1325</f>
        <v>475</v>
      </c>
      <c r="P1325" s="9">
        <f>SUM(O1324)/SUM(R1324)</f>
        <v>3.5</v>
      </c>
      <c r="Q1325" s="10">
        <f>P1325+(R1325/1000)</f>
        <v>3.625</v>
      </c>
      <c r="R1325" s="2">
        <v>125</v>
      </c>
      <c r="S1325" s="2">
        <f>IF(R1325&lt;1000,R1325, "")</f>
        <v>125</v>
      </c>
      <c r="T1325" s="4">
        <f>R1325*J1325</f>
        <v>1499875</v>
      </c>
      <c r="U1325" t="s">
        <v>4513</v>
      </c>
      <c r="V1325" t="s">
        <v>4514</v>
      </c>
      <c r="W1325" t="s">
        <v>4515</v>
      </c>
      <c r="X1325" t="s">
        <v>4516</v>
      </c>
      <c r="Y1325" t="s">
        <v>4517</v>
      </c>
      <c r="Z1325" t="s">
        <v>4518</v>
      </c>
      <c r="AA1325" t="s">
        <v>4519</v>
      </c>
      <c r="AB1325" t="s">
        <v>4520</v>
      </c>
    </row>
    <row r="1326" spans="1:28" x14ac:dyDescent="0.25">
      <c r="A1326" t="s">
        <v>203</v>
      </c>
      <c r="B1326" t="s">
        <v>204</v>
      </c>
      <c r="C1326" t="s">
        <v>18</v>
      </c>
      <c r="D1326" t="s">
        <v>13073</v>
      </c>
      <c r="E1326" t="s">
        <v>13074</v>
      </c>
      <c r="F1326" t="s">
        <v>13075</v>
      </c>
      <c r="G1326" t="s">
        <v>13076</v>
      </c>
      <c r="H1326" s="3">
        <v>970</v>
      </c>
      <c r="I1326" s="3" t="str">
        <f>IF(H1326&lt;200,"&lt;₹200",IF(OR(H1326=200,H1326&lt;=500),"₹200-₹500","&gt;₹500"))</f>
        <v>&gt;₹500</v>
      </c>
      <c r="J1326" s="3">
        <v>1799</v>
      </c>
      <c r="K1326" s="1">
        <v>0.46</v>
      </c>
      <c r="L1326" s="1" t="str">
        <f t="shared" si="20"/>
        <v/>
      </c>
      <c r="M1326" s="1" t="str">
        <f>IF(K1326&gt;=50%,"50% or More","&lt;50%")</f>
        <v>&lt;50%</v>
      </c>
      <c r="N1326">
        <v>4.5</v>
      </c>
      <c r="O1326" s="10">
        <f>N1326*R1326</f>
        <v>3667.5</v>
      </c>
      <c r="P1326" s="9">
        <f>SUM(O1325)/SUM(R1325)</f>
        <v>3.8</v>
      </c>
      <c r="Q1326" s="10">
        <f>P1326+(R1326/1000)</f>
        <v>4.6150000000000002</v>
      </c>
      <c r="R1326" s="2">
        <v>815</v>
      </c>
      <c r="S1326" s="2">
        <f>IF(R1326&lt;1000,R1326, "")</f>
        <v>815</v>
      </c>
      <c r="T1326" s="4">
        <f>R1326*J1326</f>
        <v>1466185</v>
      </c>
      <c r="U1326" t="s">
        <v>205</v>
      </c>
      <c r="V1326" t="s">
        <v>206</v>
      </c>
      <c r="W1326" t="s">
        <v>207</v>
      </c>
      <c r="X1326" t="s">
        <v>208</v>
      </c>
      <c r="Y1326" t="s">
        <v>209</v>
      </c>
      <c r="Z1326" t="s">
        <v>210</v>
      </c>
      <c r="AA1326" t="s">
        <v>3922</v>
      </c>
      <c r="AB1326" t="s">
        <v>3923</v>
      </c>
    </row>
    <row r="1327" spans="1:28" x14ac:dyDescent="0.25">
      <c r="A1327" t="s">
        <v>9734</v>
      </c>
      <c r="B1327" t="s">
        <v>9735</v>
      </c>
      <c r="C1327" t="s">
        <v>9284</v>
      </c>
      <c r="D1327" t="s">
        <v>13166</v>
      </c>
      <c r="E1327" t="s">
        <v>13286</v>
      </c>
      <c r="F1327" t="s">
        <v>13287</v>
      </c>
      <c r="G1327" t="s">
        <v>13326</v>
      </c>
      <c r="H1327" s="3">
        <v>199</v>
      </c>
      <c r="I1327" s="3" t="str">
        <f>IF(H1327&lt;200,"&lt;₹200",IF(OR(H1327=200,H1327&lt;=500),"₹200-₹500","&gt;₹500"))</f>
        <v>&lt;₹200</v>
      </c>
      <c r="J1327" s="3">
        <v>499</v>
      </c>
      <c r="K1327" s="1">
        <v>0.6</v>
      </c>
      <c r="L1327" s="1" t="str">
        <f t="shared" si="20"/>
        <v>high discount</v>
      </c>
      <c r="M1327" s="1" t="str">
        <f>IF(K1327&gt;=50%,"50% or More","&lt;50%")</f>
        <v>50% or More</v>
      </c>
      <c r="N1327">
        <v>3.3</v>
      </c>
      <c r="O1327" s="10">
        <f>N1327*R1327</f>
        <v>39.599999999999994</v>
      </c>
      <c r="P1327" s="9">
        <f>SUM(O1326)/SUM(R1326)</f>
        <v>4.5</v>
      </c>
      <c r="Q1327" s="10">
        <f>P1327+(R1327/1000)</f>
        <v>4.5119999999999996</v>
      </c>
      <c r="R1327" s="2">
        <v>12</v>
      </c>
      <c r="S1327" s="2">
        <f>IF(R1327&lt;1000,R1327, "")</f>
        <v>12</v>
      </c>
      <c r="T1327" s="4">
        <f>R1327*J1327</f>
        <v>5988</v>
      </c>
      <c r="U1327" t="s">
        <v>9736</v>
      </c>
      <c r="V1327" t="s">
        <v>9737</v>
      </c>
      <c r="W1327" t="s">
        <v>9738</v>
      </c>
      <c r="X1327" t="s">
        <v>9739</v>
      </c>
      <c r="Y1327" t="s">
        <v>9740</v>
      </c>
      <c r="Z1327" t="s">
        <v>9741</v>
      </c>
      <c r="AA1327" t="s">
        <v>9742</v>
      </c>
      <c r="AB1327" t="s">
        <v>9743</v>
      </c>
    </row>
    <row r="1328" spans="1:28" x14ac:dyDescent="0.25">
      <c r="A1328" t="s">
        <v>11294</v>
      </c>
      <c r="B1328" t="s">
        <v>11295</v>
      </c>
      <c r="C1328" t="s">
        <v>8563</v>
      </c>
      <c r="D1328" t="s">
        <v>13166</v>
      </c>
      <c r="E1328" t="s">
        <v>13290</v>
      </c>
      <c r="F1328" t="s">
        <v>13291</v>
      </c>
      <c r="G1328" t="s">
        <v>13293</v>
      </c>
      <c r="H1328" s="3">
        <v>998</v>
      </c>
      <c r="I1328" s="3" t="str">
        <f>IF(H1328&lt;200,"&lt;₹200",IF(OR(H1328=200,H1328&lt;=500),"₹200-₹500","&gt;₹500"))</f>
        <v>&gt;₹500</v>
      </c>
      <c r="J1328" s="3">
        <v>2999</v>
      </c>
      <c r="K1328" s="1">
        <v>0.67</v>
      </c>
      <c r="L1328" s="1" t="str">
        <f t="shared" si="20"/>
        <v>high discount</v>
      </c>
      <c r="M1328" s="1" t="str">
        <f>IF(K1328&gt;=50%,"50% or More","&lt;50%")</f>
        <v>50% or More</v>
      </c>
      <c r="N1328">
        <v>4.5999999999999996</v>
      </c>
      <c r="O1328" s="10">
        <f>N1328*R1328</f>
        <v>41.4</v>
      </c>
      <c r="P1328" s="9">
        <f>SUM(O1327)/SUM(R1327)</f>
        <v>3.2999999999999994</v>
      </c>
      <c r="Q1328" s="10">
        <f>P1328+(R1328/1000)</f>
        <v>3.3089999999999993</v>
      </c>
      <c r="R1328" s="2">
        <v>9</v>
      </c>
      <c r="S1328" s="2">
        <f>IF(R1328&lt;1000,R1328, "")</f>
        <v>9</v>
      </c>
      <c r="T1328" s="4">
        <f>R1328*J1328</f>
        <v>26991</v>
      </c>
      <c r="U1328" t="s">
        <v>11296</v>
      </c>
      <c r="V1328" t="s">
        <v>11297</v>
      </c>
      <c r="W1328" t="s">
        <v>11298</v>
      </c>
      <c r="X1328" t="s">
        <v>11299</v>
      </c>
      <c r="Y1328" t="s">
        <v>11300</v>
      </c>
      <c r="Z1328" t="s">
        <v>11301</v>
      </c>
      <c r="AA1328" t="s">
        <v>11302</v>
      </c>
      <c r="AB1328" t="s">
        <v>11303</v>
      </c>
    </row>
    <row r="1329" spans="1:28" x14ac:dyDescent="0.25">
      <c r="A1329" t="s">
        <v>1550</v>
      </c>
      <c r="B1329" t="s">
        <v>1551</v>
      </c>
      <c r="C1329" t="s">
        <v>18</v>
      </c>
      <c r="D1329" t="s">
        <v>13073</v>
      </c>
      <c r="E1329" t="s">
        <v>13074</v>
      </c>
      <c r="F1329" t="s">
        <v>13075</v>
      </c>
      <c r="G1329" t="s">
        <v>13076</v>
      </c>
      <c r="H1329" s="3">
        <v>399</v>
      </c>
      <c r="I1329" s="3" t="str">
        <f>IF(H1329&lt;200,"&lt;₹200",IF(OR(H1329=200,H1329&lt;=500),"₹200-₹500","&gt;₹500"))</f>
        <v>₹200-₹500</v>
      </c>
      <c r="J1329" s="3">
        <v>1999</v>
      </c>
      <c r="K1329" s="1">
        <v>0.8</v>
      </c>
      <c r="L1329" s="1" t="str">
        <f t="shared" si="20"/>
        <v>high discount</v>
      </c>
      <c r="M1329" s="1" t="str">
        <f>IF(K1329&gt;=50%,"50% or More","&lt;50%")</f>
        <v>50% or More</v>
      </c>
      <c r="N1329">
        <v>5</v>
      </c>
      <c r="O1329" s="10">
        <f>N1329*R1329</f>
        <v>25</v>
      </c>
      <c r="P1329" s="9">
        <f>SUM(O1328)/SUM(R1328)</f>
        <v>4.5999999999999996</v>
      </c>
      <c r="Q1329" s="10">
        <f>P1329+(R1329/1000)</f>
        <v>4.6049999999999995</v>
      </c>
      <c r="R1329" s="2">
        <v>5</v>
      </c>
      <c r="S1329" s="2">
        <f>IF(R1329&lt;1000,R1329, "")</f>
        <v>5</v>
      </c>
      <c r="T1329" s="4">
        <f>R1329*J1329</f>
        <v>9995</v>
      </c>
      <c r="U1329" t="s">
        <v>1552</v>
      </c>
      <c r="V1329" t="s">
        <v>1553</v>
      </c>
      <c r="W1329" t="s">
        <v>1554</v>
      </c>
      <c r="X1329" t="s">
        <v>1555</v>
      </c>
      <c r="Y1329" t="s">
        <v>1556</v>
      </c>
      <c r="Z1329" t="s">
        <v>1557</v>
      </c>
      <c r="AA1329" t="s">
        <v>1558</v>
      </c>
      <c r="AB1329" t="s">
        <v>1559</v>
      </c>
    </row>
    <row r="1330" spans="1:28" x14ac:dyDescent="0.25">
      <c r="A1330" t="s">
        <v>2309</v>
      </c>
      <c r="B1330" t="s">
        <v>2310</v>
      </c>
      <c r="C1330" t="s">
        <v>462</v>
      </c>
      <c r="D1330" t="s">
        <v>13081</v>
      </c>
      <c r="E1330" t="s">
        <v>13082</v>
      </c>
      <c r="F1330" t="s">
        <v>13083</v>
      </c>
      <c r="G1330" t="s">
        <v>13087</v>
      </c>
      <c r="H1330" s="3">
        <v>790</v>
      </c>
      <c r="I1330" s="3" t="str">
        <f>IF(H1330&lt;200,"&lt;₹200",IF(OR(H1330=200,H1330&lt;=500),"₹200-₹500","&gt;₹500"))</f>
        <v>&gt;₹500</v>
      </c>
      <c r="J1330" s="3">
        <v>1999</v>
      </c>
      <c r="K1330" s="1">
        <v>0.6</v>
      </c>
      <c r="L1330" s="1" t="str">
        <f t="shared" si="20"/>
        <v>high discount</v>
      </c>
      <c r="M1330" s="1" t="str">
        <f>IF(K1330&gt;=50%,"50% or More","&lt;50%")</f>
        <v>50% or More</v>
      </c>
      <c r="N1330">
        <v>3</v>
      </c>
      <c r="O1330" s="10">
        <f>N1330*R1330</f>
        <v>309</v>
      </c>
      <c r="P1330" s="9">
        <f>SUM(O1329)/SUM(R1329)</f>
        <v>5</v>
      </c>
      <c r="Q1330" s="10">
        <f>P1330+(R1330/1000)</f>
        <v>5.1029999999999998</v>
      </c>
      <c r="R1330" s="2">
        <v>103</v>
      </c>
      <c r="S1330" s="2">
        <f>IF(R1330&lt;1000,R1330, "")</f>
        <v>103</v>
      </c>
      <c r="T1330" s="4">
        <f>R1330*J1330</f>
        <v>205897</v>
      </c>
      <c r="U1330" t="s">
        <v>2311</v>
      </c>
      <c r="V1330" t="s">
        <v>2312</v>
      </c>
      <c r="W1330" t="s">
        <v>2313</v>
      </c>
      <c r="X1330" t="s">
        <v>2314</v>
      </c>
      <c r="Y1330" t="s">
        <v>2315</v>
      </c>
      <c r="Z1330" t="s">
        <v>2316</v>
      </c>
      <c r="AA1330" t="s">
        <v>2317</v>
      </c>
      <c r="AB1330" t="s">
        <v>2318</v>
      </c>
    </row>
    <row r="1331" spans="1:28" x14ac:dyDescent="0.25">
      <c r="A1331" t="s">
        <v>2167</v>
      </c>
      <c r="B1331" t="s">
        <v>2168</v>
      </c>
      <c r="C1331" t="s">
        <v>462</v>
      </c>
      <c r="D1331" t="s">
        <v>13081</v>
      </c>
      <c r="E1331" t="s">
        <v>13082</v>
      </c>
      <c r="F1331" t="s">
        <v>13083</v>
      </c>
      <c r="G1331" t="s">
        <v>13087</v>
      </c>
      <c r="H1331" s="3">
        <v>349</v>
      </c>
      <c r="I1331" s="3" t="str">
        <f>IF(H1331&lt;200,"&lt;₹200",IF(OR(H1331=200,H1331&lt;=500),"₹200-₹500","&gt;₹500"))</f>
        <v>₹200-₹500</v>
      </c>
      <c r="J1331" s="3">
        <v>1999</v>
      </c>
      <c r="K1331" s="1">
        <v>0.83</v>
      </c>
      <c r="L1331" s="1" t="str">
        <f t="shared" si="20"/>
        <v>high discount</v>
      </c>
      <c r="M1331" s="1" t="str">
        <f>IF(K1331&gt;=50%,"50% or More","&lt;50%")</f>
        <v>50% or More</v>
      </c>
      <c r="N1331">
        <v>3.8</v>
      </c>
      <c r="O1331" s="10">
        <f>N1331*R1331</f>
        <v>748.59999999999991</v>
      </c>
      <c r="P1331" s="9">
        <f>SUM(O1330)/SUM(R1330)</f>
        <v>3</v>
      </c>
      <c r="Q1331" s="10">
        <f>P1331+(R1331/1000)</f>
        <v>3.1970000000000001</v>
      </c>
      <c r="R1331" s="2">
        <v>197</v>
      </c>
      <c r="S1331" s="2">
        <f>IF(R1331&lt;1000,R1331, "")</f>
        <v>197</v>
      </c>
      <c r="T1331" s="4">
        <f>R1331*J1331</f>
        <v>393803</v>
      </c>
      <c r="U1331" t="s">
        <v>2169</v>
      </c>
      <c r="V1331" t="s">
        <v>2170</v>
      </c>
      <c r="W1331" t="s">
        <v>2171</v>
      </c>
      <c r="X1331" t="s">
        <v>2172</v>
      </c>
      <c r="Y1331" t="s">
        <v>2173</v>
      </c>
      <c r="Z1331" t="s">
        <v>2174</v>
      </c>
      <c r="AA1331" t="s">
        <v>2175</v>
      </c>
      <c r="AB1331" t="s">
        <v>2176</v>
      </c>
    </row>
    <row r="1332" spans="1:28" x14ac:dyDescent="0.25">
      <c r="A1332" t="s">
        <v>12089</v>
      </c>
      <c r="B1332" t="s">
        <v>12090</v>
      </c>
      <c r="C1332" t="s">
        <v>9612</v>
      </c>
      <c r="D1332" t="s">
        <v>13166</v>
      </c>
      <c r="E1332" t="s">
        <v>13286</v>
      </c>
      <c r="F1332" t="s">
        <v>13334</v>
      </c>
      <c r="G1332" t="s">
        <v>13338</v>
      </c>
      <c r="H1332" s="3">
        <v>249</v>
      </c>
      <c r="I1332" s="3" t="str">
        <f>IF(H1332&lt;200,"&lt;₹200",IF(OR(H1332=200,H1332&lt;=500),"₹200-₹500","&gt;₹500"))</f>
        <v>₹200-₹500</v>
      </c>
      <c r="J1332" s="3">
        <v>400</v>
      </c>
      <c r="K1332" s="1">
        <v>0.38</v>
      </c>
      <c r="L1332" s="1" t="str">
        <f t="shared" si="20"/>
        <v/>
      </c>
      <c r="M1332" s="1" t="str">
        <f>IF(K1332&gt;=50%,"50% or More","&lt;50%")</f>
        <v>&lt;50%</v>
      </c>
      <c r="N1332">
        <v>4.0999999999999996</v>
      </c>
      <c r="O1332" s="10">
        <f>N1332*R1332</f>
        <v>2841.2999999999997</v>
      </c>
      <c r="P1332" s="9">
        <f>SUM(O1331)/SUM(R1331)</f>
        <v>3.7999999999999994</v>
      </c>
      <c r="Q1332" s="10">
        <f>P1332+(R1332/1000)</f>
        <v>4.4929999999999994</v>
      </c>
      <c r="R1332" s="2">
        <v>693</v>
      </c>
      <c r="S1332" s="2">
        <f>IF(R1332&lt;1000,R1332, "")</f>
        <v>693</v>
      </c>
      <c r="T1332" s="4">
        <f>R1332*J1332</f>
        <v>277200</v>
      </c>
      <c r="U1332" t="s">
        <v>12091</v>
      </c>
      <c r="V1332" t="s">
        <v>12092</v>
      </c>
      <c r="W1332" t="s">
        <v>12093</v>
      </c>
      <c r="X1332" t="s">
        <v>12094</v>
      </c>
      <c r="Y1332" t="s">
        <v>12095</v>
      </c>
      <c r="Z1332" t="s">
        <v>12096</v>
      </c>
      <c r="AA1332" t="s">
        <v>12097</v>
      </c>
      <c r="AB1332" t="s">
        <v>12098</v>
      </c>
    </row>
    <row r="1333" spans="1:28" x14ac:dyDescent="0.25">
      <c r="A1333" t="s">
        <v>4874</v>
      </c>
      <c r="B1333" t="s">
        <v>4875</v>
      </c>
      <c r="C1333" t="s">
        <v>4876</v>
      </c>
      <c r="D1333" t="s">
        <v>13073</v>
      </c>
      <c r="E1333" t="s">
        <v>13074</v>
      </c>
      <c r="F1333" t="s">
        <v>13142</v>
      </c>
      <c r="G1333" t="s">
        <v>13151</v>
      </c>
      <c r="H1333" s="3">
        <v>263</v>
      </c>
      <c r="I1333" s="3" t="str">
        <f>IF(H1333&lt;200,"&lt;₹200",IF(OR(H1333=200,H1333&lt;=500),"₹200-₹500","&gt;₹500"))</f>
        <v>₹200-₹500</v>
      </c>
      <c r="J1333" s="3">
        <v>699</v>
      </c>
      <c r="K1333" s="1">
        <v>0.62</v>
      </c>
      <c r="L1333" s="1" t="str">
        <f t="shared" si="20"/>
        <v>high discount</v>
      </c>
      <c r="M1333" s="1" t="str">
        <f>IF(K1333&gt;=50%,"50% or More","&lt;50%")</f>
        <v>50% or More</v>
      </c>
      <c r="N1333">
        <v>3.5</v>
      </c>
      <c r="O1333" s="10">
        <f>N1333*R1333</f>
        <v>2415</v>
      </c>
      <c r="P1333" s="9">
        <f>SUM(O1332)/SUM(R1332)</f>
        <v>4.0999999999999996</v>
      </c>
      <c r="Q1333" s="10">
        <f>P1333+(R1333/1000)</f>
        <v>4.7899999999999991</v>
      </c>
      <c r="R1333" s="2">
        <v>690</v>
      </c>
      <c r="S1333" s="2">
        <f>IF(R1333&lt;1000,R1333, "")</f>
        <v>690</v>
      </c>
      <c r="T1333" s="4">
        <f>R1333*J1333</f>
        <v>482310</v>
      </c>
      <c r="U1333" t="s">
        <v>4877</v>
      </c>
      <c r="V1333" t="s">
        <v>4878</v>
      </c>
      <c r="W1333" t="s">
        <v>4879</v>
      </c>
      <c r="X1333" t="s">
        <v>4880</v>
      </c>
      <c r="Y1333" t="s">
        <v>4881</v>
      </c>
      <c r="Z1333" t="s">
        <v>4882</v>
      </c>
      <c r="AA1333" t="s">
        <v>4883</v>
      </c>
      <c r="AB1333" t="s">
        <v>4884</v>
      </c>
    </row>
    <row r="1334" spans="1:28" x14ac:dyDescent="0.25">
      <c r="A1334" t="s">
        <v>12210</v>
      </c>
      <c r="B1334" t="s">
        <v>12211</v>
      </c>
      <c r="C1334" t="s">
        <v>9695</v>
      </c>
      <c r="D1334" t="s">
        <v>13166</v>
      </c>
      <c r="E1334" t="s">
        <v>13286</v>
      </c>
      <c r="F1334" t="s">
        <v>13287</v>
      </c>
      <c r="G1334" t="s">
        <v>13342</v>
      </c>
      <c r="H1334" s="3">
        <v>3685</v>
      </c>
      <c r="I1334" s="3" t="str">
        <f>IF(H1334&lt;200,"&lt;₹200",IF(OR(H1334=200,H1334&lt;=500),"₹200-₹500","&gt;₹500"))</f>
        <v>&gt;₹500</v>
      </c>
      <c r="J1334" s="3">
        <v>5495</v>
      </c>
      <c r="K1334" s="1">
        <v>0.33</v>
      </c>
      <c r="L1334" s="1" t="str">
        <f t="shared" si="20"/>
        <v/>
      </c>
      <c r="M1334" s="1" t="str">
        <f>IF(K1334&gt;=50%,"50% or More","&lt;50%")</f>
        <v>&lt;50%</v>
      </c>
      <c r="N1334">
        <v>4.0999999999999996</v>
      </c>
      <c r="O1334" s="10">
        <f>N1334*R1334</f>
        <v>1189</v>
      </c>
      <c r="P1334" s="9">
        <f>SUM(O1333)/SUM(R1333)</f>
        <v>3.5</v>
      </c>
      <c r="Q1334" s="10">
        <f>P1334+(R1334/1000)</f>
        <v>3.79</v>
      </c>
      <c r="R1334" s="2">
        <v>290</v>
      </c>
      <c r="S1334" s="2">
        <f>IF(R1334&lt;1000,R1334, "")</f>
        <v>290</v>
      </c>
      <c r="T1334" s="4">
        <f>R1334*J1334</f>
        <v>1593550</v>
      </c>
      <c r="U1334" t="s">
        <v>12212</v>
      </c>
      <c r="V1334" t="s">
        <v>12213</v>
      </c>
      <c r="W1334" t="s">
        <v>12214</v>
      </c>
      <c r="X1334" t="s">
        <v>12215</v>
      </c>
      <c r="Y1334" t="s">
        <v>12216</v>
      </c>
      <c r="Z1334" t="s">
        <v>12217</v>
      </c>
      <c r="AA1334" t="s">
        <v>12218</v>
      </c>
      <c r="AB1334" t="s">
        <v>12219</v>
      </c>
    </row>
    <row r="1335" spans="1:28" x14ac:dyDescent="0.25">
      <c r="A1335" t="s">
        <v>366</v>
      </c>
      <c r="B1335" t="s">
        <v>367</v>
      </c>
      <c r="C1335" t="s">
        <v>18</v>
      </c>
      <c r="D1335" t="s">
        <v>13073</v>
      </c>
      <c r="E1335" t="s">
        <v>13074</v>
      </c>
      <c r="F1335" t="s">
        <v>13075</v>
      </c>
      <c r="G1335" t="s">
        <v>13076</v>
      </c>
      <c r="H1335" s="3">
        <v>199</v>
      </c>
      <c r="I1335" s="3" t="str">
        <f>IF(H1335&lt;200,"&lt;₹200",IF(OR(H1335=200,H1335&lt;=500),"₹200-₹500","&gt;₹500"))</f>
        <v>&lt;₹200</v>
      </c>
      <c r="J1335" s="3">
        <v>999</v>
      </c>
      <c r="K1335" s="1">
        <v>0.8</v>
      </c>
      <c r="L1335" s="1" t="str">
        <f t="shared" si="20"/>
        <v>high discount</v>
      </c>
      <c r="M1335" s="1" t="str">
        <f>IF(K1335&gt;=50%,"50% or More","&lt;50%")</f>
        <v>50% or More</v>
      </c>
      <c r="N1335">
        <v>4</v>
      </c>
      <c r="O1335" s="10">
        <f>N1335*R1335</f>
        <v>2300</v>
      </c>
      <c r="P1335" s="9">
        <f>SUM(O1334)/SUM(R1334)</f>
        <v>4.0999999999999996</v>
      </c>
      <c r="Q1335" s="10">
        <f>P1335+(R1335/1000)</f>
        <v>4.6749999999999998</v>
      </c>
      <c r="R1335" s="2">
        <v>575</v>
      </c>
      <c r="S1335" s="2">
        <f>IF(R1335&lt;1000,R1335, "")</f>
        <v>575</v>
      </c>
      <c r="T1335" s="4">
        <f>R1335*J1335</f>
        <v>574425</v>
      </c>
      <c r="U1335" t="s">
        <v>368</v>
      </c>
      <c r="V1335" t="s">
        <v>369</v>
      </c>
      <c r="W1335" t="s">
        <v>370</v>
      </c>
      <c r="X1335" t="s">
        <v>371</v>
      </c>
      <c r="Y1335" t="s">
        <v>372</v>
      </c>
      <c r="Z1335" t="s">
        <v>373</v>
      </c>
      <c r="AA1335" t="s">
        <v>6992</v>
      </c>
      <c r="AB1335" t="s">
        <v>6993</v>
      </c>
    </row>
    <row r="1336" spans="1:28" x14ac:dyDescent="0.25">
      <c r="A1336" t="s">
        <v>2821</v>
      </c>
      <c r="B1336" t="s">
        <v>2822</v>
      </c>
      <c r="C1336" t="s">
        <v>129</v>
      </c>
      <c r="D1336" t="s">
        <v>13081</v>
      </c>
      <c r="E1336" t="s">
        <v>13082</v>
      </c>
      <c r="F1336" t="s">
        <v>13083</v>
      </c>
      <c r="G1336" t="s">
        <v>13076</v>
      </c>
      <c r="H1336" s="3">
        <v>299</v>
      </c>
      <c r="I1336" s="3" t="str">
        <f>IF(H1336&lt;200,"&lt;₹200",IF(OR(H1336=200,H1336&lt;=500),"₹200-₹500","&gt;₹500"))</f>
        <v>₹200-₹500</v>
      </c>
      <c r="J1336" s="3">
        <v>599</v>
      </c>
      <c r="K1336" s="1">
        <v>0.5</v>
      </c>
      <c r="L1336" s="1" t="str">
        <f t="shared" si="20"/>
        <v>high discount</v>
      </c>
      <c r="M1336" s="1" t="str">
        <f>IF(K1336&gt;=50%,"50% or More","&lt;50%")</f>
        <v>50% or More</v>
      </c>
      <c r="N1336">
        <v>4</v>
      </c>
      <c r="O1336" s="10">
        <f>N1336*R1336</f>
        <v>684</v>
      </c>
      <c r="P1336" s="9">
        <f>SUM(O1335)/SUM(R1335)</f>
        <v>4</v>
      </c>
      <c r="Q1336" s="10">
        <f>P1336+(R1336/1000)</f>
        <v>4.1710000000000003</v>
      </c>
      <c r="R1336" s="2">
        <v>171</v>
      </c>
      <c r="S1336" s="2">
        <f>IF(R1336&lt;1000,R1336, "")</f>
        <v>171</v>
      </c>
      <c r="T1336" s="4">
        <f>R1336*J1336</f>
        <v>102429</v>
      </c>
      <c r="U1336" t="s">
        <v>2823</v>
      </c>
      <c r="V1336" t="s">
        <v>2824</v>
      </c>
      <c r="W1336" t="s">
        <v>2825</v>
      </c>
      <c r="X1336" t="s">
        <v>2826</v>
      </c>
      <c r="Y1336" t="s">
        <v>2827</v>
      </c>
      <c r="Z1336" t="s">
        <v>2828</v>
      </c>
      <c r="AA1336" t="s">
        <v>2829</v>
      </c>
      <c r="AB1336" t="s">
        <v>2830</v>
      </c>
    </row>
    <row r="1337" spans="1:28" x14ac:dyDescent="0.25">
      <c r="A1337" t="s">
        <v>11032</v>
      </c>
      <c r="B1337" t="s">
        <v>11033</v>
      </c>
      <c r="C1337" t="s">
        <v>8585</v>
      </c>
      <c r="D1337" t="s">
        <v>13166</v>
      </c>
      <c r="E1337" t="s">
        <v>13286</v>
      </c>
      <c r="F1337" t="s">
        <v>13287</v>
      </c>
      <c r="G1337" t="s">
        <v>13297</v>
      </c>
      <c r="H1337" s="3">
        <v>799</v>
      </c>
      <c r="I1337" s="3" t="str">
        <f>IF(H1337&lt;200,"&lt;₹200",IF(OR(H1337=200,H1337&lt;=500),"₹200-₹500","&gt;₹500"))</f>
        <v>&gt;₹500</v>
      </c>
      <c r="J1337" s="3">
        <v>2999</v>
      </c>
      <c r="K1337" s="1">
        <v>0.73</v>
      </c>
      <c r="L1337" s="1" t="str">
        <f t="shared" si="20"/>
        <v>high discount</v>
      </c>
      <c r="M1337" s="1" t="str">
        <f>IF(K1337&gt;=50%,"50% or More","&lt;50%")</f>
        <v>50% or More</v>
      </c>
      <c r="N1337">
        <v>4.5</v>
      </c>
      <c r="O1337" s="10">
        <f>N1337*R1337</f>
        <v>283.5</v>
      </c>
      <c r="P1337" s="9">
        <f>SUM(O1336)/SUM(R1336)</f>
        <v>4</v>
      </c>
      <c r="Q1337" s="10">
        <f>P1337+(R1337/1000)</f>
        <v>4.0629999999999997</v>
      </c>
      <c r="R1337" s="2">
        <v>63</v>
      </c>
      <c r="S1337" s="2">
        <f>IF(R1337&lt;1000,R1337, "")</f>
        <v>63</v>
      </c>
      <c r="T1337" s="4">
        <f>R1337*J1337</f>
        <v>188937</v>
      </c>
      <c r="U1337" t="s">
        <v>11034</v>
      </c>
      <c r="V1337" t="s">
        <v>11035</v>
      </c>
      <c r="W1337" t="s">
        <v>11036</v>
      </c>
      <c r="X1337" t="s">
        <v>11037</v>
      </c>
      <c r="Y1337" t="s">
        <v>11038</v>
      </c>
      <c r="Z1337" t="s">
        <v>11039</v>
      </c>
      <c r="AA1337" t="s">
        <v>11040</v>
      </c>
      <c r="AB1337" t="s">
        <v>11041</v>
      </c>
    </row>
    <row r="1338" spans="1:28" x14ac:dyDescent="0.25">
      <c r="A1338" t="s">
        <v>12863</v>
      </c>
      <c r="B1338" t="s">
        <v>12864</v>
      </c>
      <c r="C1338" t="s">
        <v>9633</v>
      </c>
      <c r="D1338" t="s">
        <v>13166</v>
      </c>
      <c r="E1338" t="s">
        <v>13286</v>
      </c>
      <c r="F1338" t="s">
        <v>13339</v>
      </c>
      <c r="G1338" t="s">
        <v>13340</v>
      </c>
      <c r="H1338" s="3">
        <v>199</v>
      </c>
      <c r="I1338" s="3" t="str">
        <f>IF(H1338&lt;200,"&lt;₹200",IF(OR(H1338=200,H1338&lt;=500),"₹200-₹500","&gt;₹500"))</f>
        <v>&lt;₹200</v>
      </c>
      <c r="J1338" s="3">
        <v>699</v>
      </c>
      <c r="K1338" s="1">
        <v>0.72</v>
      </c>
      <c r="L1338" s="1" t="str">
        <f t="shared" si="20"/>
        <v>high discount</v>
      </c>
      <c r="M1338" s="1" t="str">
        <f>IF(K1338&gt;=50%,"50% or More","&lt;50%")</f>
        <v>50% or More</v>
      </c>
      <c r="N1338">
        <v>2.9</v>
      </c>
      <c r="O1338" s="10">
        <f>N1338*R1338</f>
        <v>461.09999999999997</v>
      </c>
      <c r="P1338" s="9">
        <f>SUM(O1337)/SUM(R1337)</f>
        <v>4.5</v>
      </c>
      <c r="Q1338" s="10">
        <f>P1338+(R1338/1000)</f>
        <v>4.6589999999999998</v>
      </c>
      <c r="R1338" s="2">
        <v>159</v>
      </c>
      <c r="S1338" s="2">
        <f>IF(R1338&lt;1000,R1338, "")</f>
        <v>159</v>
      </c>
      <c r="T1338" s="4">
        <f>R1338*J1338</f>
        <v>111141</v>
      </c>
      <c r="U1338" t="s">
        <v>12865</v>
      </c>
      <c r="V1338" t="s">
        <v>12866</v>
      </c>
      <c r="W1338" t="s">
        <v>12867</v>
      </c>
      <c r="X1338" t="s">
        <v>12868</v>
      </c>
      <c r="Y1338" t="s">
        <v>12869</v>
      </c>
      <c r="Z1338" t="s">
        <v>12870</v>
      </c>
      <c r="AA1338" t="s">
        <v>12871</v>
      </c>
      <c r="AB1338" t="s">
        <v>12872</v>
      </c>
    </row>
    <row r="1339" spans="1:28" x14ac:dyDescent="0.25">
      <c r="A1339" t="s">
        <v>1457</v>
      </c>
      <c r="B1339" t="s">
        <v>1458</v>
      </c>
      <c r="C1339" t="s">
        <v>18</v>
      </c>
      <c r="D1339" t="s">
        <v>13073</v>
      </c>
      <c r="E1339" t="s">
        <v>13074</v>
      </c>
      <c r="F1339" t="s">
        <v>13075</v>
      </c>
      <c r="G1339" t="s">
        <v>13076</v>
      </c>
      <c r="H1339" s="3">
        <v>149</v>
      </c>
      <c r="I1339" s="3" t="str">
        <f>IF(H1339&lt;200,"&lt;₹200",IF(OR(H1339=200,H1339&lt;=500),"₹200-₹500","&gt;₹500"))</f>
        <v>&lt;₹200</v>
      </c>
      <c r="J1339" s="3">
        <v>399</v>
      </c>
      <c r="K1339" s="1">
        <v>0.63</v>
      </c>
      <c r="L1339" s="1" t="str">
        <f t="shared" si="20"/>
        <v>high discount</v>
      </c>
      <c r="M1339" s="1" t="str">
        <f>IF(K1339&gt;=50%,"50% or More","&lt;50%")</f>
        <v>50% or More</v>
      </c>
      <c r="N1339">
        <v>3.9</v>
      </c>
      <c r="O1339" s="10">
        <f>N1339*R1339</f>
        <v>222.29999999999998</v>
      </c>
      <c r="P1339" s="9">
        <f>SUM(O1338)/SUM(R1338)</f>
        <v>2.9</v>
      </c>
      <c r="Q1339" s="10">
        <f>P1339+(R1339/1000)</f>
        <v>2.9569999999999999</v>
      </c>
      <c r="R1339" s="2">
        <v>57</v>
      </c>
      <c r="S1339" s="2">
        <f>IF(R1339&lt;1000,R1339, "")</f>
        <v>57</v>
      </c>
      <c r="T1339" s="4">
        <f>R1339*J1339</f>
        <v>22743</v>
      </c>
      <c r="U1339" t="s">
        <v>1459</v>
      </c>
      <c r="V1339" t="s">
        <v>1460</v>
      </c>
      <c r="W1339" t="s">
        <v>1461</v>
      </c>
      <c r="X1339" t="s">
        <v>1462</v>
      </c>
      <c r="Y1339" t="s">
        <v>13030</v>
      </c>
      <c r="Z1339" t="s">
        <v>1463</v>
      </c>
      <c r="AA1339" t="s">
        <v>1464</v>
      </c>
      <c r="AB1339" t="s">
        <v>1465</v>
      </c>
    </row>
    <row r="1340" spans="1:28" x14ac:dyDescent="0.25">
      <c r="A1340" t="s">
        <v>11022</v>
      </c>
      <c r="B1340" t="s">
        <v>11023</v>
      </c>
      <c r="C1340" t="s">
        <v>8552</v>
      </c>
      <c r="D1340" t="s">
        <v>13166</v>
      </c>
      <c r="E1340" t="s">
        <v>13290</v>
      </c>
      <c r="F1340" t="s">
        <v>13291</v>
      </c>
      <c r="G1340" t="s">
        <v>13292</v>
      </c>
      <c r="H1340" s="3">
        <v>3711</v>
      </c>
      <c r="I1340" s="3" t="str">
        <f>IF(H1340&lt;200,"&lt;₹200",IF(OR(H1340=200,H1340&lt;=500),"₹200-₹500","&gt;₹500"))</f>
        <v>&gt;₹500</v>
      </c>
      <c r="J1340" s="3">
        <v>4495</v>
      </c>
      <c r="K1340" s="1">
        <v>0.17</v>
      </c>
      <c r="L1340" s="1" t="str">
        <f t="shared" si="20"/>
        <v/>
      </c>
      <c r="M1340" s="1" t="str">
        <f>IF(K1340&gt;=50%,"50% or More","&lt;50%")</f>
        <v>&lt;50%</v>
      </c>
      <c r="N1340">
        <v>4.3</v>
      </c>
      <c r="O1340" s="10">
        <f>N1340*R1340</f>
        <v>1530.8</v>
      </c>
      <c r="P1340" s="9">
        <f>SUM(O1339)/SUM(R1339)</f>
        <v>3.9</v>
      </c>
      <c r="Q1340" s="10">
        <f>P1340+(R1340/1000)</f>
        <v>4.2560000000000002</v>
      </c>
      <c r="R1340" s="2">
        <v>356</v>
      </c>
      <c r="S1340" s="2">
        <f>IF(R1340&lt;1000,R1340, "")</f>
        <v>356</v>
      </c>
      <c r="T1340" s="4">
        <f>R1340*J1340</f>
        <v>1600220</v>
      </c>
      <c r="U1340" t="s">
        <v>11024</v>
      </c>
      <c r="V1340" t="s">
        <v>11025</v>
      </c>
      <c r="W1340" t="s">
        <v>11026</v>
      </c>
      <c r="X1340" t="s">
        <v>11027</v>
      </c>
      <c r="Y1340" t="s">
        <v>11028</v>
      </c>
      <c r="Z1340" t="s">
        <v>11029</v>
      </c>
      <c r="AA1340" t="s">
        <v>11030</v>
      </c>
      <c r="AB1340" t="s">
        <v>11031</v>
      </c>
    </row>
    <row r="1341" spans="1:28" x14ac:dyDescent="0.25">
      <c r="A1341" t="s">
        <v>330</v>
      </c>
      <c r="B1341" t="s">
        <v>331</v>
      </c>
      <c r="C1341" t="s">
        <v>18</v>
      </c>
      <c r="D1341" t="s">
        <v>13073</v>
      </c>
      <c r="E1341" t="s">
        <v>13074</v>
      </c>
      <c r="F1341" t="s">
        <v>13075</v>
      </c>
      <c r="G1341" t="s">
        <v>13076</v>
      </c>
      <c r="H1341" s="3">
        <v>599</v>
      </c>
      <c r="I1341" s="3" t="str">
        <f>IF(H1341&lt;200,"&lt;₹200",IF(OR(H1341=200,H1341&lt;=500),"₹200-₹500","&gt;₹500"))</f>
        <v>&gt;₹500</v>
      </c>
      <c r="J1341" s="3">
        <v>599</v>
      </c>
      <c r="K1341" s="1">
        <v>0</v>
      </c>
      <c r="L1341" s="1" t="str">
        <f t="shared" si="20"/>
        <v/>
      </c>
      <c r="M1341" s="1" t="str">
        <f>IF(K1341&gt;=50%,"50% or More","&lt;50%")</f>
        <v>&lt;50%</v>
      </c>
      <c r="N1341">
        <v>4.3</v>
      </c>
      <c r="O1341" s="10">
        <f>N1341*R1341</f>
        <v>1526.5</v>
      </c>
      <c r="P1341" s="9">
        <f>SUM(O1340)/SUM(R1340)</f>
        <v>4.3</v>
      </c>
      <c r="Q1341" s="10">
        <f>P1341+(R1341/1000)</f>
        <v>4.6549999999999994</v>
      </c>
      <c r="R1341" s="2">
        <v>355</v>
      </c>
      <c r="S1341" s="2">
        <f>IF(R1341&lt;1000,R1341, "")</f>
        <v>355</v>
      </c>
      <c r="T1341" s="4">
        <f>R1341*J1341</f>
        <v>212645</v>
      </c>
      <c r="U1341" t="s">
        <v>332</v>
      </c>
      <c r="V1341" t="s">
        <v>333</v>
      </c>
      <c r="W1341" t="s">
        <v>334</v>
      </c>
      <c r="X1341" t="s">
        <v>335</v>
      </c>
      <c r="Y1341" t="s">
        <v>336</v>
      </c>
      <c r="Z1341" t="s">
        <v>6947</v>
      </c>
      <c r="AA1341" t="s">
        <v>6948</v>
      </c>
      <c r="AB1341" t="s">
        <v>6949</v>
      </c>
    </row>
    <row r="1342" spans="1:28" x14ac:dyDescent="0.25">
      <c r="A1342" t="s">
        <v>2772</v>
      </c>
      <c r="B1342" t="s">
        <v>2773</v>
      </c>
      <c r="C1342" t="s">
        <v>462</v>
      </c>
      <c r="D1342" t="s">
        <v>13081</v>
      </c>
      <c r="E1342" t="s">
        <v>13082</v>
      </c>
      <c r="F1342" t="s">
        <v>13083</v>
      </c>
      <c r="G1342" t="s">
        <v>13087</v>
      </c>
      <c r="H1342" s="3">
        <v>246</v>
      </c>
      <c r="I1342" s="3" t="str">
        <f>IF(H1342&lt;200,"&lt;₹200",IF(OR(H1342=200,H1342&lt;=500),"₹200-₹500","&gt;₹500"))</f>
        <v>₹200-₹500</v>
      </c>
      <c r="J1342" s="3">
        <v>600</v>
      </c>
      <c r="K1342" s="1">
        <v>0.59</v>
      </c>
      <c r="L1342" s="1" t="str">
        <f t="shared" si="20"/>
        <v>high discount</v>
      </c>
      <c r="M1342" s="1" t="str">
        <f>IF(K1342&gt;=50%,"50% or More","&lt;50%")</f>
        <v>50% or More</v>
      </c>
      <c r="N1342">
        <v>4.2</v>
      </c>
      <c r="O1342" s="10">
        <f>N1342*R1342</f>
        <v>600.6</v>
      </c>
      <c r="P1342" s="9">
        <f>SUM(O1341)/SUM(R1341)</f>
        <v>4.3</v>
      </c>
      <c r="Q1342" s="10">
        <f>P1342+(R1342/1000)</f>
        <v>4.4429999999999996</v>
      </c>
      <c r="R1342" s="2">
        <v>143</v>
      </c>
      <c r="S1342" s="2">
        <f>IF(R1342&lt;1000,R1342, "")</f>
        <v>143</v>
      </c>
      <c r="T1342" s="4">
        <f>R1342*J1342</f>
        <v>85800</v>
      </c>
      <c r="U1342" t="s">
        <v>2774</v>
      </c>
      <c r="V1342" t="s">
        <v>2775</v>
      </c>
      <c r="W1342" t="s">
        <v>2776</v>
      </c>
      <c r="X1342" t="s">
        <v>2777</v>
      </c>
      <c r="Y1342" t="s">
        <v>2778</v>
      </c>
      <c r="Z1342" t="s">
        <v>2779</v>
      </c>
      <c r="AA1342" t="s">
        <v>2780</v>
      </c>
      <c r="AB1342" t="s">
        <v>2781</v>
      </c>
    </row>
    <row r="1343" spans="1:28" x14ac:dyDescent="0.25">
      <c r="A1343" t="s">
        <v>4521</v>
      </c>
      <c r="B1343" t="s">
        <v>4522</v>
      </c>
      <c r="C1343" t="s">
        <v>2948</v>
      </c>
      <c r="D1343" t="s">
        <v>13081</v>
      </c>
      <c r="E1343" t="s">
        <v>13108</v>
      </c>
      <c r="F1343" t="s">
        <v>13109</v>
      </c>
      <c r="H1343" s="3">
        <v>249</v>
      </c>
      <c r="I1343" s="3" t="str">
        <f>IF(H1343&lt;200,"&lt;₹200",IF(OR(H1343=200,H1343&lt;=500),"₹200-₹500","&gt;₹500"))</f>
        <v>₹200-₹500</v>
      </c>
      <c r="J1343" s="3">
        <v>999</v>
      </c>
      <c r="K1343" s="1">
        <v>0.75</v>
      </c>
      <c r="L1343" s="1" t="str">
        <f t="shared" si="20"/>
        <v>high discount</v>
      </c>
      <c r="M1343" s="1" t="str">
        <f>IF(K1343&gt;=50%,"50% or More","&lt;50%")</f>
        <v>50% or More</v>
      </c>
      <c r="N1343">
        <v>4.5</v>
      </c>
      <c r="O1343" s="10">
        <f>N1343*R1343</f>
        <v>171</v>
      </c>
      <c r="P1343" s="9">
        <f>SUM(O1342)/SUM(R1342)</f>
        <v>4.2</v>
      </c>
      <c r="Q1343" s="10">
        <f>P1343+(R1343/1000)</f>
        <v>4.2380000000000004</v>
      </c>
      <c r="R1343" s="2">
        <v>38</v>
      </c>
      <c r="S1343" s="2">
        <f>IF(R1343&lt;1000,R1343, "")</f>
        <v>38</v>
      </c>
      <c r="T1343" s="4">
        <f>R1343*J1343</f>
        <v>37962</v>
      </c>
      <c r="U1343" t="s">
        <v>4523</v>
      </c>
      <c r="V1343" t="s">
        <v>4524</v>
      </c>
      <c r="W1343" t="s">
        <v>4525</v>
      </c>
      <c r="X1343" t="s">
        <v>4526</v>
      </c>
      <c r="Y1343" t="s">
        <v>4527</v>
      </c>
      <c r="Z1343" t="s">
        <v>4528</v>
      </c>
      <c r="AA1343" t="s">
        <v>4529</v>
      </c>
      <c r="AB1343" t="s">
        <v>4530</v>
      </c>
    </row>
    <row r="1344" spans="1:28" x14ac:dyDescent="0.25">
      <c r="A1344" t="s">
        <v>11446</v>
      </c>
      <c r="B1344" t="s">
        <v>11447</v>
      </c>
      <c r="C1344" t="s">
        <v>9633</v>
      </c>
      <c r="D1344" t="s">
        <v>13166</v>
      </c>
      <c r="E1344" t="s">
        <v>13286</v>
      </c>
      <c r="F1344" t="s">
        <v>13339</v>
      </c>
      <c r="G1344" t="s">
        <v>13340</v>
      </c>
      <c r="H1344" s="3">
        <v>193</v>
      </c>
      <c r="I1344" s="3" t="str">
        <f>IF(H1344&lt;200,"&lt;₹200",IF(OR(H1344=200,H1344&lt;=500),"₹200-₹500","&gt;₹500"))</f>
        <v>&lt;₹200</v>
      </c>
      <c r="J1344" s="3">
        <v>399</v>
      </c>
      <c r="K1344" s="1">
        <v>0.52</v>
      </c>
      <c r="L1344" s="1" t="str">
        <f t="shared" si="20"/>
        <v>high discount</v>
      </c>
      <c r="M1344" s="1" t="str">
        <f>IF(K1344&gt;=50%,"50% or More","&lt;50%")</f>
        <v>50% or More</v>
      </c>
      <c r="N1344">
        <v>3.6</v>
      </c>
      <c r="O1344" s="10">
        <f>N1344*R1344</f>
        <v>133.20000000000002</v>
      </c>
      <c r="P1344" s="9">
        <f>SUM(O1343)/SUM(R1343)</f>
        <v>4.5</v>
      </c>
      <c r="Q1344" s="10">
        <f>P1344+(R1344/1000)</f>
        <v>4.5369999999999999</v>
      </c>
      <c r="R1344" s="2">
        <v>37</v>
      </c>
      <c r="S1344" s="2">
        <f>IF(R1344&lt;1000,R1344, "")</f>
        <v>37</v>
      </c>
      <c r="T1344" s="4">
        <f>R1344*J1344</f>
        <v>14763</v>
      </c>
      <c r="U1344" t="s">
        <v>11448</v>
      </c>
      <c r="V1344" t="s">
        <v>11449</v>
      </c>
      <c r="W1344" t="s">
        <v>11450</v>
      </c>
      <c r="X1344" t="s">
        <v>11451</v>
      </c>
      <c r="Y1344" t="s">
        <v>11452</v>
      </c>
      <c r="Z1344" t="s">
        <v>11453</v>
      </c>
      <c r="AA1344" t="s">
        <v>11454</v>
      </c>
      <c r="AB1344" t="s">
        <v>11455</v>
      </c>
    </row>
    <row r="1345" spans="1:28" x14ac:dyDescent="0.25">
      <c r="A1345" t="s">
        <v>736</v>
      </c>
      <c r="B1345" t="s">
        <v>737</v>
      </c>
      <c r="C1345" t="s">
        <v>18</v>
      </c>
      <c r="D1345" t="s">
        <v>13073</v>
      </c>
      <c r="E1345" t="s">
        <v>13074</v>
      </c>
      <c r="F1345" t="s">
        <v>13075</v>
      </c>
      <c r="G1345" t="s">
        <v>13076</v>
      </c>
      <c r="H1345" s="3">
        <v>209</v>
      </c>
      <c r="I1345" s="3" t="str">
        <f>IF(H1345&lt;200,"&lt;₹200",IF(OR(H1345=200,H1345&lt;=500),"₹200-₹500","&gt;₹500"))</f>
        <v>₹200-₹500</v>
      </c>
      <c r="J1345" s="3">
        <v>499</v>
      </c>
      <c r="K1345" s="1">
        <v>0.57999999999999996</v>
      </c>
      <c r="L1345" s="1" t="str">
        <f t="shared" si="20"/>
        <v>high discount</v>
      </c>
      <c r="M1345" s="1" t="str">
        <f>IF(K1345&gt;=50%,"50% or More","&lt;50%")</f>
        <v>50% or More</v>
      </c>
      <c r="N1345">
        <v>3.9</v>
      </c>
      <c r="O1345" s="10">
        <f>N1345*R1345</f>
        <v>2090.4</v>
      </c>
      <c r="P1345" s="9">
        <f>SUM(O1344)/SUM(R1344)</f>
        <v>3.6000000000000005</v>
      </c>
      <c r="Q1345" s="10">
        <f>P1345+(R1345/1000)</f>
        <v>4.136000000000001</v>
      </c>
      <c r="R1345" s="2">
        <v>536</v>
      </c>
      <c r="S1345" s="2">
        <f>IF(R1345&lt;1000,R1345, "")</f>
        <v>536</v>
      </c>
      <c r="T1345" s="4">
        <f>R1345*J1345</f>
        <v>267464</v>
      </c>
      <c r="U1345" t="s">
        <v>738</v>
      </c>
      <c r="V1345" t="s">
        <v>739</v>
      </c>
      <c r="W1345" t="s">
        <v>740</v>
      </c>
      <c r="X1345" t="s">
        <v>741</v>
      </c>
      <c r="Y1345" t="s">
        <v>742</v>
      </c>
      <c r="Z1345" t="s">
        <v>743</v>
      </c>
      <c r="AA1345" t="s">
        <v>744</v>
      </c>
      <c r="AB1345" t="s">
        <v>745</v>
      </c>
    </row>
    <row r="1346" spans="1:28" x14ac:dyDescent="0.25">
      <c r="A1346" t="s">
        <v>2319</v>
      </c>
      <c r="B1346" t="s">
        <v>2320</v>
      </c>
      <c r="C1346" t="s">
        <v>2321</v>
      </c>
      <c r="D1346" t="s">
        <v>13081</v>
      </c>
      <c r="E1346" t="s">
        <v>13092</v>
      </c>
      <c r="F1346" t="s">
        <v>13102</v>
      </c>
      <c r="G1346" t="s">
        <v>13103</v>
      </c>
      <c r="H1346" s="3">
        <v>4699</v>
      </c>
      <c r="I1346" s="3" t="str">
        <f>IF(H1346&lt;200,"&lt;₹200",IF(OR(H1346=200,H1346&lt;=500),"₹200-₹500","&gt;₹500"))</f>
        <v>&gt;₹500</v>
      </c>
      <c r="J1346" s="3">
        <v>4699</v>
      </c>
      <c r="K1346" s="1">
        <v>0</v>
      </c>
      <c r="L1346" s="1" t="str">
        <f t="shared" si="20"/>
        <v/>
      </c>
      <c r="M1346" s="1" t="str">
        <f>IF(K1346&gt;=50%,"50% or More","&lt;50%")</f>
        <v>&lt;50%</v>
      </c>
      <c r="N1346">
        <v>4.5</v>
      </c>
      <c r="O1346" s="10">
        <f>N1346*R1346</f>
        <v>1008</v>
      </c>
      <c r="P1346" s="9">
        <f>SUM(O1345)/SUM(R1345)</f>
        <v>3.9000000000000004</v>
      </c>
      <c r="Q1346" s="10">
        <f>P1346+(R1346/1000)</f>
        <v>4.1240000000000006</v>
      </c>
      <c r="R1346" s="2">
        <v>224</v>
      </c>
      <c r="S1346" s="2">
        <f>IF(R1346&lt;1000,R1346, "")</f>
        <v>224</v>
      </c>
      <c r="T1346" s="4">
        <f>R1346*J1346</f>
        <v>1052576</v>
      </c>
      <c r="U1346" t="s">
        <v>2322</v>
      </c>
      <c r="V1346" t="s">
        <v>2323</v>
      </c>
      <c r="W1346" t="s">
        <v>2324</v>
      </c>
      <c r="X1346" t="s">
        <v>2325</v>
      </c>
      <c r="Y1346" t="s">
        <v>2326</v>
      </c>
      <c r="Z1346" t="s">
        <v>2327</v>
      </c>
      <c r="AA1346" t="s">
        <v>2328</v>
      </c>
      <c r="AB1346" t="s">
        <v>2329</v>
      </c>
    </row>
    <row r="1347" spans="1:28" x14ac:dyDescent="0.25">
      <c r="A1347" t="s">
        <v>2417</v>
      </c>
      <c r="B1347" t="s">
        <v>2418</v>
      </c>
      <c r="C1347" t="s">
        <v>462</v>
      </c>
      <c r="D1347" t="s">
        <v>13081</v>
      </c>
      <c r="E1347" t="s">
        <v>13082</v>
      </c>
      <c r="F1347" t="s">
        <v>13083</v>
      </c>
      <c r="G1347" t="s">
        <v>13087</v>
      </c>
      <c r="H1347" s="3">
        <v>399</v>
      </c>
      <c r="I1347" s="3" t="str">
        <f>IF(H1347&lt;200,"&lt;₹200",IF(OR(H1347=200,H1347&lt;=500),"₹200-₹500","&gt;₹500"))</f>
        <v>₹200-₹500</v>
      </c>
      <c r="J1347" s="3">
        <v>999</v>
      </c>
      <c r="K1347" s="1">
        <v>0.6</v>
      </c>
      <c r="L1347" s="1" t="str">
        <f t="shared" ref="L1347:L1410" si="21">IF(K1347&gt;=50%, "high discount","")</f>
        <v>high discount</v>
      </c>
      <c r="M1347" s="1" t="str">
        <f>IF(K1347&gt;=50%,"50% or More","&lt;50%")</f>
        <v>50% or More</v>
      </c>
      <c r="N1347">
        <v>3.3</v>
      </c>
      <c r="O1347" s="10">
        <f>N1347*R1347</f>
        <v>75.899999999999991</v>
      </c>
      <c r="P1347" s="9">
        <f>SUM(O1346)/SUM(R1346)</f>
        <v>4.5</v>
      </c>
      <c r="Q1347" s="10">
        <f>P1347+(R1347/1000)</f>
        <v>4.5229999999999997</v>
      </c>
      <c r="R1347" s="2">
        <v>23</v>
      </c>
      <c r="S1347" s="2">
        <f>IF(R1347&lt;1000,R1347, "")</f>
        <v>23</v>
      </c>
      <c r="T1347" s="4">
        <f>R1347*J1347</f>
        <v>22977</v>
      </c>
      <c r="U1347" t="s">
        <v>2419</v>
      </c>
      <c r="V1347" t="s">
        <v>2420</v>
      </c>
      <c r="W1347" t="s">
        <v>2421</v>
      </c>
      <c r="X1347" t="s">
        <v>2422</v>
      </c>
      <c r="Y1347" t="s">
        <v>2423</v>
      </c>
      <c r="Z1347" t="s">
        <v>2424</v>
      </c>
      <c r="AA1347" t="s">
        <v>2425</v>
      </c>
      <c r="AB1347" t="s">
        <v>2426</v>
      </c>
    </row>
    <row r="1348" spans="1:28" x14ac:dyDescent="0.25">
      <c r="A1348" t="s">
        <v>2741</v>
      </c>
      <c r="B1348" t="s">
        <v>2742</v>
      </c>
      <c r="C1348" t="s">
        <v>2743</v>
      </c>
      <c r="D1348" t="s">
        <v>13081</v>
      </c>
      <c r="E1348" t="s">
        <v>13082</v>
      </c>
      <c r="F1348" t="s">
        <v>13083</v>
      </c>
      <c r="G1348" t="s">
        <v>13107</v>
      </c>
      <c r="H1348" s="3">
        <v>2699</v>
      </c>
      <c r="I1348" s="3" t="str">
        <f>IF(H1348&lt;200,"&lt;₹200",IF(OR(H1348=200,H1348&lt;=500),"₹200-₹500","&gt;₹500"))</f>
        <v>&gt;₹500</v>
      </c>
      <c r="J1348" s="3">
        <v>3500</v>
      </c>
      <c r="K1348" s="1">
        <v>0.23</v>
      </c>
      <c r="L1348" s="1" t="str">
        <f t="shared" si="21"/>
        <v/>
      </c>
      <c r="M1348" s="1" t="str">
        <f>IF(K1348&gt;=50%,"50% or More","&lt;50%")</f>
        <v>&lt;50%</v>
      </c>
      <c r="N1348">
        <v>3.5</v>
      </c>
      <c r="O1348" s="10">
        <f>N1348*R1348</f>
        <v>2173.5</v>
      </c>
      <c r="P1348" s="9">
        <f>SUM(O1347)/SUM(R1347)</f>
        <v>3.3</v>
      </c>
      <c r="Q1348" s="10">
        <f>P1348+(R1348/1000)</f>
        <v>3.9209999999999998</v>
      </c>
      <c r="R1348" s="2">
        <v>621</v>
      </c>
      <c r="S1348" s="2">
        <f>IF(R1348&lt;1000,R1348, "")</f>
        <v>621</v>
      </c>
      <c r="T1348" s="4">
        <f>R1348*J1348</f>
        <v>2173500</v>
      </c>
      <c r="U1348" t="s">
        <v>2744</v>
      </c>
      <c r="V1348" t="s">
        <v>2745</v>
      </c>
      <c r="W1348" t="s">
        <v>2746</v>
      </c>
      <c r="X1348" t="s">
        <v>2747</v>
      </c>
      <c r="Y1348" t="s">
        <v>2748</v>
      </c>
      <c r="Z1348" t="s">
        <v>2749</v>
      </c>
      <c r="AA1348" t="s">
        <v>2750</v>
      </c>
      <c r="AB1348" t="s">
        <v>2751</v>
      </c>
    </row>
    <row r="1349" spans="1:28" x14ac:dyDescent="0.25">
      <c r="A1349" t="s">
        <v>2491</v>
      </c>
      <c r="B1349" t="s">
        <v>2492</v>
      </c>
      <c r="C1349" t="s">
        <v>462</v>
      </c>
      <c r="D1349" t="s">
        <v>13081</v>
      </c>
      <c r="E1349" t="s">
        <v>13082</v>
      </c>
      <c r="F1349" t="s">
        <v>13083</v>
      </c>
      <c r="G1349" t="s">
        <v>13087</v>
      </c>
      <c r="H1349" s="3">
        <v>215</v>
      </c>
      <c r="I1349" s="3" t="str">
        <f>IF(H1349&lt;200,"&lt;₹200",IF(OR(H1349=200,H1349&lt;=500),"₹200-₹500","&gt;₹500"))</f>
        <v>₹200-₹500</v>
      </c>
      <c r="J1349" s="3">
        <v>499</v>
      </c>
      <c r="K1349" s="1">
        <v>0.56999999999999995</v>
      </c>
      <c r="L1349" s="1" t="str">
        <f t="shared" si="21"/>
        <v>high discount</v>
      </c>
      <c r="M1349" s="1" t="str">
        <f>IF(K1349&gt;=50%,"50% or More","&lt;50%")</f>
        <v>50% or More</v>
      </c>
      <c r="N1349">
        <v>3.5</v>
      </c>
      <c r="O1349" s="10">
        <f>N1349*R1349</f>
        <v>423.5</v>
      </c>
      <c r="P1349" s="9">
        <f>SUM(O1348)/SUM(R1348)</f>
        <v>3.5</v>
      </c>
      <c r="Q1349" s="10">
        <f>P1349+(R1349/1000)</f>
        <v>3.621</v>
      </c>
      <c r="R1349" s="2">
        <v>121</v>
      </c>
      <c r="S1349" s="2">
        <f>IF(R1349&lt;1000,R1349, "")</f>
        <v>121</v>
      </c>
      <c r="T1349" s="4">
        <f>R1349*J1349</f>
        <v>60379</v>
      </c>
      <c r="U1349" t="s">
        <v>2493</v>
      </c>
      <c r="V1349" t="s">
        <v>2494</v>
      </c>
      <c r="W1349" t="s">
        <v>2495</v>
      </c>
      <c r="X1349" t="s">
        <v>2496</v>
      </c>
      <c r="Y1349" t="s">
        <v>2497</v>
      </c>
      <c r="Z1349" t="s">
        <v>2498</v>
      </c>
      <c r="AA1349" t="s">
        <v>2499</v>
      </c>
      <c r="AB1349" t="s">
        <v>2500</v>
      </c>
    </row>
    <row r="1350" spans="1:28" x14ac:dyDescent="0.25">
      <c r="A1350" t="s">
        <v>9049</v>
      </c>
      <c r="B1350" t="s">
        <v>9050</v>
      </c>
      <c r="C1350" t="s">
        <v>8762</v>
      </c>
      <c r="D1350" t="s">
        <v>13166</v>
      </c>
      <c r="E1350" t="s">
        <v>13286</v>
      </c>
      <c r="F1350" t="s">
        <v>13287</v>
      </c>
      <c r="G1350" t="s">
        <v>13288</v>
      </c>
      <c r="H1350" s="3">
        <v>749</v>
      </c>
      <c r="I1350" s="3" t="str">
        <f>IF(H1350&lt;200,"&lt;₹200",IF(OR(H1350=200,H1350&lt;=500),"₹200-₹500","&gt;₹500"))</f>
        <v>&gt;₹500</v>
      </c>
      <c r="J1350" s="3">
        <v>1299</v>
      </c>
      <c r="K1350" s="1">
        <v>0.42</v>
      </c>
      <c r="L1350" s="1" t="str">
        <f t="shared" si="21"/>
        <v/>
      </c>
      <c r="M1350" s="1" t="str">
        <f>IF(K1350&gt;=50%,"50% or More","&lt;50%")</f>
        <v>&lt;50%</v>
      </c>
      <c r="N1350">
        <v>4</v>
      </c>
      <c r="O1350" s="10">
        <f>N1350*R1350</f>
        <v>476</v>
      </c>
      <c r="P1350" s="9">
        <f>SUM(O1349)/SUM(R1349)</f>
        <v>3.5</v>
      </c>
      <c r="Q1350" s="10">
        <f>P1350+(R1350/1000)</f>
        <v>3.6189999999999998</v>
      </c>
      <c r="R1350" s="2">
        <v>119</v>
      </c>
      <c r="S1350" s="2">
        <f>IF(R1350&lt;1000,R1350, "")</f>
        <v>119</v>
      </c>
      <c r="T1350" s="4">
        <f>R1350*J1350</f>
        <v>154581</v>
      </c>
      <c r="U1350" t="s">
        <v>9051</v>
      </c>
      <c r="V1350" t="s">
        <v>9052</v>
      </c>
      <c r="W1350" t="s">
        <v>9053</v>
      </c>
      <c r="X1350" t="s">
        <v>9054</v>
      </c>
      <c r="Y1350" t="s">
        <v>9055</v>
      </c>
      <c r="Z1350" t="s">
        <v>9056</v>
      </c>
      <c r="AA1350" t="s">
        <v>9057</v>
      </c>
      <c r="AB1350" t="s">
        <v>9058</v>
      </c>
    </row>
    <row r="1351" spans="1:28" x14ac:dyDescent="0.25">
      <c r="A1351" t="s">
        <v>516</v>
      </c>
      <c r="B1351" t="s">
        <v>517</v>
      </c>
      <c r="C1351" t="s">
        <v>18</v>
      </c>
      <c r="D1351" t="s">
        <v>13073</v>
      </c>
      <c r="E1351" t="s">
        <v>13074</v>
      </c>
      <c r="F1351" t="s">
        <v>13075</v>
      </c>
      <c r="G1351" t="s">
        <v>13076</v>
      </c>
      <c r="H1351" s="3">
        <v>199</v>
      </c>
      <c r="I1351" s="3" t="str">
        <f>IF(H1351&lt;200,"&lt;₹200",IF(OR(H1351=200,H1351&lt;=500),"₹200-₹500","&gt;₹500"))</f>
        <v>&lt;₹200</v>
      </c>
      <c r="J1351" s="3">
        <v>349</v>
      </c>
      <c r="K1351" s="1">
        <v>0.43</v>
      </c>
      <c r="L1351" s="1" t="str">
        <f t="shared" si="21"/>
        <v/>
      </c>
      <c r="M1351" s="1" t="str">
        <f>IF(K1351&gt;=50%,"50% or More","&lt;50%")</f>
        <v>&lt;50%</v>
      </c>
      <c r="N1351">
        <v>4.0999999999999996</v>
      </c>
      <c r="O1351" s="10">
        <f>N1351*R1351</f>
        <v>1287.3999999999999</v>
      </c>
      <c r="P1351" s="9">
        <f>SUM(O1350)/SUM(R1350)</f>
        <v>4</v>
      </c>
      <c r="Q1351" s="10">
        <f>P1351+(R1351/1000)</f>
        <v>4.3140000000000001</v>
      </c>
      <c r="R1351" s="2">
        <v>314</v>
      </c>
      <c r="S1351" s="2">
        <f>IF(R1351&lt;1000,R1351, "")</f>
        <v>314</v>
      </c>
      <c r="T1351" s="4">
        <f>R1351*J1351</f>
        <v>109586</v>
      </c>
      <c r="U1351" t="s">
        <v>518</v>
      </c>
      <c r="V1351" t="s">
        <v>519</v>
      </c>
      <c r="W1351" t="s">
        <v>520</v>
      </c>
      <c r="X1351" t="s">
        <v>521</v>
      </c>
      <c r="Y1351" t="s">
        <v>522</v>
      </c>
      <c r="Z1351" t="s">
        <v>523</v>
      </c>
      <c r="AA1351" t="s">
        <v>7591</v>
      </c>
      <c r="AB1351" t="s">
        <v>7592</v>
      </c>
    </row>
    <row r="1352" spans="1:28" x14ac:dyDescent="0.25">
      <c r="A1352" t="s">
        <v>11174</v>
      </c>
      <c r="B1352" t="s">
        <v>11175</v>
      </c>
      <c r="C1352" t="s">
        <v>8563</v>
      </c>
      <c r="D1352" t="s">
        <v>13166</v>
      </c>
      <c r="E1352" t="s">
        <v>13290</v>
      </c>
      <c r="F1352" t="s">
        <v>13291</v>
      </c>
      <c r="G1352" t="s">
        <v>13293</v>
      </c>
      <c r="H1352" s="3">
        <v>1069</v>
      </c>
      <c r="I1352" s="3" t="str">
        <f>IF(H1352&lt;200,"&lt;₹200",IF(OR(H1352=200,H1352&lt;=500),"₹200-₹500","&gt;₹500"))</f>
        <v>&gt;₹500</v>
      </c>
      <c r="J1352" s="3">
        <v>1699</v>
      </c>
      <c r="K1352" s="1">
        <v>0.37</v>
      </c>
      <c r="L1352" s="1" t="str">
        <f t="shared" si="21"/>
        <v/>
      </c>
      <c r="M1352" s="1" t="str">
        <f>IF(K1352&gt;=50%,"50% or More","&lt;50%")</f>
        <v>&lt;50%</v>
      </c>
      <c r="N1352">
        <v>3.9</v>
      </c>
      <c r="O1352" s="10">
        <f>N1352*R1352</f>
        <v>1220.7</v>
      </c>
      <c r="P1352" s="9">
        <f>SUM(O1351)/SUM(R1351)</f>
        <v>4.0999999999999996</v>
      </c>
      <c r="Q1352" s="10">
        <f>P1352+(R1352/1000)</f>
        <v>4.4129999999999994</v>
      </c>
      <c r="R1352" s="2">
        <v>313</v>
      </c>
      <c r="S1352" s="2">
        <f>IF(R1352&lt;1000,R1352, "")</f>
        <v>313</v>
      </c>
      <c r="T1352" s="4">
        <f>R1352*J1352</f>
        <v>531787</v>
      </c>
      <c r="U1352" t="s">
        <v>11176</v>
      </c>
      <c r="V1352" t="s">
        <v>11177</v>
      </c>
      <c r="W1352" t="s">
        <v>11178</v>
      </c>
      <c r="X1352" t="s">
        <v>11179</v>
      </c>
      <c r="Y1352" t="s">
        <v>11180</v>
      </c>
      <c r="Z1352" t="s">
        <v>11181</v>
      </c>
      <c r="AA1352" t="s">
        <v>11182</v>
      </c>
      <c r="AB1352" t="s">
        <v>11183</v>
      </c>
    </row>
    <row r="1353" spans="1:28" x14ac:dyDescent="0.25">
      <c r="A1353" t="s">
        <v>1387</v>
      </c>
      <c r="B1353" t="s">
        <v>1388</v>
      </c>
      <c r="C1353" t="s">
        <v>462</v>
      </c>
      <c r="D1353" t="s">
        <v>13081</v>
      </c>
      <c r="E1353" t="s">
        <v>13082</v>
      </c>
      <c r="F1353" t="s">
        <v>13083</v>
      </c>
      <c r="G1353" t="s">
        <v>13087</v>
      </c>
      <c r="H1353" s="3">
        <v>399</v>
      </c>
      <c r="I1353" s="3" t="str">
        <f>IF(H1353&lt;200,"&lt;₹200",IF(OR(H1353=200,H1353&lt;=500),"₹200-₹500","&gt;₹500"))</f>
        <v>₹200-₹500</v>
      </c>
      <c r="J1353" s="3">
        <v>799</v>
      </c>
      <c r="K1353" s="1">
        <v>0.5</v>
      </c>
      <c r="L1353" s="1" t="str">
        <f t="shared" si="21"/>
        <v>high discount</v>
      </c>
      <c r="M1353" s="1" t="str">
        <f>IF(K1353&gt;=50%,"50% or More","&lt;50%")</f>
        <v>50% or More</v>
      </c>
      <c r="N1353">
        <v>4.3</v>
      </c>
      <c r="O1353" s="10">
        <f>N1353*R1353</f>
        <v>51.599999999999994</v>
      </c>
      <c r="P1353" s="9">
        <f>SUM(O1352)/SUM(R1352)</f>
        <v>3.9000000000000004</v>
      </c>
      <c r="Q1353" s="10">
        <f>P1353+(R1353/1000)</f>
        <v>3.9120000000000004</v>
      </c>
      <c r="R1353" s="2">
        <v>12</v>
      </c>
      <c r="S1353" s="2">
        <f>IF(R1353&lt;1000,R1353, "")</f>
        <v>12</v>
      </c>
      <c r="T1353" s="4">
        <f>R1353*J1353</f>
        <v>9588</v>
      </c>
      <c r="U1353" t="s">
        <v>1389</v>
      </c>
      <c r="V1353" t="s">
        <v>1390</v>
      </c>
      <c r="W1353" t="s">
        <v>1391</v>
      </c>
      <c r="X1353" t="s">
        <v>1392</v>
      </c>
      <c r="Y1353" t="s">
        <v>1393</v>
      </c>
      <c r="Z1353" t="s">
        <v>1394</v>
      </c>
      <c r="AA1353" t="s">
        <v>1395</v>
      </c>
      <c r="AB1353" t="s">
        <v>1396</v>
      </c>
    </row>
    <row r="1354" spans="1:28" x14ac:dyDescent="0.25">
      <c r="A1354" t="s">
        <v>11124</v>
      </c>
      <c r="B1354" t="s">
        <v>11125</v>
      </c>
      <c r="C1354" t="s">
        <v>8552</v>
      </c>
      <c r="D1354" t="s">
        <v>13166</v>
      </c>
      <c r="E1354" t="s">
        <v>13290</v>
      </c>
      <c r="F1354" t="s">
        <v>13291</v>
      </c>
      <c r="G1354" t="s">
        <v>13292</v>
      </c>
      <c r="H1354" s="3">
        <v>1235</v>
      </c>
      <c r="I1354" s="3" t="str">
        <f>IF(H1354&lt;200,"&lt;₹200",IF(OR(H1354=200,H1354&lt;=500),"₹200-₹500","&gt;₹500"))</f>
        <v>&gt;₹500</v>
      </c>
      <c r="J1354" s="3">
        <v>1499</v>
      </c>
      <c r="K1354" s="1">
        <v>0.18</v>
      </c>
      <c r="L1354" s="1" t="str">
        <f t="shared" si="21"/>
        <v/>
      </c>
      <c r="M1354" s="1" t="str">
        <f>IF(K1354&gt;=50%,"50% or More","&lt;50%")</f>
        <v>&lt;50%</v>
      </c>
      <c r="N1354">
        <v>4.0999999999999996</v>
      </c>
      <c r="O1354" s="10">
        <f>N1354*R1354</f>
        <v>832.3</v>
      </c>
      <c r="P1354" s="9">
        <f>SUM(O1353)/SUM(R1353)</f>
        <v>4.3</v>
      </c>
      <c r="Q1354" s="10">
        <f>P1354+(R1354/1000)</f>
        <v>4.5030000000000001</v>
      </c>
      <c r="R1354" s="2">
        <v>203</v>
      </c>
      <c r="S1354" s="2">
        <f>IF(R1354&lt;1000,R1354, "")</f>
        <v>203</v>
      </c>
      <c r="T1354" s="4">
        <f>R1354*J1354</f>
        <v>304297</v>
      </c>
      <c r="U1354" t="s">
        <v>11126</v>
      </c>
      <c r="V1354" t="s">
        <v>11127</v>
      </c>
      <c r="W1354" t="s">
        <v>11128</v>
      </c>
      <c r="X1354" t="s">
        <v>11129</v>
      </c>
      <c r="Y1354" t="s">
        <v>11130</v>
      </c>
      <c r="Z1354" t="s">
        <v>11131</v>
      </c>
      <c r="AA1354" t="s">
        <v>11132</v>
      </c>
      <c r="AB1354" t="s">
        <v>11133</v>
      </c>
    </row>
    <row r="1355" spans="1:28" x14ac:dyDescent="0.25">
      <c r="A1355" t="s">
        <v>12451</v>
      </c>
      <c r="B1355" t="s">
        <v>12452</v>
      </c>
      <c r="C1355" t="s">
        <v>8574</v>
      </c>
      <c r="D1355" t="s">
        <v>13166</v>
      </c>
      <c r="E1355" t="s">
        <v>13286</v>
      </c>
      <c r="F1355" t="s">
        <v>13294</v>
      </c>
      <c r="G1355" t="s">
        <v>13295</v>
      </c>
      <c r="H1355" s="3">
        <v>179</v>
      </c>
      <c r="I1355" s="3" t="str">
        <f>IF(H1355&lt;200,"&lt;₹200",IF(OR(H1355=200,H1355&lt;=500),"₹200-₹500","&gt;₹500"))</f>
        <v>&lt;₹200</v>
      </c>
      <c r="J1355" s="3">
        <v>799</v>
      </c>
      <c r="K1355" s="1">
        <v>0.78</v>
      </c>
      <c r="L1355" s="1" t="str">
        <f t="shared" si="21"/>
        <v>high discount</v>
      </c>
      <c r="M1355" s="1" t="str">
        <f>IF(K1355&gt;=50%,"50% or More","&lt;50%")</f>
        <v>50% or More</v>
      </c>
      <c r="N1355">
        <v>3.6</v>
      </c>
      <c r="O1355" s="10">
        <f>N1355*R1355</f>
        <v>363.6</v>
      </c>
      <c r="P1355" s="9">
        <f>SUM(O1354)/SUM(R1354)</f>
        <v>4.0999999999999996</v>
      </c>
      <c r="Q1355" s="10">
        <f>P1355+(R1355/1000)</f>
        <v>4.2009999999999996</v>
      </c>
      <c r="R1355" s="2">
        <v>101</v>
      </c>
      <c r="S1355" s="2">
        <f>IF(R1355&lt;1000,R1355, "")</f>
        <v>101</v>
      </c>
      <c r="T1355" s="4">
        <f>R1355*J1355</f>
        <v>80699</v>
      </c>
      <c r="U1355" t="s">
        <v>12453</v>
      </c>
      <c r="V1355" t="s">
        <v>12454</v>
      </c>
      <c r="W1355" t="s">
        <v>12455</v>
      </c>
      <c r="X1355" t="s">
        <v>12456</v>
      </c>
      <c r="Y1355" t="s">
        <v>12457</v>
      </c>
      <c r="Z1355" t="s">
        <v>12458</v>
      </c>
      <c r="AA1355" t="s">
        <v>12459</v>
      </c>
      <c r="AB1355" t="s">
        <v>12460</v>
      </c>
    </row>
    <row r="1356" spans="1:28" x14ac:dyDescent="0.25">
      <c r="A1356" t="s">
        <v>11685</v>
      </c>
      <c r="B1356" t="s">
        <v>11686</v>
      </c>
      <c r="C1356" t="s">
        <v>8688</v>
      </c>
      <c r="D1356" t="s">
        <v>13166</v>
      </c>
      <c r="E1356" t="s">
        <v>13286</v>
      </c>
      <c r="F1356" t="s">
        <v>13287</v>
      </c>
      <c r="G1356" t="s">
        <v>13303</v>
      </c>
      <c r="H1356" s="3">
        <v>799</v>
      </c>
      <c r="I1356" s="3" t="str">
        <f>IF(H1356&lt;200,"&lt;₹200",IF(OR(H1356=200,H1356&lt;=500),"₹200-₹500","&gt;₹500"))</f>
        <v>&gt;₹500</v>
      </c>
      <c r="J1356" s="3">
        <v>1699</v>
      </c>
      <c r="K1356" s="1">
        <v>0.53</v>
      </c>
      <c r="L1356" s="1" t="str">
        <f t="shared" si="21"/>
        <v>high discount</v>
      </c>
      <c r="M1356" s="1" t="str">
        <f>IF(K1356&gt;=50%,"50% or More","&lt;50%")</f>
        <v>50% or More</v>
      </c>
      <c r="N1356">
        <v>4</v>
      </c>
      <c r="O1356" s="10">
        <f>N1356*R1356</f>
        <v>388</v>
      </c>
      <c r="P1356" s="9">
        <f>SUM(O1355)/SUM(R1355)</f>
        <v>3.6</v>
      </c>
      <c r="Q1356" s="10">
        <f>P1356+(R1356/1000)</f>
        <v>3.6970000000000001</v>
      </c>
      <c r="R1356" s="2">
        <v>97</v>
      </c>
      <c r="S1356" s="2">
        <f>IF(R1356&lt;1000,R1356, "")</f>
        <v>97</v>
      </c>
      <c r="T1356" s="4">
        <f>R1356*J1356</f>
        <v>164803</v>
      </c>
      <c r="U1356" t="s">
        <v>11687</v>
      </c>
      <c r="V1356" t="s">
        <v>11688</v>
      </c>
      <c r="W1356" t="s">
        <v>11689</v>
      </c>
      <c r="X1356" t="s">
        <v>11690</v>
      </c>
      <c r="Y1356" t="s">
        <v>11691</v>
      </c>
      <c r="Z1356" t="s">
        <v>11692</v>
      </c>
      <c r="AA1356" t="s">
        <v>11693</v>
      </c>
      <c r="AB1356" t="s">
        <v>11694</v>
      </c>
    </row>
    <row r="1357" spans="1:28" x14ac:dyDescent="0.25">
      <c r="A1357" t="s">
        <v>460</v>
      </c>
      <c r="B1357" t="s">
        <v>461</v>
      </c>
      <c r="C1357" t="s">
        <v>462</v>
      </c>
      <c r="D1357" t="s">
        <v>13081</v>
      </c>
      <c r="E1357" t="s">
        <v>13082</v>
      </c>
      <c r="F1357" t="s">
        <v>13083</v>
      </c>
      <c r="G1357" t="s">
        <v>13087</v>
      </c>
      <c r="H1357" s="3">
        <v>399</v>
      </c>
      <c r="I1357" s="3" t="str">
        <f>IF(H1357&lt;200,"&lt;₹200",IF(OR(H1357=200,H1357&lt;=500),"₹200-₹500","&gt;₹500"))</f>
        <v>₹200-₹500</v>
      </c>
      <c r="J1357" s="3">
        <v>999</v>
      </c>
      <c r="K1357" s="1">
        <v>0.6</v>
      </c>
      <c r="L1357" s="1" t="str">
        <f t="shared" si="21"/>
        <v>high discount</v>
      </c>
      <c r="M1357" s="1" t="str">
        <f>IF(K1357&gt;=50%,"50% or More","&lt;50%")</f>
        <v>50% or More</v>
      </c>
      <c r="N1357">
        <v>3.6</v>
      </c>
      <c r="O1357" s="10">
        <f>N1357*R1357</f>
        <v>1774.8</v>
      </c>
      <c r="P1357" s="9">
        <f>SUM(O1356)/SUM(R1356)</f>
        <v>4</v>
      </c>
      <c r="Q1357" s="10">
        <f>P1357+(R1357/1000)</f>
        <v>4.4930000000000003</v>
      </c>
      <c r="R1357" s="2">
        <v>493</v>
      </c>
      <c r="S1357" s="2">
        <f>IF(R1357&lt;1000,R1357, "")</f>
        <v>493</v>
      </c>
      <c r="T1357" s="4">
        <f>R1357*J1357</f>
        <v>492507</v>
      </c>
      <c r="U1357" t="s">
        <v>463</v>
      </c>
      <c r="V1357" t="s">
        <v>464</v>
      </c>
      <c r="W1357" t="s">
        <v>465</v>
      </c>
      <c r="X1357" t="s">
        <v>466</v>
      </c>
      <c r="Y1357" t="s">
        <v>467</v>
      </c>
      <c r="Z1357" t="s">
        <v>468</v>
      </c>
      <c r="AA1357" t="s">
        <v>469</v>
      </c>
      <c r="AB1357" t="s">
        <v>470</v>
      </c>
    </row>
    <row r="1358" spans="1:28" x14ac:dyDescent="0.25">
      <c r="A1358" t="s">
        <v>9080</v>
      </c>
      <c r="B1358" t="s">
        <v>9081</v>
      </c>
      <c r="C1358" t="s">
        <v>8563</v>
      </c>
      <c r="D1358" t="s">
        <v>13166</v>
      </c>
      <c r="E1358" t="s">
        <v>13290</v>
      </c>
      <c r="F1358" t="s">
        <v>13291</v>
      </c>
      <c r="G1358" t="s">
        <v>13293</v>
      </c>
      <c r="H1358" s="3">
        <v>899</v>
      </c>
      <c r="I1358" s="3" t="str">
        <f>IF(H1358&lt;200,"&lt;₹200",IF(OR(H1358=200,H1358&lt;=500),"₹200-₹500","&gt;₹500"))</f>
        <v>&gt;₹500</v>
      </c>
      <c r="J1358" s="3">
        <v>2000</v>
      </c>
      <c r="K1358" s="1">
        <v>0.55000000000000004</v>
      </c>
      <c r="L1358" s="1" t="str">
        <f t="shared" si="21"/>
        <v>high discount</v>
      </c>
      <c r="M1358" s="1" t="str">
        <f>IF(K1358&gt;=50%,"50% or More","&lt;50%")</f>
        <v>50% or More</v>
      </c>
      <c r="N1358">
        <v>3.6</v>
      </c>
      <c r="O1358" s="10">
        <f>N1358*R1358</f>
        <v>1047.6000000000001</v>
      </c>
      <c r="P1358" s="9">
        <f>SUM(O1357)/SUM(R1357)</f>
        <v>3.6</v>
      </c>
      <c r="Q1358" s="10">
        <f>P1358+(R1358/1000)</f>
        <v>3.891</v>
      </c>
      <c r="R1358" s="2">
        <v>291</v>
      </c>
      <c r="S1358" s="2">
        <f>IF(R1358&lt;1000,R1358, "")</f>
        <v>291</v>
      </c>
      <c r="T1358" s="4">
        <f>R1358*J1358</f>
        <v>582000</v>
      </c>
      <c r="U1358" t="s">
        <v>9082</v>
      </c>
      <c r="V1358" t="s">
        <v>9083</v>
      </c>
      <c r="W1358" t="s">
        <v>9084</v>
      </c>
      <c r="X1358" t="s">
        <v>9085</v>
      </c>
      <c r="Y1358" t="s">
        <v>9086</v>
      </c>
      <c r="Z1358" t="s">
        <v>9087</v>
      </c>
      <c r="AA1358" t="s">
        <v>9088</v>
      </c>
      <c r="AB1358" t="s">
        <v>9089</v>
      </c>
    </row>
    <row r="1359" spans="1:28" x14ac:dyDescent="0.25">
      <c r="A1359" t="s">
        <v>11555</v>
      </c>
      <c r="B1359" t="s">
        <v>11556</v>
      </c>
      <c r="C1359" t="s">
        <v>8699</v>
      </c>
      <c r="D1359" t="s">
        <v>13166</v>
      </c>
      <c r="E1359" t="s">
        <v>13286</v>
      </c>
      <c r="F1359" t="s">
        <v>13294</v>
      </c>
      <c r="G1359" t="s">
        <v>13295</v>
      </c>
      <c r="H1359" s="3">
        <v>660</v>
      </c>
      <c r="I1359" s="3" t="str">
        <f>IF(H1359&lt;200,"&lt;₹200",IF(OR(H1359=200,H1359&lt;=500),"₹200-₹500","&gt;₹500"))</f>
        <v>&gt;₹500</v>
      </c>
      <c r="J1359" s="3">
        <v>1100</v>
      </c>
      <c r="K1359" s="1">
        <v>0.4</v>
      </c>
      <c r="L1359" s="1" t="str">
        <f t="shared" si="21"/>
        <v/>
      </c>
      <c r="M1359" s="1" t="str">
        <f>IF(K1359&gt;=50%,"50% or More","&lt;50%")</f>
        <v>&lt;50%</v>
      </c>
      <c r="N1359">
        <v>3.6</v>
      </c>
      <c r="O1359" s="10">
        <f>N1359*R1359</f>
        <v>327.60000000000002</v>
      </c>
      <c r="P1359" s="9">
        <f>SUM(O1358)/SUM(R1358)</f>
        <v>3.6000000000000005</v>
      </c>
      <c r="Q1359" s="10">
        <f>P1359+(R1359/1000)</f>
        <v>3.6910000000000007</v>
      </c>
      <c r="R1359" s="2">
        <v>91</v>
      </c>
      <c r="S1359" s="2">
        <f>IF(R1359&lt;1000,R1359, "")</f>
        <v>91</v>
      </c>
      <c r="T1359" s="4">
        <f>R1359*J1359</f>
        <v>100100</v>
      </c>
      <c r="U1359" t="s">
        <v>11557</v>
      </c>
      <c r="V1359" t="s">
        <v>11558</v>
      </c>
      <c r="W1359" t="s">
        <v>11559</v>
      </c>
      <c r="X1359" t="s">
        <v>11560</v>
      </c>
      <c r="Y1359" t="s">
        <v>11561</v>
      </c>
      <c r="Z1359" t="s">
        <v>11562</v>
      </c>
      <c r="AA1359" t="s">
        <v>11563</v>
      </c>
      <c r="AB1359" t="s">
        <v>11564</v>
      </c>
    </row>
    <row r="1360" spans="1:28" x14ac:dyDescent="0.25">
      <c r="A1360" t="s">
        <v>12058</v>
      </c>
      <c r="B1360" t="s">
        <v>12059</v>
      </c>
      <c r="C1360" t="s">
        <v>12060</v>
      </c>
      <c r="D1360" t="s">
        <v>13166</v>
      </c>
      <c r="E1360" t="s">
        <v>13286</v>
      </c>
      <c r="F1360" t="s">
        <v>13334</v>
      </c>
      <c r="G1360" t="s">
        <v>13378</v>
      </c>
      <c r="H1360" s="3">
        <v>599</v>
      </c>
      <c r="I1360" s="3" t="str">
        <f>IF(H1360&lt;200,"&lt;₹200",IF(OR(H1360=200,H1360&lt;=500),"₹200-₹500","&gt;₹500"))</f>
        <v>&gt;₹500</v>
      </c>
      <c r="J1360" s="3">
        <v>1299</v>
      </c>
      <c r="K1360" s="1">
        <v>0.54</v>
      </c>
      <c r="L1360" s="1" t="str">
        <f t="shared" si="21"/>
        <v>high discount</v>
      </c>
      <c r="M1360" s="1" t="str">
        <f>IF(K1360&gt;=50%,"50% or More","&lt;50%")</f>
        <v>50% or More</v>
      </c>
      <c r="N1360">
        <v>4.2</v>
      </c>
      <c r="O1360" s="10">
        <f>N1360*R1360</f>
        <v>2478</v>
      </c>
      <c r="P1360" s="9">
        <f>SUM(O1359)/SUM(R1359)</f>
        <v>3.6</v>
      </c>
      <c r="Q1360" s="10">
        <f>P1360+(R1360/1000)</f>
        <v>4.1900000000000004</v>
      </c>
      <c r="R1360" s="2">
        <v>590</v>
      </c>
      <c r="S1360" s="2">
        <f>IF(R1360&lt;1000,R1360, "")</f>
        <v>590</v>
      </c>
      <c r="T1360" s="4">
        <f>R1360*J1360</f>
        <v>766410</v>
      </c>
      <c r="U1360" t="s">
        <v>12061</v>
      </c>
      <c r="V1360" t="s">
        <v>12062</v>
      </c>
      <c r="W1360" t="s">
        <v>12063</v>
      </c>
      <c r="X1360" t="s">
        <v>12064</v>
      </c>
      <c r="Y1360" t="s">
        <v>12065</v>
      </c>
      <c r="Z1360" t="s">
        <v>12066</v>
      </c>
      <c r="AA1360" t="s">
        <v>12067</v>
      </c>
      <c r="AB1360" t="s">
        <v>12068</v>
      </c>
    </row>
    <row r="1361" spans="1:28" x14ac:dyDescent="0.25">
      <c r="A1361" t="s">
        <v>2731</v>
      </c>
      <c r="B1361" t="s">
        <v>2732</v>
      </c>
      <c r="C1361" t="s">
        <v>129</v>
      </c>
      <c r="D1361" t="s">
        <v>13081</v>
      </c>
      <c r="E1361" t="s">
        <v>13082</v>
      </c>
      <c r="F1361" t="s">
        <v>13083</v>
      </c>
      <c r="G1361" t="s">
        <v>13076</v>
      </c>
      <c r="H1361" s="3">
        <v>699</v>
      </c>
      <c r="I1361" s="3" t="str">
        <f>IF(H1361&lt;200,"&lt;₹200",IF(OR(H1361=200,H1361&lt;=500),"₹200-₹500","&gt;₹500"))</f>
        <v>&gt;₹500</v>
      </c>
      <c r="J1361" s="3">
        <v>1899</v>
      </c>
      <c r="K1361" s="1">
        <v>0.63</v>
      </c>
      <c r="L1361" s="1" t="str">
        <f t="shared" si="21"/>
        <v>high discount</v>
      </c>
      <c r="M1361" s="1" t="str">
        <f>IF(K1361&gt;=50%,"50% or More","&lt;50%")</f>
        <v>50% or More</v>
      </c>
      <c r="N1361">
        <v>4.4000000000000004</v>
      </c>
      <c r="O1361" s="10">
        <f>N1361*R1361</f>
        <v>1716.0000000000002</v>
      </c>
      <c r="P1361" s="9">
        <f>SUM(O1360)/SUM(R1360)</f>
        <v>4.2</v>
      </c>
      <c r="Q1361" s="10">
        <f>P1361+(R1361/1000)</f>
        <v>4.59</v>
      </c>
      <c r="R1361" s="2">
        <v>390</v>
      </c>
      <c r="S1361" s="2">
        <f>IF(R1361&lt;1000,R1361, "")</f>
        <v>390</v>
      </c>
      <c r="T1361" s="4">
        <f>R1361*J1361</f>
        <v>740610</v>
      </c>
      <c r="U1361" t="s">
        <v>2733</v>
      </c>
      <c r="V1361" t="s">
        <v>2734</v>
      </c>
      <c r="W1361" t="s">
        <v>2735</v>
      </c>
      <c r="X1361" t="s">
        <v>2736</v>
      </c>
      <c r="Y1361" t="s">
        <v>2737</v>
      </c>
      <c r="Z1361" t="s">
        <v>2738</v>
      </c>
      <c r="AA1361" t="s">
        <v>2739</v>
      </c>
      <c r="AB1361" t="s">
        <v>2740</v>
      </c>
    </row>
    <row r="1362" spans="1:28" x14ac:dyDescent="0.25">
      <c r="A1362" t="s">
        <v>1277</v>
      </c>
      <c r="B1362" t="s">
        <v>1278</v>
      </c>
      <c r="C1362" t="s">
        <v>462</v>
      </c>
      <c r="D1362" t="s">
        <v>13081</v>
      </c>
      <c r="E1362" t="s">
        <v>13082</v>
      </c>
      <c r="F1362" t="s">
        <v>13083</v>
      </c>
      <c r="G1362" t="s">
        <v>13087</v>
      </c>
      <c r="H1362" s="3">
        <v>655</v>
      </c>
      <c r="I1362" s="3" t="str">
        <f>IF(H1362&lt;200,"&lt;₹200",IF(OR(H1362=200,H1362&lt;=500),"₹200-₹500","&gt;₹500"))</f>
        <v>&gt;₹500</v>
      </c>
      <c r="J1362" s="3">
        <v>1099</v>
      </c>
      <c r="K1362" s="1">
        <v>0.4</v>
      </c>
      <c r="L1362" s="1" t="str">
        <f t="shared" si="21"/>
        <v/>
      </c>
      <c r="M1362" s="1" t="str">
        <f>IF(K1362&gt;=50%,"50% or More","&lt;50%")</f>
        <v>&lt;50%</v>
      </c>
      <c r="N1362">
        <v>3.2</v>
      </c>
      <c r="O1362" s="10">
        <f>N1362*R1362</f>
        <v>912</v>
      </c>
      <c r="P1362" s="9">
        <f>SUM(O1361)/SUM(R1361)</f>
        <v>4.4000000000000004</v>
      </c>
      <c r="Q1362" s="10">
        <f>P1362+(R1362/1000)</f>
        <v>4.6850000000000005</v>
      </c>
      <c r="R1362" s="2">
        <v>285</v>
      </c>
      <c r="S1362" s="2">
        <f>IF(R1362&lt;1000,R1362, "")</f>
        <v>285</v>
      </c>
      <c r="T1362" s="4">
        <f>R1362*J1362</f>
        <v>313215</v>
      </c>
      <c r="U1362" t="s">
        <v>1279</v>
      </c>
      <c r="V1362" t="s">
        <v>1280</v>
      </c>
      <c r="W1362" t="s">
        <v>1281</v>
      </c>
      <c r="X1362" t="s">
        <v>1282</v>
      </c>
      <c r="Y1362" t="s">
        <v>1283</v>
      </c>
      <c r="Z1362" t="s">
        <v>1284</v>
      </c>
      <c r="AA1362" t="s">
        <v>1285</v>
      </c>
      <c r="AB1362" t="s">
        <v>1286</v>
      </c>
    </row>
    <row r="1363" spans="1:28" x14ac:dyDescent="0.25">
      <c r="A1363" t="s">
        <v>9953</v>
      </c>
      <c r="B1363" t="s">
        <v>9954</v>
      </c>
      <c r="C1363" t="s">
        <v>8563</v>
      </c>
      <c r="D1363" t="s">
        <v>13166</v>
      </c>
      <c r="E1363" t="s">
        <v>13290</v>
      </c>
      <c r="F1363" t="s">
        <v>13291</v>
      </c>
      <c r="G1363" t="s">
        <v>13293</v>
      </c>
      <c r="H1363" s="3">
        <v>899</v>
      </c>
      <c r="I1363" s="3" t="str">
        <f>IF(H1363&lt;200,"&lt;₹200",IF(OR(H1363=200,H1363&lt;=500),"₹200-₹500","&gt;₹500"))</f>
        <v>&gt;₹500</v>
      </c>
      <c r="J1363" s="3">
        <v>1990</v>
      </c>
      <c r="K1363" s="1">
        <v>0.55000000000000004</v>
      </c>
      <c r="L1363" s="1" t="str">
        <f t="shared" si="21"/>
        <v>high discount</v>
      </c>
      <c r="M1363" s="1" t="str">
        <f>IF(K1363&gt;=50%,"50% or More","&lt;50%")</f>
        <v>50% or More</v>
      </c>
      <c r="N1363">
        <v>4.0999999999999996</v>
      </c>
      <c r="O1363" s="10">
        <f>N1363*R1363</f>
        <v>758.49999999999989</v>
      </c>
      <c r="P1363" s="9">
        <f>SUM(O1362)/SUM(R1362)</f>
        <v>3.2</v>
      </c>
      <c r="Q1363" s="10">
        <f>P1363+(R1363/1000)</f>
        <v>3.3850000000000002</v>
      </c>
      <c r="R1363" s="2">
        <v>185</v>
      </c>
      <c r="S1363" s="2">
        <f>IF(R1363&lt;1000,R1363, "")</f>
        <v>185</v>
      </c>
      <c r="T1363" s="4">
        <f>R1363*J1363</f>
        <v>368150</v>
      </c>
      <c r="U1363" t="s">
        <v>9955</v>
      </c>
      <c r="V1363" t="s">
        <v>9956</v>
      </c>
      <c r="W1363" t="s">
        <v>9957</v>
      </c>
      <c r="X1363" t="s">
        <v>9958</v>
      </c>
      <c r="Y1363" t="s">
        <v>9959</v>
      </c>
      <c r="Z1363" t="s">
        <v>9960</v>
      </c>
      <c r="AA1363" t="s">
        <v>9961</v>
      </c>
      <c r="AB1363" t="s">
        <v>9962</v>
      </c>
    </row>
    <row r="1364" spans="1:28" x14ac:dyDescent="0.25">
      <c r="A1364" t="s">
        <v>3933</v>
      </c>
      <c r="B1364" t="s">
        <v>3934</v>
      </c>
      <c r="C1364" t="s">
        <v>2990</v>
      </c>
      <c r="D1364" t="s">
        <v>13081</v>
      </c>
      <c r="E1364" t="s">
        <v>13110</v>
      </c>
      <c r="F1364" t="s">
        <v>13114</v>
      </c>
      <c r="G1364" t="s">
        <v>13115</v>
      </c>
      <c r="H1364" s="3">
        <v>10499</v>
      </c>
      <c r="I1364" s="3" t="str">
        <f>IF(H1364&lt;200,"&lt;₹200",IF(OR(H1364=200,H1364&lt;=500),"₹200-₹500","&gt;₹500"))</f>
        <v>&gt;₹500</v>
      </c>
      <c r="J1364" s="3">
        <v>13499</v>
      </c>
      <c r="K1364" s="1">
        <v>0.22</v>
      </c>
      <c r="L1364" s="1" t="str">
        <f t="shared" si="21"/>
        <v/>
      </c>
      <c r="M1364" s="1" t="str">
        <f>IF(K1364&gt;=50%,"50% or More","&lt;50%")</f>
        <v>&lt;50%</v>
      </c>
      <c r="N1364">
        <v>4.2</v>
      </c>
      <c r="O1364" s="10">
        <f>N1364*R1364</f>
        <v>1192.8</v>
      </c>
      <c r="P1364" s="9">
        <f>SUM(O1363)/SUM(R1363)</f>
        <v>4.0999999999999996</v>
      </c>
      <c r="Q1364" s="10">
        <f>P1364+(R1364/1000)</f>
        <v>4.3839999999999995</v>
      </c>
      <c r="R1364" s="2">
        <v>284</v>
      </c>
      <c r="S1364" s="2">
        <f>IF(R1364&lt;1000,R1364, "")</f>
        <v>284</v>
      </c>
      <c r="T1364" s="4">
        <f>R1364*J1364</f>
        <v>3833716</v>
      </c>
      <c r="U1364" t="s">
        <v>3077</v>
      </c>
      <c r="V1364" t="s">
        <v>3078</v>
      </c>
      <c r="W1364" t="s">
        <v>3079</v>
      </c>
      <c r="X1364" t="s">
        <v>3080</v>
      </c>
      <c r="Y1364" t="s">
        <v>3081</v>
      </c>
      <c r="Z1364" t="s">
        <v>3082</v>
      </c>
      <c r="AA1364" t="s">
        <v>3083</v>
      </c>
      <c r="AB1364" t="s">
        <v>3935</v>
      </c>
    </row>
    <row r="1365" spans="1:28" x14ac:dyDescent="0.25">
      <c r="A1365" t="s">
        <v>386</v>
      </c>
      <c r="B1365" t="s">
        <v>387</v>
      </c>
      <c r="C1365" t="s">
        <v>18</v>
      </c>
      <c r="D1365" t="s">
        <v>13073</v>
      </c>
      <c r="E1365" t="s">
        <v>13074</v>
      </c>
      <c r="F1365" t="s">
        <v>13075</v>
      </c>
      <c r="G1365" t="s">
        <v>13076</v>
      </c>
      <c r="H1365" s="3">
        <v>970</v>
      </c>
      <c r="I1365" s="3" t="str">
        <f>IF(H1365&lt;200,"&lt;₹200",IF(OR(H1365=200,H1365&lt;=500),"₹200-₹500","&gt;₹500"))</f>
        <v>&gt;₹500</v>
      </c>
      <c r="J1365" s="3">
        <v>1999</v>
      </c>
      <c r="K1365" s="1">
        <v>0.51</v>
      </c>
      <c r="L1365" s="1" t="str">
        <f t="shared" si="21"/>
        <v>high discount</v>
      </c>
      <c r="M1365" s="1" t="str">
        <f>IF(K1365&gt;=50%,"50% or More","&lt;50%")</f>
        <v>50% or More</v>
      </c>
      <c r="N1365">
        <v>4.2</v>
      </c>
      <c r="O1365" s="10">
        <f>N1365*R1365</f>
        <v>1940.4</v>
      </c>
      <c r="P1365" s="9">
        <f>SUM(O1364)/SUM(R1364)</f>
        <v>4.2</v>
      </c>
      <c r="Q1365" s="10">
        <f>P1365+(R1365/1000)</f>
        <v>4.6619999999999999</v>
      </c>
      <c r="R1365" s="2">
        <v>462</v>
      </c>
      <c r="S1365" s="2">
        <f>IF(R1365&lt;1000,R1365, "")</f>
        <v>462</v>
      </c>
      <c r="T1365" s="4">
        <f>R1365*J1365</f>
        <v>923538</v>
      </c>
      <c r="U1365" t="s">
        <v>388</v>
      </c>
      <c r="V1365" t="s">
        <v>389</v>
      </c>
      <c r="W1365" t="s">
        <v>390</v>
      </c>
      <c r="X1365" t="s">
        <v>391</v>
      </c>
      <c r="Y1365" t="s">
        <v>392</v>
      </c>
      <c r="Z1365" t="s">
        <v>393</v>
      </c>
      <c r="AA1365" t="s">
        <v>7098</v>
      </c>
      <c r="AB1365" t="s">
        <v>7099</v>
      </c>
    </row>
    <row r="1366" spans="1:28" x14ac:dyDescent="0.25">
      <c r="A1366" t="s">
        <v>1714</v>
      </c>
      <c r="B1366" t="s">
        <v>1715</v>
      </c>
      <c r="C1366" t="s">
        <v>18</v>
      </c>
      <c r="D1366" t="s">
        <v>13073</v>
      </c>
      <c r="E1366" t="s">
        <v>13074</v>
      </c>
      <c r="F1366" t="s">
        <v>13075</v>
      </c>
      <c r="G1366" t="s">
        <v>13076</v>
      </c>
      <c r="H1366" s="3">
        <v>139</v>
      </c>
      <c r="I1366" s="3" t="str">
        <f>IF(H1366&lt;200,"&lt;₹200",IF(OR(H1366=200,H1366&lt;=500),"₹200-₹500","&gt;₹500"))</f>
        <v>&lt;₹200</v>
      </c>
      <c r="J1366" s="3">
        <v>549</v>
      </c>
      <c r="K1366" s="1">
        <v>0.75</v>
      </c>
      <c r="L1366" s="1" t="str">
        <f t="shared" si="21"/>
        <v>high discount</v>
      </c>
      <c r="M1366" s="1" t="str">
        <f>IF(K1366&gt;=50%,"50% or More","&lt;50%")</f>
        <v>50% or More</v>
      </c>
      <c r="N1366">
        <v>3.9</v>
      </c>
      <c r="O1366" s="10">
        <f>N1366*R1366</f>
        <v>237.9</v>
      </c>
      <c r="P1366" s="9">
        <f>SUM(O1365)/SUM(R1365)</f>
        <v>4.2</v>
      </c>
      <c r="Q1366" s="10">
        <f>P1366+(R1366/1000)</f>
        <v>4.2610000000000001</v>
      </c>
      <c r="R1366" s="2">
        <v>61</v>
      </c>
      <c r="S1366" s="2">
        <f>IF(R1366&lt;1000,R1366, "")</f>
        <v>61</v>
      </c>
      <c r="T1366" s="4">
        <f>R1366*J1366</f>
        <v>33489</v>
      </c>
      <c r="U1366" t="s">
        <v>1716</v>
      </c>
      <c r="V1366" t="s">
        <v>1717</v>
      </c>
      <c r="W1366" t="s">
        <v>1718</v>
      </c>
      <c r="X1366" t="s">
        <v>1719</v>
      </c>
      <c r="Y1366" t="s">
        <v>1720</v>
      </c>
      <c r="Z1366" t="s">
        <v>1721</v>
      </c>
      <c r="AA1366" t="s">
        <v>1722</v>
      </c>
      <c r="AB1366" t="s">
        <v>1723</v>
      </c>
    </row>
    <row r="1367" spans="1:28" x14ac:dyDescent="0.25">
      <c r="A1367" t="s">
        <v>4239</v>
      </c>
      <c r="B1367" t="s">
        <v>4240</v>
      </c>
      <c r="C1367" t="s">
        <v>2948</v>
      </c>
      <c r="D1367" t="s">
        <v>13081</v>
      </c>
      <c r="E1367" t="s">
        <v>13108</v>
      </c>
      <c r="F1367" t="s">
        <v>13109</v>
      </c>
      <c r="H1367" s="3">
        <v>4999</v>
      </c>
      <c r="I1367" s="3" t="str">
        <f>IF(H1367&lt;200,"&lt;₹200",IF(OR(H1367=200,H1367&lt;=500),"₹200-₹500","&gt;₹500"))</f>
        <v>&gt;₹500</v>
      </c>
      <c r="J1367" s="3">
        <v>6999</v>
      </c>
      <c r="K1367" s="1">
        <v>0.28999999999999998</v>
      </c>
      <c r="L1367" s="1" t="str">
        <f t="shared" si="21"/>
        <v/>
      </c>
      <c r="M1367" s="1" t="str">
        <f>IF(K1367&gt;=50%,"50% or More","&lt;50%")</f>
        <v>&lt;50%</v>
      </c>
      <c r="N1367">
        <v>3.8</v>
      </c>
      <c r="O1367" s="10">
        <f>N1367*R1367</f>
        <v>2880.4</v>
      </c>
      <c r="P1367" s="9">
        <f>SUM(O1366)/SUM(R1366)</f>
        <v>3.9</v>
      </c>
      <c r="Q1367" s="10">
        <f>P1367+(R1367/1000)</f>
        <v>4.6579999999999995</v>
      </c>
      <c r="R1367" s="2">
        <v>758</v>
      </c>
      <c r="S1367" s="2">
        <f>IF(R1367&lt;1000,R1367, "")</f>
        <v>758</v>
      </c>
      <c r="T1367" s="4">
        <f>R1367*J1367</f>
        <v>5305242</v>
      </c>
      <c r="U1367" t="s">
        <v>4241</v>
      </c>
      <c r="V1367" t="s">
        <v>4242</v>
      </c>
      <c r="W1367" t="s">
        <v>4243</v>
      </c>
      <c r="X1367" t="s">
        <v>4244</v>
      </c>
      <c r="Y1367" t="s">
        <v>4245</v>
      </c>
      <c r="Z1367" t="s">
        <v>4246</v>
      </c>
      <c r="AA1367" t="s">
        <v>4247</v>
      </c>
      <c r="AB1367" t="s">
        <v>4248</v>
      </c>
    </row>
    <row r="1368" spans="1:28" x14ac:dyDescent="0.25">
      <c r="A1368" t="s">
        <v>2108</v>
      </c>
      <c r="B1368" t="s">
        <v>2109</v>
      </c>
      <c r="C1368" t="s">
        <v>18</v>
      </c>
      <c r="D1368" t="s">
        <v>13073</v>
      </c>
      <c r="E1368" t="s">
        <v>13074</v>
      </c>
      <c r="F1368" t="s">
        <v>13075</v>
      </c>
      <c r="G1368" t="s">
        <v>13076</v>
      </c>
      <c r="H1368" s="3">
        <v>449</v>
      </c>
      <c r="I1368" s="3" t="str">
        <f>IF(H1368&lt;200,"&lt;₹200",IF(OR(H1368=200,H1368&lt;=500),"₹200-₹500","&gt;₹500"))</f>
        <v>₹200-₹500</v>
      </c>
      <c r="J1368" s="3">
        <v>1099</v>
      </c>
      <c r="K1368" s="1">
        <v>0.59</v>
      </c>
      <c r="L1368" s="1" t="str">
        <f t="shared" si="21"/>
        <v>high discount</v>
      </c>
      <c r="M1368" s="1" t="str">
        <f>IF(K1368&gt;=50%,"50% or More","&lt;50%")</f>
        <v>50% or More</v>
      </c>
      <c r="N1368">
        <v>4</v>
      </c>
      <c r="O1368" s="10">
        <f>N1368*R1368</f>
        <v>968</v>
      </c>
      <c r="P1368" s="9">
        <f>SUM(O1367)/SUM(R1367)</f>
        <v>3.8000000000000003</v>
      </c>
      <c r="Q1368" s="10">
        <f>P1368+(R1368/1000)</f>
        <v>4.0419999999999998</v>
      </c>
      <c r="R1368" s="2">
        <v>242</v>
      </c>
      <c r="S1368" s="2">
        <f>IF(R1368&lt;1000,R1368, "")</f>
        <v>242</v>
      </c>
      <c r="T1368" s="4">
        <f>R1368*J1368</f>
        <v>265958</v>
      </c>
      <c r="U1368" t="s">
        <v>2110</v>
      </c>
      <c r="V1368" t="s">
        <v>2111</v>
      </c>
      <c r="W1368" t="s">
        <v>2112</v>
      </c>
      <c r="X1368" t="s">
        <v>2113</v>
      </c>
      <c r="Y1368" t="s">
        <v>2114</v>
      </c>
      <c r="Z1368" t="s">
        <v>2115</v>
      </c>
      <c r="AA1368" t="s">
        <v>2116</v>
      </c>
      <c r="AB1368" t="s">
        <v>2117</v>
      </c>
    </row>
    <row r="1369" spans="1:28" x14ac:dyDescent="0.25">
      <c r="A1369" t="s">
        <v>11134</v>
      </c>
      <c r="B1369" t="s">
        <v>11135</v>
      </c>
      <c r="C1369" t="s">
        <v>9192</v>
      </c>
      <c r="D1369" t="s">
        <v>13166</v>
      </c>
      <c r="E1369" t="s">
        <v>13286</v>
      </c>
      <c r="F1369" t="s">
        <v>13287</v>
      </c>
      <c r="G1369" t="s">
        <v>13324</v>
      </c>
      <c r="H1369" s="3">
        <v>1349</v>
      </c>
      <c r="I1369" s="3" t="str">
        <f>IF(H1369&lt;200,"&lt;₹200",IF(OR(H1369=200,H1369&lt;=500),"₹200-₹500","&gt;₹500"))</f>
        <v>&gt;₹500</v>
      </c>
      <c r="J1369" s="3">
        <v>2999</v>
      </c>
      <c r="K1369" s="1">
        <v>0.55000000000000004</v>
      </c>
      <c r="L1369" s="1" t="str">
        <f t="shared" si="21"/>
        <v>high discount</v>
      </c>
      <c r="M1369" s="1" t="str">
        <f>IF(K1369&gt;=50%,"50% or More","&lt;50%")</f>
        <v>50% or More</v>
      </c>
      <c r="N1369">
        <v>3.8</v>
      </c>
      <c r="O1369" s="10">
        <f>N1369*R1369</f>
        <v>1675.8</v>
      </c>
      <c r="P1369" s="9">
        <f>SUM(O1368)/SUM(R1368)</f>
        <v>4</v>
      </c>
      <c r="Q1369" s="10">
        <f>P1369+(R1369/1000)</f>
        <v>4.4409999999999998</v>
      </c>
      <c r="R1369" s="2">
        <v>441</v>
      </c>
      <c r="S1369" s="2">
        <f>IF(R1369&lt;1000,R1369, "")</f>
        <v>441</v>
      </c>
      <c r="T1369" s="4">
        <f>R1369*J1369</f>
        <v>1322559</v>
      </c>
      <c r="U1369" t="s">
        <v>11136</v>
      </c>
      <c r="V1369" t="s">
        <v>11137</v>
      </c>
      <c r="W1369" t="s">
        <v>11138</v>
      </c>
      <c r="X1369" t="s">
        <v>11139</v>
      </c>
      <c r="Y1369" t="s">
        <v>11140</v>
      </c>
      <c r="Z1369" t="s">
        <v>11141</v>
      </c>
      <c r="AA1369" t="s">
        <v>11142</v>
      </c>
      <c r="AB1369" t="s">
        <v>11143</v>
      </c>
    </row>
    <row r="1370" spans="1:28" x14ac:dyDescent="0.25">
      <c r="A1370" t="s">
        <v>9529</v>
      </c>
      <c r="B1370" t="s">
        <v>9530</v>
      </c>
      <c r="C1370" t="s">
        <v>8552</v>
      </c>
      <c r="D1370" t="s">
        <v>13166</v>
      </c>
      <c r="E1370" t="s">
        <v>13290</v>
      </c>
      <c r="F1370" t="s">
        <v>13291</v>
      </c>
      <c r="G1370" t="s">
        <v>13292</v>
      </c>
      <c r="H1370" s="3">
        <v>1959</v>
      </c>
      <c r="I1370" s="3" t="str">
        <f>IF(H1370&lt;200,"&lt;₹200",IF(OR(H1370=200,H1370&lt;=500),"₹200-₹500","&gt;₹500"))</f>
        <v>&gt;₹500</v>
      </c>
      <c r="J1370" s="3">
        <v>2400</v>
      </c>
      <c r="K1370" s="1">
        <v>0.18</v>
      </c>
      <c r="L1370" s="1" t="str">
        <f t="shared" si="21"/>
        <v/>
      </c>
      <c r="M1370" s="1" t="str">
        <f>IF(K1370&gt;=50%,"50% or More","&lt;50%")</f>
        <v>&lt;50%</v>
      </c>
      <c r="N1370">
        <v>4</v>
      </c>
      <c r="O1370" s="10">
        <f>N1370*R1370</f>
        <v>948</v>
      </c>
      <c r="P1370" s="9">
        <f>SUM(O1369)/SUM(R1369)</f>
        <v>3.8</v>
      </c>
      <c r="Q1370" s="10">
        <f>P1370+(R1370/1000)</f>
        <v>4.0369999999999999</v>
      </c>
      <c r="R1370" s="2">
        <v>237</v>
      </c>
      <c r="S1370" s="2">
        <f>IF(R1370&lt;1000,R1370, "")</f>
        <v>237</v>
      </c>
      <c r="T1370" s="4">
        <f>R1370*J1370</f>
        <v>568800</v>
      </c>
      <c r="U1370" t="s">
        <v>9531</v>
      </c>
      <c r="V1370" t="s">
        <v>9532</v>
      </c>
      <c r="W1370" t="s">
        <v>9533</v>
      </c>
      <c r="X1370" t="s">
        <v>9534</v>
      </c>
      <c r="Y1370" t="s">
        <v>9535</v>
      </c>
      <c r="Z1370" t="s">
        <v>9536</v>
      </c>
      <c r="AA1370" t="s">
        <v>9537</v>
      </c>
      <c r="AB1370" t="s">
        <v>9538</v>
      </c>
    </row>
    <row r="1371" spans="1:28" x14ac:dyDescent="0.25">
      <c r="A1371" t="s">
        <v>736</v>
      </c>
      <c r="B1371" t="s">
        <v>737</v>
      </c>
      <c r="C1371" t="s">
        <v>18</v>
      </c>
      <c r="D1371" t="s">
        <v>13073</v>
      </c>
      <c r="E1371" t="s">
        <v>13074</v>
      </c>
      <c r="F1371" t="s">
        <v>13075</v>
      </c>
      <c r="G1371" t="s">
        <v>13076</v>
      </c>
      <c r="H1371" s="3">
        <v>209</v>
      </c>
      <c r="I1371" s="3" t="str">
        <f>IF(H1371&lt;200,"&lt;₹200",IF(OR(H1371=200,H1371&lt;=500),"₹200-₹500","&gt;₹500"))</f>
        <v>₹200-₹500</v>
      </c>
      <c r="J1371" s="3">
        <v>499</v>
      </c>
      <c r="K1371" s="1">
        <v>0.57999999999999996</v>
      </c>
      <c r="L1371" s="1" t="str">
        <f t="shared" si="21"/>
        <v>high discount</v>
      </c>
      <c r="M1371" s="1" t="str">
        <f>IF(K1371&gt;=50%,"50% or More","&lt;50%")</f>
        <v>50% or More</v>
      </c>
      <c r="N1371">
        <v>3.9</v>
      </c>
      <c r="O1371" s="10">
        <f>N1371*R1371</f>
        <v>2090.4</v>
      </c>
      <c r="P1371" s="9">
        <f>SUM(O1370)/SUM(R1370)</f>
        <v>4</v>
      </c>
      <c r="Q1371" s="10">
        <f>P1371+(R1371/1000)</f>
        <v>4.5359999999999996</v>
      </c>
      <c r="R1371" s="2">
        <v>536</v>
      </c>
      <c r="S1371" s="2">
        <f>IF(R1371&lt;1000,R1371, "")</f>
        <v>536</v>
      </c>
      <c r="T1371" s="4">
        <f>R1371*J1371</f>
        <v>267464</v>
      </c>
      <c r="U1371" t="s">
        <v>738</v>
      </c>
      <c r="V1371" t="s">
        <v>739</v>
      </c>
      <c r="W1371" t="s">
        <v>740</v>
      </c>
      <c r="X1371" t="s">
        <v>741</v>
      </c>
      <c r="Y1371" t="s">
        <v>742</v>
      </c>
      <c r="Z1371" t="s">
        <v>743</v>
      </c>
      <c r="AA1371" t="s">
        <v>744</v>
      </c>
      <c r="AB1371" t="s">
        <v>8366</v>
      </c>
    </row>
    <row r="1372" spans="1:28" x14ac:dyDescent="0.25">
      <c r="A1372" t="s">
        <v>516</v>
      </c>
      <c r="B1372" t="s">
        <v>517</v>
      </c>
      <c r="C1372" t="s">
        <v>18</v>
      </c>
      <c r="D1372" t="s">
        <v>13073</v>
      </c>
      <c r="E1372" t="s">
        <v>13074</v>
      </c>
      <c r="F1372" t="s">
        <v>13075</v>
      </c>
      <c r="G1372" t="s">
        <v>13076</v>
      </c>
      <c r="H1372" s="3">
        <v>199</v>
      </c>
      <c r="I1372" s="3" t="str">
        <f>IF(H1372&lt;200,"&lt;₹200",IF(OR(H1372=200,H1372&lt;=500),"₹200-₹500","&gt;₹500"))</f>
        <v>&lt;₹200</v>
      </c>
      <c r="J1372" s="3">
        <v>349</v>
      </c>
      <c r="K1372" s="1">
        <v>0.43</v>
      </c>
      <c r="L1372" s="1" t="str">
        <f t="shared" si="21"/>
        <v/>
      </c>
      <c r="M1372" s="1" t="str">
        <f>IF(K1372&gt;=50%,"50% or More","&lt;50%")</f>
        <v>&lt;50%</v>
      </c>
      <c r="N1372">
        <v>4.0999999999999996</v>
      </c>
      <c r="O1372" s="10">
        <f>N1372*R1372</f>
        <v>1287.3999999999999</v>
      </c>
      <c r="P1372" s="9">
        <f>SUM(O1371)/SUM(R1371)</f>
        <v>3.9000000000000004</v>
      </c>
      <c r="Q1372" s="10">
        <f>P1372+(R1372/1000)</f>
        <v>4.2140000000000004</v>
      </c>
      <c r="R1372" s="2">
        <v>314</v>
      </c>
      <c r="S1372" s="2">
        <f>IF(R1372&lt;1000,R1372, "")</f>
        <v>314</v>
      </c>
      <c r="T1372" s="4">
        <f>R1372*J1372</f>
        <v>109586</v>
      </c>
      <c r="U1372" t="s">
        <v>518</v>
      </c>
      <c r="V1372" t="s">
        <v>519</v>
      </c>
      <c r="W1372" t="s">
        <v>520</v>
      </c>
      <c r="X1372" t="s">
        <v>521</v>
      </c>
      <c r="Y1372" t="s">
        <v>522</v>
      </c>
      <c r="Z1372" t="s">
        <v>523</v>
      </c>
      <c r="AA1372" t="s">
        <v>524</v>
      </c>
      <c r="AB1372" t="s">
        <v>525</v>
      </c>
    </row>
    <row r="1373" spans="1:28" x14ac:dyDescent="0.25">
      <c r="A1373" t="s">
        <v>1352</v>
      </c>
      <c r="B1373" t="s">
        <v>1353</v>
      </c>
      <c r="C1373" t="s">
        <v>169</v>
      </c>
      <c r="D1373" t="s">
        <v>13081</v>
      </c>
      <c r="E1373" t="s">
        <v>13082</v>
      </c>
      <c r="F1373" t="s">
        <v>13085</v>
      </c>
      <c r="G1373" t="s">
        <v>13086</v>
      </c>
      <c r="H1373" s="3">
        <v>29990</v>
      </c>
      <c r="I1373" s="3" t="str">
        <f>IF(H1373&lt;200,"&lt;₹200",IF(OR(H1373=200,H1373&lt;=500),"₹200-₹500","&gt;₹500"))</f>
        <v>&gt;₹500</v>
      </c>
      <c r="J1373" s="3">
        <v>65000</v>
      </c>
      <c r="K1373" s="1">
        <v>0.54</v>
      </c>
      <c r="L1373" s="1" t="str">
        <f t="shared" si="21"/>
        <v>high discount</v>
      </c>
      <c r="M1373" s="1" t="str">
        <f>IF(K1373&gt;=50%,"50% or More","&lt;50%")</f>
        <v>50% or More</v>
      </c>
      <c r="N1373">
        <v>4.0999999999999996</v>
      </c>
      <c r="O1373" s="10">
        <f>N1373*R1373</f>
        <v>865.09999999999991</v>
      </c>
      <c r="P1373" s="9">
        <f>SUM(O1372)/SUM(R1372)</f>
        <v>4.0999999999999996</v>
      </c>
      <c r="Q1373" s="10">
        <f>P1373+(R1373/1000)</f>
        <v>4.3109999999999999</v>
      </c>
      <c r="R1373" s="2">
        <v>211</v>
      </c>
      <c r="S1373" s="2">
        <f>IF(R1373&lt;1000,R1373, "")</f>
        <v>211</v>
      </c>
      <c r="T1373" s="4">
        <f>R1373*J1373</f>
        <v>13715000</v>
      </c>
      <c r="U1373" t="s">
        <v>1354</v>
      </c>
      <c r="V1373" t="s">
        <v>1355</v>
      </c>
      <c r="W1373" t="s">
        <v>1356</v>
      </c>
      <c r="X1373" t="s">
        <v>1357</v>
      </c>
      <c r="Y1373" t="s">
        <v>1358</v>
      </c>
      <c r="Z1373" t="s">
        <v>1359</v>
      </c>
      <c r="AA1373" t="s">
        <v>1360</v>
      </c>
      <c r="AB1373" t="s">
        <v>1361</v>
      </c>
    </row>
    <row r="1374" spans="1:28" x14ac:dyDescent="0.25">
      <c r="A1374" t="s">
        <v>1898</v>
      </c>
      <c r="B1374" t="s">
        <v>1899</v>
      </c>
      <c r="C1374" t="s">
        <v>508</v>
      </c>
      <c r="D1374" t="s">
        <v>13081</v>
      </c>
      <c r="E1374" t="s">
        <v>13082</v>
      </c>
      <c r="F1374" t="s">
        <v>13085</v>
      </c>
      <c r="G1374" t="s">
        <v>13088</v>
      </c>
      <c r="H1374" s="3">
        <v>6999</v>
      </c>
      <c r="I1374" s="3" t="str">
        <f>IF(H1374&lt;200,"&lt;₹200",IF(OR(H1374=200,H1374&lt;=500),"₹200-₹500","&gt;₹500"))</f>
        <v>&gt;₹500</v>
      </c>
      <c r="J1374" s="3">
        <v>16990</v>
      </c>
      <c r="K1374" s="1">
        <v>0.59</v>
      </c>
      <c r="L1374" s="1" t="str">
        <f t="shared" si="21"/>
        <v>high discount</v>
      </c>
      <c r="M1374" s="1" t="str">
        <f>IF(K1374&gt;=50%,"50% or More","&lt;50%")</f>
        <v>50% or More</v>
      </c>
      <c r="N1374">
        <v>3.8</v>
      </c>
      <c r="O1374" s="10">
        <f>N1374*R1374</f>
        <v>418</v>
      </c>
      <c r="P1374" s="9">
        <f>SUM(O1373)/SUM(R1373)</f>
        <v>4.0999999999999996</v>
      </c>
      <c r="Q1374" s="10">
        <f>P1374+(R1374/1000)</f>
        <v>4.21</v>
      </c>
      <c r="R1374" s="2">
        <v>110</v>
      </c>
      <c r="S1374" s="2">
        <f>IF(R1374&lt;1000,R1374, "")</f>
        <v>110</v>
      </c>
      <c r="T1374" s="4">
        <f>R1374*J1374</f>
        <v>1868900</v>
      </c>
      <c r="U1374" t="s">
        <v>1900</v>
      </c>
      <c r="V1374" t="s">
        <v>1901</v>
      </c>
      <c r="W1374" t="s">
        <v>1902</v>
      </c>
      <c r="X1374" t="s">
        <v>1903</v>
      </c>
      <c r="Y1374" t="s">
        <v>1904</v>
      </c>
      <c r="Z1374" t="s">
        <v>1905</v>
      </c>
      <c r="AA1374" t="s">
        <v>1906</v>
      </c>
      <c r="AB1374" t="s">
        <v>1907</v>
      </c>
    </row>
    <row r="1375" spans="1:28" x14ac:dyDescent="0.25">
      <c r="A1375" t="s">
        <v>672</v>
      </c>
      <c r="B1375" t="s">
        <v>673</v>
      </c>
      <c r="C1375" t="s">
        <v>18</v>
      </c>
      <c r="D1375" t="s">
        <v>13073</v>
      </c>
      <c r="E1375" t="s">
        <v>13074</v>
      </c>
      <c r="F1375" t="s">
        <v>13075</v>
      </c>
      <c r="G1375" t="s">
        <v>13076</v>
      </c>
      <c r="H1375" s="3">
        <v>349</v>
      </c>
      <c r="I1375" s="3" t="str">
        <f>IF(H1375&lt;200,"&lt;₹200",IF(OR(H1375=200,H1375&lt;=500),"₹200-₹500","&gt;₹500"))</f>
        <v>₹200-₹500</v>
      </c>
      <c r="J1375" s="3">
        <v>599</v>
      </c>
      <c r="K1375" s="1">
        <v>0.42</v>
      </c>
      <c r="L1375" s="1" t="str">
        <f t="shared" si="21"/>
        <v/>
      </c>
      <c r="M1375" s="1" t="str">
        <f>IF(K1375&gt;=50%,"50% or More","&lt;50%")</f>
        <v>&lt;50%</v>
      </c>
      <c r="N1375">
        <v>4.0999999999999996</v>
      </c>
      <c r="O1375" s="10">
        <f>N1375*R1375</f>
        <v>860.99999999999989</v>
      </c>
      <c r="P1375" s="9">
        <f>SUM(O1374)/SUM(R1374)</f>
        <v>3.8</v>
      </c>
      <c r="Q1375" s="10">
        <f>P1375+(R1375/1000)</f>
        <v>4.01</v>
      </c>
      <c r="R1375" s="2">
        <v>210</v>
      </c>
      <c r="S1375" s="2">
        <f>IF(R1375&lt;1000,R1375, "")</f>
        <v>210</v>
      </c>
      <c r="T1375" s="4">
        <f>R1375*J1375</f>
        <v>125790</v>
      </c>
      <c r="U1375" t="s">
        <v>674</v>
      </c>
      <c r="V1375" t="s">
        <v>675</v>
      </c>
      <c r="W1375" t="s">
        <v>676</v>
      </c>
      <c r="X1375" t="s">
        <v>677</v>
      </c>
      <c r="Y1375" t="s">
        <v>678</v>
      </c>
      <c r="Z1375" t="s">
        <v>679</v>
      </c>
      <c r="AA1375" t="s">
        <v>8014</v>
      </c>
      <c r="AB1375" t="s">
        <v>8015</v>
      </c>
    </row>
    <row r="1376" spans="1:28" x14ac:dyDescent="0.25">
      <c r="A1376" t="s">
        <v>8387</v>
      </c>
      <c r="B1376" t="s">
        <v>8388</v>
      </c>
      <c r="C1376" t="s">
        <v>7582</v>
      </c>
      <c r="D1376" t="s">
        <v>13073</v>
      </c>
      <c r="E1376" t="s">
        <v>13074</v>
      </c>
      <c r="F1376" t="s">
        <v>13186</v>
      </c>
      <c r="G1376" t="s">
        <v>13259</v>
      </c>
      <c r="H1376" s="3">
        <v>1519</v>
      </c>
      <c r="I1376" s="3" t="str">
        <f>IF(H1376&lt;200,"&lt;₹200",IF(OR(H1376=200,H1376&lt;=500),"₹200-₹500","&gt;₹500"))</f>
        <v>&gt;₹500</v>
      </c>
      <c r="J1376" s="3">
        <v>3499</v>
      </c>
      <c r="K1376" s="1">
        <v>0.56999999999999995</v>
      </c>
      <c r="L1376" s="1" t="str">
        <f t="shared" si="21"/>
        <v>high discount</v>
      </c>
      <c r="M1376" s="1" t="str">
        <f>IF(K1376&gt;=50%,"50% or More","&lt;50%")</f>
        <v>50% or More</v>
      </c>
      <c r="N1376">
        <v>4.3</v>
      </c>
      <c r="O1376" s="10">
        <f>N1376*R1376</f>
        <v>1754.3999999999999</v>
      </c>
      <c r="P1376" s="9">
        <f>SUM(O1375)/SUM(R1375)</f>
        <v>4.0999999999999996</v>
      </c>
      <c r="Q1376" s="10">
        <f>P1376+(R1376/1000)</f>
        <v>4.508</v>
      </c>
      <c r="R1376" s="2">
        <v>408</v>
      </c>
      <c r="S1376" s="2">
        <f>IF(R1376&lt;1000,R1376, "")</f>
        <v>408</v>
      </c>
      <c r="T1376" s="4">
        <f>R1376*J1376</f>
        <v>1427592</v>
      </c>
      <c r="U1376" t="s">
        <v>8389</v>
      </c>
      <c r="V1376" t="s">
        <v>8390</v>
      </c>
      <c r="W1376" t="s">
        <v>8391</v>
      </c>
      <c r="X1376" t="s">
        <v>8392</v>
      </c>
      <c r="Y1376" t="s">
        <v>8393</v>
      </c>
      <c r="Z1376" t="s">
        <v>8394</v>
      </c>
      <c r="AA1376" t="s">
        <v>8395</v>
      </c>
      <c r="AB1376" t="s">
        <v>8396</v>
      </c>
    </row>
    <row r="1377" spans="1:28" x14ac:dyDescent="0.25">
      <c r="A1377" t="s">
        <v>11805</v>
      </c>
      <c r="B1377" t="s">
        <v>11806</v>
      </c>
      <c r="C1377" t="s">
        <v>8552</v>
      </c>
      <c r="D1377" t="s">
        <v>13166</v>
      </c>
      <c r="E1377" t="s">
        <v>13290</v>
      </c>
      <c r="F1377" t="s">
        <v>13291</v>
      </c>
      <c r="G1377" t="s">
        <v>13292</v>
      </c>
      <c r="H1377" s="3">
        <v>929</v>
      </c>
      <c r="I1377" s="3" t="str">
        <f>IF(H1377&lt;200,"&lt;₹200",IF(OR(H1377=200,H1377&lt;=500),"₹200-₹500","&gt;₹500"))</f>
        <v>&gt;₹500</v>
      </c>
      <c r="J1377" s="3">
        <v>2199</v>
      </c>
      <c r="K1377" s="1">
        <v>0.57999999999999996</v>
      </c>
      <c r="L1377" s="1" t="str">
        <f t="shared" si="21"/>
        <v>high discount</v>
      </c>
      <c r="M1377" s="1" t="str">
        <f>IF(K1377&gt;=50%,"50% or More","&lt;50%")</f>
        <v>50% or More</v>
      </c>
      <c r="N1377">
        <v>3.7</v>
      </c>
      <c r="O1377" s="10">
        <f>N1377*R1377</f>
        <v>14.8</v>
      </c>
      <c r="P1377" s="9">
        <f>SUM(O1376)/SUM(R1376)</f>
        <v>4.3</v>
      </c>
      <c r="Q1377" s="10">
        <f>P1377+(R1377/1000)</f>
        <v>4.3039999999999994</v>
      </c>
      <c r="R1377" s="2">
        <v>4</v>
      </c>
      <c r="S1377" s="2">
        <f>IF(R1377&lt;1000,R1377, "")</f>
        <v>4</v>
      </c>
      <c r="T1377" s="4">
        <f>R1377*J1377</f>
        <v>8796</v>
      </c>
      <c r="U1377" t="s">
        <v>11807</v>
      </c>
      <c r="V1377" t="s">
        <v>11808</v>
      </c>
      <c r="W1377" t="s">
        <v>11809</v>
      </c>
      <c r="X1377" t="s">
        <v>11810</v>
      </c>
      <c r="Y1377" t="s">
        <v>11811</v>
      </c>
      <c r="Z1377" t="s">
        <v>11812</v>
      </c>
      <c r="AA1377" t="s">
        <v>11813</v>
      </c>
      <c r="AB1377" t="s">
        <v>11814</v>
      </c>
    </row>
    <row r="1378" spans="1:28" x14ac:dyDescent="0.25">
      <c r="A1378" t="s">
        <v>9467</v>
      </c>
      <c r="B1378" t="s">
        <v>9468</v>
      </c>
      <c r="C1378" t="s">
        <v>8552</v>
      </c>
      <c r="D1378" t="s">
        <v>13166</v>
      </c>
      <c r="E1378" t="s">
        <v>13290</v>
      </c>
      <c r="F1378" t="s">
        <v>13291</v>
      </c>
      <c r="G1378" t="s">
        <v>13292</v>
      </c>
      <c r="H1378" s="3">
        <v>1498</v>
      </c>
      <c r="I1378" s="3" t="str">
        <f>IF(H1378&lt;200,"&lt;₹200",IF(OR(H1378=200,H1378&lt;=500),"₹200-₹500","&gt;₹500"))</f>
        <v>&gt;₹500</v>
      </c>
      <c r="J1378" s="3">
        <v>2300</v>
      </c>
      <c r="K1378" s="1">
        <v>0.35</v>
      </c>
      <c r="L1378" s="1" t="str">
        <f t="shared" si="21"/>
        <v/>
      </c>
      <c r="M1378" s="1" t="str">
        <f>IF(K1378&gt;=50%,"50% or More","&lt;50%")</f>
        <v>&lt;50%</v>
      </c>
      <c r="N1378">
        <v>3.8</v>
      </c>
      <c r="O1378" s="10">
        <f>N1378*R1378</f>
        <v>361</v>
      </c>
      <c r="P1378" s="9">
        <f>SUM(O1377)/SUM(R1377)</f>
        <v>3.7</v>
      </c>
      <c r="Q1378" s="10">
        <f>P1378+(R1378/1000)</f>
        <v>3.7950000000000004</v>
      </c>
      <c r="R1378" s="2">
        <v>95</v>
      </c>
      <c r="S1378" s="2">
        <f>IF(R1378&lt;1000,R1378, "")</f>
        <v>95</v>
      </c>
      <c r="T1378" s="4">
        <f>R1378*J1378</f>
        <v>218500</v>
      </c>
      <c r="U1378" t="s">
        <v>9469</v>
      </c>
      <c r="V1378" t="s">
        <v>9470</v>
      </c>
      <c r="W1378" t="s">
        <v>9471</v>
      </c>
      <c r="X1378" t="s">
        <v>9472</v>
      </c>
      <c r="Y1378" t="s">
        <v>9473</v>
      </c>
      <c r="Z1378" t="s">
        <v>9474</v>
      </c>
      <c r="AA1378" t="s">
        <v>9475</v>
      </c>
      <c r="AB1378" t="s">
        <v>9476</v>
      </c>
    </row>
    <row r="1379" spans="1:28" x14ac:dyDescent="0.25">
      <c r="A1379" t="s">
        <v>1202</v>
      </c>
      <c r="B1379" t="s">
        <v>1203</v>
      </c>
      <c r="C1379" t="s">
        <v>18</v>
      </c>
      <c r="D1379" t="s">
        <v>13073</v>
      </c>
      <c r="E1379" t="s">
        <v>13074</v>
      </c>
      <c r="F1379" t="s">
        <v>13075</v>
      </c>
      <c r="G1379" t="s">
        <v>13076</v>
      </c>
      <c r="H1379" s="3">
        <v>179</v>
      </c>
      <c r="I1379" s="3" t="str">
        <f>IF(H1379&lt;200,"&lt;₹200",IF(OR(H1379=200,H1379&lt;=500),"₹200-₹500","&gt;₹500"))</f>
        <v>&lt;₹200</v>
      </c>
      <c r="J1379" s="3">
        <v>299</v>
      </c>
      <c r="K1379" s="1">
        <v>0.4</v>
      </c>
      <c r="L1379" s="1" t="str">
        <f t="shared" si="21"/>
        <v/>
      </c>
      <c r="M1379" s="1" t="str">
        <f>IF(K1379&gt;=50%,"50% or More","&lt;50%")</f>
        <v>&lt;50%</v>
      </c>
      <c r="N1379">
        <v>3.9</v>
      </c>
      <c r="O1379" s="10">
        <f>N1379*R1379</f>
        <v>315.89999999999998</v>
      </c>
      <c r="P1379" s="9">
        <f>SUM(O1378)/SUM(R1378)</f>
        <v>3.8</v>
      </c>
      <c r="Q1379" s="10">
        <f>P1379+(R1379/1000)</f>
        <v>3.8809999999999998</v>
      </c>
      <c r="R1379" s="2">
        <v>81</v>
      </c>
      <c r="S1379" s="2">
        <f>IF(R1379&lt;1000,R1379, "")</f>
        <v>81</v>
      </c>
      <c r="T1379" s="4">
        <f>R1379*J1379</f>
        <v>24219</v>
      </c>
      <c r="U1379" t="s">
        <v>1204</v>
      </c>
      <c r="V1379" t="s">
        <v>1205</v>
      </c>
      <c r="W1379" t="s">
        <v>1206</v>
      </c>
      <c r="X1379" t="s">
        <v>1207</v>
      </c>
      <c r="Y1379" t="s">
        <v>1208</v>
      </c>
      <c r="Z1379" t="s">
        <v>1209</v>
      </c>
      <c r="AA1379" t="s">
        <v>1210</v>
      </c>
      <c r="AB1379" t="s">
        <v>1211</v>
      </c>
    </row>
    <row r="1380" spans="1:28" x14ac:dyDescent="0.25">
      <c r="A1380" t="s">
        <v>877</v>
      </c>
      <c r="B1380" t="s">
        <v>878</v>
      </c>
      <c r="C1380" t="s">
        <v>462</v>
      </c>
      <c r="D1380" t="s">
        <v>13081</v>
      </c>
      <c r="E1380" t="s">
        <v>13082</v>
      </c>
      <c r="F1380" t="s">
        <v>13083</v>
      </c>
      <c r="G1380" t="s">
        <v>13087</v>
      </c>
      <c r="H1380" s="3">
        <v>249</v>
      </c>
      <c r="I1380" s="3" t="str">
        <f>IF(H1380&lt;200,"&lt;₹200",IF(OR(H1380=200,H1380&lt;=500),"₹200-₹500","&gt;₹500"))</f>
        <v>₹200-₹500</v>
      </c>
      <c r="J1380" s="3">
        <v>799</v>
      </c>
      <c r="K1380" s="1">
        <v>0.69</v>
      </c>
      <c r="L1380" s="1" t="str">
        <f t="shared" si="21"/>
        <v>high discount</v>
      </c>
      <c r="M1380" s="1" t="str">
        <f>IF(K1380&gt;=50%,"50% or More","&lt;50%")</f>
        <v>50% or More</v>
      </c>
      <c r="N1380">
        <v>3.8</v>
      </c>
      <c r="O1380" s="10">
        <f>N1380*R1380</f>
        <v>4100.2</v>
      </c>
      <c r="P1380" s="9">
        <f>SUM(O1379)/SUM(R1379)</f>
        <v>3.9</v>
      </c>
      <c r="Q1380" s="10">
        <f>P1380+(R1380/1000)</f>
        <v>4.9790000000000001</v>
      </c>
      <c r="R1380" s="2">
        <v>1079</v>
      </c>
      <c r="S1380" s="2" t="str">
        <f>IF(R1380&lt;1000,R1380, "")</f>
        <v/>
      </c>
      <c r="T1380" s="4">
        <f>R1380*J1380</f>
        <v>862121</v>
      </c>
      <c r="U1380" t="s">
        <v>879</v>
      </c>
      <c r="V1380" t="s">
        <v>880</v>
      </c>
      <c r="W1380" t="s">
        <v>881</v>
      </c>
      <c r="X1380" t="s">
        <v>882</v>
      </c>
      <c r="Y1380" t="s">
        <v>883</v>
      </c>
      <c r="Z1380" t="s">
        <v>884</v>
      </c>
      <c r="AA1380" t="s">
        <v>885</v>
      </c>
      <c r="AB1380" t="s">
        <v>886</v>
      </c>
    </row>
    <row r="1381" spans="1:28" x14ac:dyDescent="0.25">
      <c r="A1381" t="s">
        <v>11835</v>
      </c>
      <c r="B1381" t="s">
        <v>11836</v>
      </c>
      <c r="C1381" t="s">
        <v>8552</v>
      </c>
      <c r="D1381" t="s">
        <v>13166</v>
      </c>
      <c r="E1381" t="s">
        <v>13290</v>
      </c>
      <c r="F1381" t="s">
        <v>13291</v>
      </c>
      <c r="G1381" t="s">
        <v>13292</v>
      </c>
      <c r="H1381" s="3">
        <v>9495</v>
      </c>
      <c r="I1381" s="3" t="str">
        <f>IF(H1381&lt;200,"&lt;₹200",IF(OR(H1381=200,H1381&lt;=500),"₹200-₹500","&gt;₹500"))</f>
        <v>&gt;₹500</v>
      </c>
      <c r="J1381" s="3">
        <v>18990</v>
      </c>
      <c r="K1381" s="1">
        <v>0.5</v>
      </c>
      <c r="L1381" s="1" t="str">
        <f t="shared" si="21"/>
        <v>high discount</v>
      </c>
      <c r="M1381" s="1" t="str">
        <f>IF(K1381&gt;=50%,"50% or More","&lt;50%")</f>
        <v>50% or More</v>
      </c>
      <c r="N1381">
        <v>4.2</v>
      </c>
      <c r="O1381" s="10">
        <f>N1381*R1381</f>
        <v>331.8</v>
      </c>
      <c r="P1381" s="9">
        <f>SUM(O1380)/SUM(R1380)</f>
        <v>3.8</v>
      </c>
      <c r="Q1381" s="10">
        <f>P1381+(R1381/1000)</f>
        <v>3.879</v>
      </c>
      <c r="R1381" s="2">
        <v>79</v>
      </c>
      <c r="S1381" s="2">
        <f>IF(R1381&lt;1000,R1381, "")</f>
        <v>79</v>
      </c>
      <c r="T1381" s="4">
        <f>R1381*J1381</f>
        <v>1500210</v>
      </c>
      <c r="U1381" t="s">
        <v>11837</v>
      </c>
      <c r="V1381" t="s">
        <v>11838</v>
      </c>
      <c r="W1381" t="s">
        <v>11839</v>
      </c>
      <c r="X1381" t="s">
        <v>11840</v>
      </c>
      <c r="Y1381" t="s">
        <v>11841</v>
      </c>
      <c r="Z1381" t="s">
        <v>11842</v>
      </c>
      <c r="AA1381" t="s">
        <v>11843</v>
      </c>
      <c r="AB1381" t="s">
        <v>11844</v>
      </c>
    </row>
    <row r="1382" spans="1:28" x14ac:dyDescent="0.25">
      <c r="A1382" t="s">
        <v>8184</v>
      </c>
      <c r="B1382" t="s">
        <v>8185</v>
      </c>
      <c r="C1382" t="s">
        <v>4876</v>
      </c>
      <c r="D1382" t="s">
        <v>13073</v>
      </c>
      <c r="E1382" t="s">
        <v>13074</v>
      </c>
      <c r="F1382" t="s">
        <v>13142</v>
      </c>
      <c r="G1382" t="s">
        <v>13151</v>
      </c>
      <c r="H1382" s="3">
        <v>398</v>
      </c>
      <c r="I1382" s="3" t="str">
        <f>IF(H1382&lt;200,"&lt;₹200",IF(OR(H1382=200,H1382&lt;=500),"₹200-₹500","&gt;₹500"))</f>
        <v>₹200-₹500</v>
      </c>
      <c r="J1382" s="3">
        <v>1949</v>
      </c>
      <c r="K1382" s="1">
        <v>0.8</v>
      </c>
      <c r="L1382" s="1" t="str">
        <f t="shared" si="21"/>
        <v>high discount</v>
      </c>
      <c r="M1382" s="1" t="str">
        <f>IF(K1382&gt;=50%,"50% or More","&lt;50%")</f>
        <v>50% or More</v>
      </c>
      <c r="N1382">
        <v>4</v>
      </c>
      <c r="O1382" s="10">
        <f>N1382*R1382</f>
        <v>300</v>
      </c>
      <c r="P1382" s="9">
        <f>SUM(O1381)/SUM(R1381)</f>
        <v>4.2</v>
      </c>
      <c r="Q1382" s="10">
        <f>P1382+(R1382/1000)</f>
        <v>4.2750000000000004</v>
      </c>
      <c r="R1382" s="2">
        <v>75</v>
      </c>
      <c r="S1382" s="2">
        <f>IF(R1382&lt;1000,R1382, "")</f>
        <v>75</v>
      </c>
      <c r="T1382" s="4">
        <f>R1382*J1382</f>
        <v>146175</v>
      </c>
      <c r="U1382" t="s">
        <v>8186</v>
      </c>
      <c r="V1382" t="s">
        <v>8187</v>
      </c>
      <c r="W1382" t="s">
        <v>8188</v>
      </c>
      <c r="X1382" t="s">
        <v>8189</v>
      </c>
      <c r="Y1382" t="s">
        <v>8190</v>
      </c>
      <c r="Z1382" t="s">
        <v>8191</v>
      </c>
      <c r="AA1382" t="s">
        <v>8192</v>
      </c>
      <c r="AB1382" t="s">
        <v>8193</v>
      </c>
    </row>
    <row r="1383" spans="1:28" x14ac:dyDescent="0.25">
      <c r="A1383" t="s">
        <v>3476</v>
      </c>
      <c r="B1383" t="s">
        <v>3477</v>
      </c>
      <c r="C1383" t="s">
        <v>2948</v>
      </c>
      <c r="D1383" t="s">
        <v>13081</v>
      </c>
      <c r="E1383" t="s">
        <v>13108</v>
      </c>
      <c r="F1383" t="s">
        <v>13109</v>
      </c>
      <c r="H1383" s="3">
        <v>3999</v>
      </c>
      <c r="I1383" s="3" t="str">
        <f>IF(H1383&lt;200,"&lt;₹200",IF(OR(H1383=200,H1383&lt;=500),"₹200-₹500","&gt;₹500"))</f>
        <v>&gt;₹500</v>
      </c>
      <c r="J1383" s="3">
        <v>9999</v>
      </c>
      <c r="K1383" s="1">
        <v>0.6</v>
      </c>
      <c r="L1383" s="1" t="str">
        <f t="shared" si="21"/>
        <v>high discount</v>
      </c>
      <c r="M1383" s="1" t="str">
        <f>IF(K1383&gt;=50%,"50% or More","&lt;50%")</f>
        <v>50% or More</v>
      </c>
      <c r="N1383">
        <v>4.4000000000000004</v>
      </c>
      <c r="O1383" s="10">
        <f>N1383*R1383</f>
        <v>321.20000000000005</v>
      </c>
      <c r="P1383" s="9">
        <f>SUM(O1382)/SUM(R1382)</f>
        <v>4</v>
      </c>
      <c r="Q1383" s="10">
        <f>P1383+(R1383/1000)</f>
        <v>4.0730000000000004</v>
      </c>
      <c r="R1383" s="2">
        <v>73</v>
      </c>
      <c r="S1383" s="2">
        <f>IF(R1383&lt;1000,R1383, "")</f>
        <v>73</v>
      </c>
      <c r="T1383" s="4">
        <f>R1383*J1383</f>
        <v>729927</v>
      </c>
      <c r="U1383" t="s">
        <v>3478</v>
      </c>
      <c r="V1383" t="s">
        <v>3479</v>
      </c>
      <c r="W1383" t="s">
        <v>3480</v>
      </c>
      <c r="X1383" t="s">
        <v>3481</v>
      </c>
      <c r="Y1383" t="s">
        <v>3482</v>
      </c>
      <c r="Z1383" t="s">
        <v>3483</v>
      </c>
      <c r="AA1383" t="s">
        <v>3484</v>
      </c>
      <c r="AB1383" t="s">
        <v>3485</v>
      </c>
    </row>
    <row r="1384" spans="1:28" x14ac:dyDescent="0.25">
      <c r="A1384" t="s">
        <v>4677</v>
      </c>
      <c r="B1384" t="s">
        <v>4678</v>
      </c>
      <c r="C1384" t="s">
        <v>2948</v>
      </c>
      <c r="D1384" t="s">
        <v>13081</v>
      </c>
      <c r="E1384" t="s">
        <v>13108</v>
      </c>
      <c r="F1384" t="s">
        <v>13109</v>
      </c>
      <c r="H1384" s="3">
        <v>265</v>
      </c>
      <c r="I1384" s="3" t="str">
        <f>IF(H1384&lt;200,"&lt;₹200",IF(OR(H1384=200,H1384&lt;=500),"₹200-₹500","&gt;₹500"))</f>
        <v>₹200-₹500</v>
      </c>
      <c r="J1384" s="3">
        <v>999</v>
      </c>
      <c r="K1384" s="1">
        <v>0.73</v>
      </c>
      <c r="L1384" s="1" t="str">
        <f t="shared" si="21"/>
        <v>high discount</v>
      </c>
      <c r="M1384" s="1" t="str">
        <f>IF(K1384&gt;=50%,"50% or More","&lt;50%")</f>
        <v>50% or More</v>
      </c>
      <c r="N1384">
        <v>3.7</v>
      </c>
      <c r="O1384" s="10">
        <f>N1384*R1384</f>
        <v>1720.5</v>
      </c>
      <c r="P1384" s="9">
        <f>SUM(O1383)/SUM(R1383)</f>
        <v>4.4000000000000004</v>
      </c>
      <c r="Q1384" s="10">
        <f>P1384+(R1384/1000)</f>
        <v>4.8650000000000002</v>
      </c>
      <c r="R1384" s="2">
        <v>465</v>
      </c>
      <c r="S1384" s="2">
        <f>IF(R1384&lt;1000,R1384, "")</f>
        <v>465</v>
      </c>
      <c r="T1384" s="4">
        <f>R1384*J1384</f>
        <v>464535</v>
      </c>
      <c r="U1384" t="s">
        <v>4679</v>
      </c>
      <c r="V1384" t="s">
        <v>4680</v>
      </c>
      <c r="W1384" t="s">
        <v>4681</v>
      </c>
      <c r="X1384" t="s">
        <v>4682</v>
      </c>
      <c r="Y1384" t="s">
        <v>4683</v>
      </c>
      <c r="Z1384" t="s">
        <v>4684</v>
      </c>
      <c r="AA1384" t="s">
        <v>4685</v>
      </c>
      <c r="AB1384" t="s">
        <v>4686</v>
      </c>
    </row>
    <row r="1385" spans="1:28" x14ac:dyDescent="0.25">
      <c r="A1385" t="s">
        <v>12603</v>
      </c>
      <c r="B1385" t="s">
        <v>12604</v>
      </c>
      <c r="C1385" t="s">
        <v>8647</v>
      </c>
      <c r="D1385" t="s">
        <v>13166</v>
      </c>
      <c r="E1385" t="s">
        <v>13286</v>
      </c>
      <c r="F1385" t="s">
        <v>13287</v>
      </c>
      <c r="G1385" t="s">
        <v>13302</v>
      </c>
      <c r="H1385" s="3">
        <v>1601</v>
      </c>
      <c r="I1385" s="3" t="str">
        <f>IF(H1385&lt;200,"&lt;₹200",IF(OR(H1385=200,H1385&lt;=500),"₹200-₹500","&gt;₹500"))</f>
        <v>&gt;₹500</v>
      </c>
      <c r="J1385" s="3">
        <v>3890</v>
      </c>
      <c r="K1385" s="1">
        <v>0.59</v>
      </c>
      <c r="L1385" s="1" t="str">
        <f t="shared" si="21"/>
        <v>high discount</v>
      </c>
      <c r="M1385" s="1" t="str">
        <f>IF(K1385&gt;=50%,"50% or More","&lt;50%")</f>
        <v>50% or More</v>
      </c>
      <c r="N1385">
        <v>4.2</v>
      </c>
      <c r="O1385" s="10">
        <f>N1385*R1385</f>
        <v>655.20000000000005</v>
      </c>
      <c r="P1385" s="9">
        <f>SUM(O1384)/SUM(R1384)</f>
        <v>3.7</v>
      </c>
      <c r="Q1385" s="10">
        <f>P1385+(R1385/1000)</f>
        <v>3.8560000000000003</v>
      </c>
      <c r="R1385" s="2">
        <v>156</v>
      </c>
      <c r="S1385" s="2">
        <f>IF(R1385&lt;1000,R1385, "")</f>
        <v>156</v>
      </c>
      <c r="T1385" s="4">
        <f>R1385*J1385</f>
        <v>606840</v>
      </c>
      <c r="U1385" t="s">
        <v>12605</v>
      </c>
      <c r="V1385" t="s">
        <v>12606</v>
      </c>
      <c r="W1385" t="s">
        <v>12607</v>
      </c>
      <c r="X1385" t="s">
        <v>12608</v>
      </c>
      <c r="Y1385" t="s">
        <v>12609</v>
      </c>
      <c r="Z1385" t="s">
        <v>12610</v>
      </c>
      <c r="AA1385" t="s">
        <v>12611</v>
      </c>
      <c r="AB1385" t="s">
        <v>12612</v>
      </c>
    </row>
    <row r="1386" spans="1:28" x14ac:dyDescent="0.25">
      <c r="A1386" t="s">
        <v>10621</v>
      </c>
      <c r="B1386" t="s">
        <v>10622</v>
      </c>
      <c r="C1386" t="s">
        <v>8688</v>
      </c>
      <c r="D1386" t="s">
        <v>13166</v>
      </c>
      <c r="E1386" t="s">
        <v>13286</v>
      </c>
      <c r="F1386" t="s">
        <v>13287</v>
      </c>
      <c r="G1386" t="s">
        <v>13303</v>
      </c>
      <c r="H1386" s="3">
        <v>499</v>
      </c>
      <c r="I1386" s="3" t="str">
        <f>IF(H1386&lt;200,"&lt;₹200",IF(OR(H1386=200,H1386&lt;=500),"₹200-₹500","&gt;₹500"))</f>
        <v>₹200-₹500</v>
      </c>
      <c r="J1386" s="3">
        <v>1299</v>
      </c>
      <c r="K1386" s="1">
        <v>0.62</v>
      </c>
      <c r="L1386" s="1" t="str">
        <f t="shared" si="21"/>
        <v>high discount</v>
      </c>
      <c r="M1386" s="1" t="str">
        <f>IF(K1386&gt;=50%,"50% or More","&lt;50%")</f>
        <v>50% or More</v>
      </c>
      <c r="N1386">
        <v>4.7</v>
      </c>
      <c r="O1386" s="10">
        <f>N1386*R1386</f>
        <v>253.8</v>
      </c>
      <c r="P1386" s="9">
        <f>SUM(O1385)/SUM(R1385)</f>
        <v>4.2</v>
      </c>
      <c r="Q1386" s="10">
        <f>P1386+(R1386/1000)</f>
        <v>4.2540000000000004</v>
      </c>
      <c r="R1386" s="2">
        <v>54</v>
      </c>
      <c r="S1386" s="2">
        <f>IF(R1386&lt;1000,R1386, "")</f>
        <v>54</v>
      </c>
      <c r="T1386" s="4">
        <f>R1386*J1386</f>
        <v>70146</v>
      </c>
      <c r="U1386" t="s">
        <v>10623</v>
      </c>
      <c r="V1386" t="s">
        <v>10624</v>
      </c>
      <c r="W1386" t="s">
        <v>10625</v>
      </c>
      <c r="X1386" t="s">
        <v>10626</v>
      </c>
      <c r="Y1386" t="s">
        <v>10627</v>
      </c>
      <c r="Z1386" t="s">
        <v>10628</v>
      </c>
      <c r="AA1386" t="s">
        <v>10629</v>
      </c>
      <c r="AB1386" t="s">
        <v>10630</v>
      </c>
    </row>
    <row r="1387" spans="1:28" x14ac:dyDescent="0.25">
      <c r="A1387" t="s">
        <v>4701</v>
      </c>
      <c r="B1387" t="s">
        <v>4702</v>
      </c>
      <c r="C1387" t="s">
        <v>3433</v>
      </c>
      <c r="D1387" t="s">
        <v>13081</v>
      </c>
      <c r="E1387" t="s">
        <v>13110</v>
      </c>
      <c r="F1387" t="s">
        <v>13111</v>
      </c>
      <c r="G1387" t="s">
        <v>13128</v>
      </c>
      <c r="H1387" s="3">
        <v>1799</v>
      </c>
      <c r="I1387" s="3" t="str">
        <f>IF(H1387&lt;200,"&lt;₹200",IF(OR(H1387=200,H1387&lt;=500),"₹200-₹500","&gt;₹500"))</f>
        <v>&gt;₹500</v>
      </c>
      <c r="J1387" s="3">
        <v>3999</v>
      </c>
      <c r="K1387" s="1">
        <v>0.55000000000000004</v>
      </c>
      <c r="L1387" s="1" t="str">
        <f t="shared" si="21"/>
        <v>high discount</v>
      </c>
      <c r="M1387" s="1" t="str">
        <f>IF(K1387&gt;=50%,"50% or More","&lt;50%")</f>
        <v>50% or More</v>
      </c>
      <c r="N1387">
        <v>4.5999999999999996</v>
      </c>
      <c r="O1387" s="10">
        <f>N1387*R1387</f>
        <v>1127</v>
      </c>
      <c r="P1387" s="9">
        <f>SUM(O1386)/SUM(R1386)</f>
        <v>4.7</v>
      </c>
      <c r="Q1387" s="10">
        <f>P1387+(R1387/1000)</f>
        <v>4.9450000000000003</v>
      </c>
      <c r="R1387" s="2">
        <v>245</v>
      </c>
      <c r="S1387" s="2">
        <f>IF(R1387&lt;1000,R1387, "")</f>
        <v>245</v>
      </c>
      <c r="T1387" s="4">
        <f>R1387*J1387</f>
        <v>979755</v>
      </c>
      <c r="U1387" t="s">
        <v>4703</v>
      </c>
      <c r="V1387" t="s">
        <v>4704</v>
      </c>
      <c r="W1387" t="s">
        <v>4705</v>
      </c>
      <c r="X1387" t="s">
        <v>4706</v>
      </c>
      <c r="Y1387" t="s">
        <v>4707</v>
      </c>
      <c r="Z1387" t="s">
        <v>4708</v>
      </c>
      <c r="AA1387" t="s">
        <v>4709</v>
      </c>
      <c r="AB1387" t="s">
        <v>4710</v>
      </c>
    </row>
    <row r="1388" spans="1:28" x14ac:dyDescent="0.25">
      <c r="A1388" t="s">
        <v>1491</v>
      </c>
      <c r="B1388" t="s">
        <v>1492</v>
      </c>
      <c r="C1388" t="s">
        <v>462</v>
      </c>
      <c r="D1388" t="s">
        <v>13081</v>
      </c>
      <c r="E1388" t="s">
        <v>13082</v>
      </c>
      <c r="F1388" t="s">
        <v>13083</v>
      </c>
      <c r="G1388" t="s">
        <v>13087</v>
      </c>
      <c r="H1388" s="3">
        <v>339</v>
      </c>
      <c r="I1388" s="3" t="str">
        <f>IF(H1388&lt;200,"&lt;₹200",IF(OR(H1388=200,H1388&lt;=500),"₹200-₹500","&gt;₹500"))</f>
        <v>₹200-₹500</v>
      </c>
      <c r="J1388" s="3">
        <v>1999</v>
      </c>
      <c r="K1388" s="1">
        <v>0.83</v>
      </c>
      <c r="L1388" s="1" t="str">
        <f t="shared" si="21"/>
        <v>high discount</v>
      </c>
      <c r="M1388" s="1" t="str">
        <f>IF(K1388&gt;=50%,"50% or More","&lt;50%")</f>
        <v>50% or More</v>
      </c>
      <c r="N1388">
        <v>4</v>
      </c>
      <c r="O1388" s="10">
        <f>N1388*R1388</f>
        <v>1372</v>
      </c>
      <c r="P1388" s="9">
        <f>SUM(O1387)/SUM(R1387)</f>
        <v>4.5999999999999996</v>
      </c>
      <c r="Q1388" s="10">
        <f>P1388+(R1388/1000)</f>
        <v>4.9429999999999996</v>
      </c>
      <c r="R1388" s="2">
        <v>343</v>
      </c>
      <c r="S1388" s="2">
        <f>IF(R1388&lt;1000,R1388, "")</f>
        <v>343</v>
      </c>
      <c r="T1388" s="4">
        <f>R1388*J1388</f>
        <v>685657</v>
      </c>
      <c r="U1388" t="s">
        <v>1493</v>
      </c>
      <c r="V1388" t="s">
        <v>1494</v>
      </c>
      <c r="W1388" t="s">
        <v>1495</v>
      </c>
      <c r="X1388" t="s">
        <v>1496</v>
      </c>
      <c r="Y1388" t="s">
        <v>1497</v>
      </c>
      <c r="Z1388" t="s">
        <v>1498</v>
      </c>
      <c r="AA1388" t="s">
        <v>1499</v>
      </c>
      <c r="AB1388" t="s">
        <v>1500</v>
      </c>
    </row>
    <row r="1389" spans="1:28" x14ac:dyDescent="0.25">
      <c r="A1389" t="s">
        <v>813</v>
      </c>
      <c r="B1389" t="s">
        <v>814</v>
      </c>
      <c r="C1389" t="s">
        <v>18</v>
      </c>
      <c r="D1389" t="s">
        <v>13073</v>
      </c>
      <c r="E1389" t="s">
        <v>13074</v>
      </c>
      <c r="F1389" t="s">
        <v>13075</v>
      </c>
      <c r="G1389" t="s">
        <v>13076</v>
      </c>
      <c r="H1389" s="3">
        <v>199</v>
      </c>
      <c r="I1389" s="3" t="str">
        <f>IF(H1389&lt;200,"&lt;₹200",IF(OR(H1389=200,H1389&lt;=500),"₹200-₹500","&gt;₹500"))</f>
        <v>&lt;₹200</v>
      </c>
      <c r="J1389" s="3">
        <v>999</v>
      </c>
      <c r="K1389" s="1">
        <v>0.8</v>
      </c>
      <c r="L1389" s="1" t="str">
        <f t="shared" si="21"/>
        <v>high discount</v>
      </c>
      <c r="M1389" s="1" t="str">
        <f>IF(K1389&gt;=50%,"50% or More","&lt;50%")</f>
        <v>50% or More</v>
      </c>
      <c r="N1389">
        <v>4.5</v>
      </c>
      <c r="O1389" s="10">
        <f>N1389*R1389</f>
        <v>571.5</v>
      </c>
      <c r="P1389" s="9">
        <f>SUM(O1388)/SUM(R1388)</f>
        <v>4</v>
      </c>
      <c r="Q1389" s="10">
        <f>P1389+(R1389/1000)</f>
        <v>4.1269999999999998</v>
      </c>
      <c r="R1389" s="2">
        <v>127</v>
      </c>
      <c r="S1389" s="2">
        <f>IF(R1389&lt;1000,R1389, "")</f>
        <v>127</v>
      </c>
      <c r="T1389" s="4">
        <f>R1389*J1389</f>
        <v>126873</v>
      </c>
      <c r="U1389" t="s">
        <v>815</v>
      </c>
      <c r="V1389" t="s">
        <v>816</v>
      </c>
      <c r="W1389" t="s">
        <v>817</v>
      </c>
      <c r="X1389" t="s">
        <v>818</v>
      </c>
      <c r="Y1389" t="s">
        <v>819</v>
      </c>
      <c r="Z1389" t="s">
        <v>820</v>
      </c>
      <c r="AA1389" t="s">
        <v>821</v>
      </c>
      <c r="AB1389" t="s">
        <v>8516</v>
      </c>
    </row>
    <row r="1390" spans="1:28" x14ac:dyDescent="0.25">
      <c r="A1390" t="s">
        <v>11565</v>
      </c>
      <c r="B1390" t="s">
        <v>11566</v>
      </c>
      <c r="C1390" t="s">
        <v>9030</v>
      </c>
      <c r="D1390" t="s">
        <v>13166</v>
      </c>
      <c r="E1390" t="s">
        <v>13286</v>
      </c>
      <c r="F1390" t="s">
        <v>13287</v>
      </c>
      <c r="G1390" t="s">
        <v>13322</v>
      </c>
      <c r="H1390" s="3">
        <v>419</v>
      </c>
      <c r="I1390" s="3" t="str">
        <f>IF(H1390&lt;200,"&lt;₹200",IF(OR(H1390=200,H1390&lt;=500),"₹200-₹500","&gt;₹500"))</f>
        <v>₹200-₹500</v>
      </c>
      <c r="J1390" s="3">
        <v>999</v>
      </c>
      <c r="K1390" s="1">
        <v>0.57999999999999996</v>
      </c>
      <c r="L1390" s="1" t="str">
        <f t="shared" si="21"/>
        <v>high discount</v>
      </c>
      <c r="M1390" s="1" t="str">
        <f>IF(K1390&gt;=50%,"50% or More","&lt;50%")</f>
        <v>50% or More</v>
      </c>
      <c r="N1390">
        <v>4.4000000000000004</v>
      </c>
      <c r="O1390" s="10">
        <f>N1390*R1390</f>
        <v>998.80000000000007</v>
      </c>
      <c r="P1390" s="9">
        <f>SUM(O1389)/SUM(R1389)</f>
        <v>4.5</v>
      </c>
      <c r="Q1390" s="10">
        <f>P1390+(R1390/1000)</f>
        <v>4.7270000000000003</v>
      </c>
      <c r="R1390" s="2">
        <v>227</v>
      </c>
      <c r="S1390" s="2">
        <f>IF(R1390&lt;1000,R1390, "")</f>
        <v>227</v>
      </c>
      <c r="T1390" s="4">
        <f>R1390*J1390</f>
        <v>226773</v>
      </c>
      <c r="U1390" t="s">
        <v>11567</v>
      </c>
      <c r="V1390" t="s">
        <v>11568</v>
      </c>
      <c r="W1390" t="s">
        <v>11569</v>
      </c>
      <c r="X1390" t="s">
        <v>11570</v>
      </c>
      <c r="Y1390" t="s">
        <v>11571</v>
      </c>
      <c r="Z1390" t="s">
        <v>11572</v>
      </c>
      <c r="AA1390" t="s">
        <v>11573</v>
      </c>
      <c r="AB1390" t="s">
        <v>11574</v>
      </c>
    </row>
    <row r="1391" spans="1:28" x14ac:dyDescent="0.25">
      <c r="A1391" t="s">
        <v>1853</v>
      </c>
      <c r="B1391" t="s">
        <v>1854</v>
      </c>
      <c r="C1391" t="s">
        <v>1404</v>
      </c>
      <c r="D1391" t="s">
        <v>13081</v>
      </c>
      <c r="E1391" t="s">
        <v>13082</v>
      </c>
      <c r="F1391" t="s">
        <v>13096</v>
      </c>
      <c r="H1391" s="3">
        <v>6490</v>
      </c>
      <c r="I1391" s="3" t="str">
        <f>IF(H1391&lt;200,"&lt;₹200",IF(OR(H1391=200,H1391&lt;=500),"₹200-₹500","&gt;₹500"))</f>
        <v>&gt;₹500</v>
      </c>
      <c r="J1391" s="3">
        <v>9990</v>
      </c>
      <c r="K1391" s="1">
        <v>0.35</v>
      </c>
      <c r="L1391" s="1" t="str">
        <f t="shared" si="21"/>
        <v/>
      </c>
      <c r="M1391" s="1" t="str">
        <f>IF(K1391&gt;=50%,"50% or More","&lt;50%")</f>
        <v>&lt;50%</v>
      </c>
      <c r="N1391">
        <v>4</v>
      </c>
      <c r="O1391" s="10">
        <f>N1391*R1391</f>
        <v>108</v>
      </c>
      <c r="P1391" s="9">
        <f>SUM(O1390)/SUM(R1390)</f>
        <v>4.4000000000000004</v>
      </c>
      <c r="Q1391" s="10">
        <f>P1391+(R1391/1000)</f>
        <v>4.4270000000000005</v>
      </c>
      <c r="R1391" s="2">
        <v>27</v>
      </c>
      <c r="S1391" s="2">
        <f>IF(R1391&lt;1000,R1391, "")</f>
        <v>27</v>
      </c>
      <c r="T1391" s="4">
        <f>R1391*J1391</f>
        <v>269730</v>
      </c>
      <c r="U1391" t="s">
        <v>1855</v>
      </c>
      <c r="V1391" t="s">
        <v>1856</v>
      </c>
      <c r="W1391" t="s">
        <v>1857</v>
      </c>
      <c r="X1391" t="s">
        <v>1858</v>
      </c>
      <c r="Y1391" t="s">
        <v>1859</v>
      </c>
      <c r="Z1391" t="s">
        <v>1860</v>
      </c>
      <c r="AA1391" t="s">
        <v>1861</v>
      </c>
      <c r="AB1391" t="s">
        <v>1862</v>
      </c>
    </row>
    <row r="1392" spans="1:28" x14ac:dyDescent="0.25">
      <c r="A1392" t="s">
        <v>1413</v>
      </c>
      <c r="B1392" t="s">
        <v>1414</v>
      </c>
      <c r="C1392" t="s">
        <v>129</v>
      </c>
      <c r="D1392" t="s">
        <v>13081</v>
      </c>
      <c r="E1392" t="s">
        <v>13082</v>
      </c>
      <c r="F1392" t="s">
        <v>13083</v>
      </c>
      <c r="G1392" t="s">
        <v>13076</v>
      </c>
      <c r="H1392" s="3">
        <v>637</v>
      </c>
      <c r="I1392" s="3" t="str">
        <f>IF(H1392&lt;200,"&lt;₹200",IF(OR(H1392=200,H1392&lt;=500),"₹200-₹500","&gt;₹500"))</f>
        <v>&gt;₹500</v>
      </c>
      <c r="J1392" s="3">
        <v>1499</v>
      </c>
      <c r="K1392" s="1">
        <v>0.57999999999999996</v>
      </c>
      <c r="L1392" s="1" t="str">
        <f t="shared" si="21"/>
        <v>high discount</v>
      </c>
      <c r="M1392" s="1" t="str">
        <f>IF(K1392&gt;=50%,"50% or More","&lt;50%")</f>
        <v>50% or More</v>
      </c>
      <c r="N1392">
        <v>4.0999999999999996</v>
      </c>
      <c r="O1392" s="10">
        <f>N1392*R1392</f>
        <v>98.399999999999991</v>
      </c>
      <c r="P1392" s="9">
        <f>SUM(O1391)/SUM(R1391)</f>
        <v>4</v>
      </c>
      <c r="Q1392" s="10">
        <f>P1392+(R1392/1000)</f>
        <v>4.024</v>
      </c>
      <c r="R1392" s="2">
        <v>24</v>
      </c>
      <c r="S1392" s="2">
        <f>IF(R1392&lt;1000,R1392, "")</f>
        <v>24</v>
      </c>
      <c r="T1392" s="4">
        <f>R1392*J1392</f>
        <v>35976</v>
      </c>
      <c r="U1392" t="s">
        <v>1415</v>
      </c>
      <c r="V1392" t="s">
        <v>1416</v>
      </c>
      <c r="W1392" t="s">
        <v>1417</v>
      </c>
      <c r="X1392" t="s">
        <v>1418</v>
      </c>
      <c r="Y1392" t="s">
        <v>1419</v>
      </c>
      <c r="Z1392" t="s">
        <v>1420</v>
      </c>
      <c r="AA1392" t="s">
        <v>1421</v>
      </c>
      <c r="AB1392" t="s">
        <v>1422</v>
      </c>
    </row>
    <row r="1393" spans="1:28" x14ac:dyDescent="0.25">
      <c r="A1393" t="s">
        <v>12833</v>
      </c>
      <c r="B1393" t="s">
        <v>12834</v>
      </c>
      <c r="C1393" t="s">
        <v>8552</v>
      </c>
      <c r="D1393" t="s">
        <v>13166</v>
      </c>
      <c r="E1393" t="s">
        <v>13290</v>
      </c>
      <c r="F1393" t="s">
        <v>13291</v>
      </c>
      <c r="G1393" t="s">
        <v>13292</v>
      </c>
      <c r="H1393" s="3">
        <v>1149</v>
      </c>
      <c r="I1393" s="3" t="str">
        <f>IF(H1393&lt;200,"&lt;₹200",IF(OR(H1393=200,H1393&lt;=500),"₹200-₹500","&gt;₹500"))</f>
        <v>&gt;₹500</v>
      </c>
      <c r="J1393" s="3">
        <v>1899</v>
      </c>
      <c r="K1393" s="1">
        <v>0.39</v>
      </c>
      <c r="L1393" s="1" t="str">
        <f t="shared" si="21"/>
        <v/>
      </c>
      <c r="M1393" s="1" t="str">
        <f>IF(K1393&gt;=50%,"50% or More","&lt;50%")</f>
        <v>&lt;50%</v>
      </c>
      <c r="N1393">
        <v>3.5</v>
      </c>
      <c r="O1393" s="10">
        <f>N1393*R1393</f>
        <v>84</v>
      </c>
      <c r="P1393" s="9">
        <f>SUM(O1392)/SUM(R1392)</f>
        <v>4.0999999999999996</v>
      </c>
      <c r="Q1393" s="10">
        <f>P1393+(R1393/1000)</f>
        <v>4.1239999999999997</v>
      </c>
      <c r="R1393" s="2">
        <v>24</v>
      </c>
      <c r="S1393" s="2">
        <f>IF(R1393&lt;1000,R1393, "")</f>
        <v>24</v>
      </c>
      <c r="T1393" s="4">
        <f>R1393*J1393</f>
        <v>45576</v>
      </c>
      <c r="U1393" t="s">
        <v>12835</v>
      </c>
      <c r="V1393" t="s">
        <v>12836</v>
      </c>
      <c r="W1393" t="s">
        <v>12837</v>
      </c>
      <c r="X1393" t="s">
        <v>12838</v>
      </c>
      <c r="Y1393" t="s">
        <v>12839</v>
      </c>
      <c r="Z1393" t="s">
        <v>12840</v>
      </c>
      <c r="AA1393" t="s">
        <v>12841</v>
      </c>
      <c r="AB1393" t="s">
        <v>12842</v>
      </c>
    </row>
    <row r="1394" spans="1:28" x14ac:dyDescent="0.25">
      <c r="A1394" t="s">
        <v>9539</v>
      </c>
      <c r="B1394" t="s">
        <v>9540</v>
      </c>
      <c r="C1394" t="s">
        <v>8574</v>
      </c>
      <c r="D1394" t="s">
        <v>13166</v>
      </c>
      <c r="E1394" t="s">
        <v>13286</v>
      </c>
      <c r="F1394" t="s">
        <v>13294</v>
      </c>
      <c r="G1394" t="s">
        <v>13295</v>
      </c>
      <c r="H1394" s="3">
        <v>319</v>
      </c>
      <c r="I1394" s="3" t="str">
        <f>IF(H1394&lt;200,"&lt;₹200",IF(OR(H1394=200,H1394&lt;=500),"₹200-₹500","&gt;₹500"))</f>
        <v>₹200-₹500</v>
      </c>
      <c r="J1394" s="3">
        <v>749</v>
      </c>
      <c r="K1394" s="1">
        <v>0.56999999999999995</v>
      </c>
      <c r="L1394" s="1" t="str">
        <f t="shared" si="21"/>
        <v>high discount</v>
      </c>
      <c r="M1394" s="1" t="str">
        <f>IF(K1394&gt;=50%,"50% or More","&lt;50%")</f>
        <v>50% or More</v>
      </c>
      <c r="N1394">
        <v>4.5999999999999996</v>
      </c>
      <c r="O1394" s="10">
        <f>N1394*R1394</f>
        <v>570.4</v>
      </c>
      <c r="P1394" s="9">
        <f>SUM(O1393)/SUM(R1393)</f>
        <v>3.5</v>
      </c>
      <c r="Q1394" s="10">
        <f>P1394+(R1394/1000)</f>
        <v>3.6240000000000001</v>
      </c>
      <c r="R1394" s="2">
        <v>124</v>
      </c>
      <c r="S1394" s="2">
        <f>IF(R1394&lt;1000,R1394, "")</f>
        <v>124</v>
      </c>
      <c r="T1394" s="4">
        <f>R1394*J1394</f>
        <v>92876</v>
      </c>
      <c r="U1394" t="s">
        <v>9541</v>
      </c>
      <c r="V1394" t="s">
        <v>9542</v>
      </c>
      <c r="W1394" t="s">
        <v>9543</v>
      </c>
      <c r="X1394" t="s">
        <v>9544</v>
      </c>
      <c r="Y1394" t="s">
        <v>9545</v>
      </c>
      <c r="Z1394" t="s">
        <v>9546</v>
      </c>
      <c r="AA1394" t="s">
        <v>9547</v>
      </c>
      <c r="AB1394" t="s">
        <v>9548</v>
      </c>
    </row>
    <row r="1395" spans="1:28" x14ac:dyDescent="0.25">
      <c r="A1395" t="s">
        <v>9992</v>
      </c>
      <c r="B1395" t="s">
        <v>9993</v>
      </c>
      <c r="C1395" t="s">
        <v>8721</v>
      </c>
      <c r="D1395" t="s">
        <v>13166</v>
      </c>
      <c r="E1395" t="s">
        <v>13290</v>
      </c>
      <c r="F1395" t="s">
        <v>13307</v>
      </c>
      <c r="G1395" t="s">
        <v>13308</v>
      </c>
      <c r="H1395" s="3">
        <v>1448</v>
      </c>
      <c r="I1395" s="3" t="str">
        <f>IF(H1395&lt;200,"&lt;₹200",IF(OR(H1395=200,H1395&lt;=500),"₹200-₹500","&gt;₹500"))</f>
        <v>&gt;₹500</v>
      </c>
      <c r="J1395" s="3">
        <v>2999</v>
      </c>
      <c r="K1395" s="1">
        <v>0.52</v>
      </c>
      <c r="L1395" s="1" t="str">
        <f t="shared" si="21"/>
        <v>high discount</v>
      </c>
      <c r="M1395" s="1" t="str">
        <f>IF(K1395&gt;=50%,"50% or More","&lt;50%")</f>
        <v>50% or More</v>
      </c>
      <c r="N1395">
        <v>4.5</v>
      </c>
      <c r="O1395" s="10">
        <f>N1395*R1395</f>
        <v>85.5</v>
      </c>
      <c r="P1395" s="9">
        <f>SUM(O1394)/SUM(R1394)</f>
        <v>4.5999999999999996</v>
      </c>
      <c r="Q1395" s="10">
        <f>P1395+(R1395/1000)</f>
        <v>4.6189999999999998</v>
      </c>
      <c r="R1395" s="2">
        <v>19</v>
      </c>
      <c r="S1395" s="2">
        <f>IF(R1395&lt;1000,R1395, "")</f>
        <v>19</v>
      </c>
      <c r="T1395" s="4">
        <f>R1395*J1395</f>
        <v>56981</v>
      </c>
      <c r="U1395" t="s">
        <v>9994</v>
      </c>
      <c r="V1395" t="s">
        <v>9995</v>
      </c>
      <c r="W1395" t="s">
        <v>9996</v>
      </c>
      <c r="X1395" t="s">
        <v>9997</v>
      </c>
      <c r="Y1395" t="s">
        <v>9998</v>
      </c>
      <c r="Z1395" t="s">
        <v>9999</v>
      </c>
      <c r="AA1395" t="s">
        <v>10000</v>
      </c>
      <c r="AB1395" t="s">
        <v>10001</v>
      </c>
    </row>
    <row r="1396" spans="1:28" x14ac:dyDescent="0.25">
      <c r="A1396" t="s">
        <v>1754</v>
      </c>
      <c r="B1396" t="s">
        <v>1755</v>
      </c>
      <c r="C1396" t="s">
        <v>462</v>
      </c>
      <c r="D1396" t="s">
        <v>13081</v>
      </c>
      <c r="E1396" t="s">
        <v>13082</v>
      </c>
      <c r="F1396" t="s">
        <v>13083</v>
      </c>
      <c r="G1396" t="s">
        <v>13087</v>
      </c>
      <c r="H1396" s="3">
        <v>547</v>
      </c>
      <c r="I1396" s="3" t="str">
        <f>IF(H1396&lt;200,"&lt;₹200",IF(OR(H1396=200,H1396&lt;=500),"₹200-₹500","&gt;₹500"))</f>
        <v>&gt;₹500</v>
      </c>
      <c r="J1396" s="3">
        <v>2999</v>
      </c>
      <c r="K1396" s="1">
        <v>0.82</v>
      </c>
      <c r="L1396" s="1" t="str">
        <f t="shared" si="21"/>
        <v>high discount</v>
      </c>
      <c r="M1396" s="1" t="str">
        <f>IF(K1396&gt;=50%,"50% or More","&lt;50%")</f>
        <v>50% or More</v>
      </c>
      <c r="N1396">
        <v>4.3</v>
      </c>
      <c r="O1396" s="10">
        <f>N1396*R1396</f>
        <v>1750.1</v>
      </c>
      <c r="P1396" s="9">
        <f>SUM(O1395)/SUM(R1395)</f>
        <v>4.5</v>
      </c>
      <c r="Q1396" s="10">
        <f>P1396+(R1396/1000)</f>
        <v>4.907</v>
      </c>
      <c r="R1396" s="2">
        <v>407</v>
      </c>
      <c r="S1396" s="2">
        <f>IF(R1396&lt;1000,R1396, "")</f>
        <v>407</v>
      </c>
      <c r="T1396" s="4">
        <f>R1396*J1396</f>
        <v>1220593</v>
      </c>
      <c r="U1396" t="s">
        <v>1756</v>
      </c>
      <c r="V1396" t="s">
        <v>1757</v>
      </c>
      <c r="W1396" t="s">
        <v>1758</v>
      </c>
      <c r="X1396" t="s">
        <v>1759</v>
      </c>
      <c r="Y1396" t="s">
        <v>1760</v>
      </c>
      <c r="Z1396" t="s">
        <v>1761</v>
      </c>
      <c r="AA1396" t="s">
        <v>1762</v>
      </c>
      <c r="AB1396" t="s">
        <v>1763</v>
      </c>
    </row>
    <row r="1397" spans="1:28" x14ac:dyDescent="0.25">
      <c r="A1397" t="s">
        <v>6091</v>
      </c>
      <c r="B1397" t="s">
        <v>6092</v>
      </c>
      <c r="C1397" t="s">
        <v>4856</v>
      </c>
      <c r="D1397" t="s">
        <v>13073</v>
      </c>
      <c r="E1397" t="s">
        <v>13074</v>
      </c>
      <c r="F1397" t="s">
        <v>13148</v>
      </c>
      <c r="G1397" t="s">
        <v>13150</v>
      </c>
      <c r="H1397" s="3">
        <v>289</v>
      </c>
      <c r="I1397" s="3" t="str">
        <f>IF(H1397&lt;200,"&lt;₹200",IF(OR(H1397=200,H1397&lt;=500),"₹200-₹500","&gt;₹500"))</f>
        <v>₹200-₹500</v>
      </c>
      <c r="J1397" s="3">
        <v>999</v>
      </c>
      <c r="K1397" s="1">
        <v>0.71</v>
      </c>
      <c r="L1397" s="1" t="str">
        <f t="shared" si="21"/>
        <v>high discount</v>
      </c>
      <c r="M1397" s="1" t="str">
        <f>IF(K1397&gt;=50%,"50% or More","&lt;50%")</f>
        <v>50% or More</v>
      </c>
      <c r="N1397">
        <v>4.0999999999999996</v>
      </c>
      <c r="O1397" s="10">
        <f>N1397*R1397</f>
        <v>1644.1</v>
      </c>
      <c r="P1397" s="9">
        <f>SUM(O1396)/SUM(R1396)</f>
        <v>4.3</v>
      </c>
      <c r="Q1397" s="10">
        <f>P1397+(R1397/1000)</f>
        <v>4.7009999999999996</v>
      </c>
      <c r="R1397" s="2">
        <v>401</v>
      </c>
      <c r="S1397" s="2">
        <f>IF(R1397&lt;1000,R1397, "")</f>
        <v>401</v>
      </c>
      <c r="T1397" s="4">
        <f>R1397*J1397</f>
        <v>400599</v>
      </c>
      <c r="U1397" t="s">
        <v>6093</v>
      </c>
      <c r="V1397" t="s">
        <v>6094</v>
      </c>
      <c r="W1397" t="s">
        <v>6095</v>
      </c>
      <c r="X1397" t="s">
        <v>6096</v>
      </c>
      <c r="Y1397" t="s">
        <v>6097</v>
      </c>
      <c r="Z1397" t="s">
        <v>6098</v>
      </c>
      <c r="AA1397" t="s">
        <v>6099</v>
      </c>
      <c r="AB1397" t="s">
        <v>6100</v>
      </c>
    </row>
    <row r="1398" spans="1:28" x14ac:dyDescent="0.25">
      <c r="A1398" t="s">
        <v>726</v>
      </c>
      <c r="B1398" t="s">
        <v>727</v>
      </c>
      <c r="C1398" t="s">
        <v>169</v>
      </c>
      <c r="D1398" t="s">
        <v>13081</v>
      </c>
      <c r="E1398" t="s">
        <v>13082</v>
      </c>
      <c r="F1398" t="s">
        <v>13085</v>
      </c>
      <c r="G1398" t="s">
        <v>13086</v>
      </c>
      <c r="H1398" s="3">
        <v>10901</v>
      </c>
      <c r="I1398" s="3" t="str">
        <f>IF(H1398&lt;200,"&lt;₹200",IF(OR(H1398=200,H1398&lt;=500),"₹200-₹500","&gt;₹500"))</f>
        <v>&gt;₹500</v>
      </c>
      <c r="J1398" s="3">
        <v>30990</v>
      </c>
      <c r="K1398" s="1">
        <v>0.65</v>
      </c>
      <c r="L1398" s="1" t="str">
        <f t="shared" si="21"/>
        <v>high discount</v>
      </c>
      <c r="M1398" s="1" t="str">
        <f>IF(K1398&gt;=50%,"50% or More","&lt;50%")</f>
        <v>50% or More</v>
      </c>
      <c r="N1398">
        <v>4.0999999999999996</v>
      </c>
      <c r="O1398" s="10">
        <f>N1398*R1398</f>
        <v>1631.8</v>
      </c>
      <c r="P1398" s="9">
        <f>SUM(O1397)/SUM(R1397)</f>
        <v>4.0999999999999996</v>
      </c>
      <c r="Q1398" s="10">
        <f>P1398+(R1398/1000)</f>
        <v>4.4979999999999993</v>
      </c>
      <c r="R1398" s="2">
        <v>398</v>
      </c>
      <c r="S1398" s="2">
        <f>IF(R1398&lt;1000,R1398, "")</f>
        <v>398</v>
      </c>
      <c r="T1398" s="4">
        <f>R1398*J1398</f>
        <v>12334020</v>
      </c>
      <c r="U1398" t="s">
        <v>728</v>
      </c>
      <c r="V1398" t="s">
        <v>729</v>
      </c>
      <c r="W1398" t="s">
        <v>730</v>
      </c>
      <c r="X1398" t="s">
        <v>731</v>
      </c>
      <c r="Y1398" t="s">
        <v>732</v>
      </c>
      <c r="Z1398" t="s">
        <v>733</v>
      </c>
      <c r="AA1398" t="s">
        <v>734</v>
      </c>
      <c r="AB1398" t="s">
        <v>735</v>
      </c>
    </row>
    <row r="1399" spans="1:28" x14ac:dyDescent="0.25">
      <c r="A1399" t="s">
        <v>12903</v>
      </c>
      <c r="B1399" t="s">
        <v>12904</v>
      </c>
      <c r="C1399" t="s">
        <v>8563</v>
      </c>
      <c r="D1399" t="s">
        <v>13166</v>
      </c>
      <c r="E1399" t="s">
        <v>13290</v>
      </c>
      <c r="F1399" t="s">
        <v>13291</v>
      </c>
      <c r="G1399" t="s">
        <v>13293</v>
      </c>
      <c r="H1399" s="3">
        <v>2320</v>
      </c>
      <c r="I1399" s="3" t="str">
        <f>IF(H1399&lt;200,"&lt;₹200",IF(OR(H1399=200,H1399&lt;=500),"₹200-₹500","&gt;₹500"))</f>
        <v>&gt;₹500</v>
      </c>
      <c r="J1399" s="3">
        <v>3290</v>
      </c>
      <c r="K1399" s="1">
        <v>0.28999999999999998</v>
      </c>
      <c r="L1399" s="1" t="str">
        <f t="shared" si="21"/>
        <v/>
      </c>
      <c r="M1399" s="1" t="str">
        <f>IF(K1399&gt;=50%,"50% or More","&lt;50%")</f>
        <v>&lt;50%</v>
      </c>
      <c r="N1399">
        <v>3.8</v>
      </c>
      <c r="O1399" s="10">
        <f>N1399*R1399</f>
        <v>741</v>
      </c>
      <c r="P1399" s="9">
        <f>SUM(O1398)/SUM(R1398)</f>
        <v>4.0999999999999996</v>
      </c>
      <c r="Q1399" s="10">
        <f>P1399+(R1399/1000)</f>
        <v>4.2949999999999999</v>
      </c>
      <c r="R1399" s="2">
        <v>195</v>
      </c>
      <c r="S1399" s="2">
        <f>IF(R1399&lt;1000,R1399, "")</f>
        <v>195</v>
      </c>
      <c r="T1399" s="4">
        <f>R1399*J1399</f>
        <v>641550</v>
      </c>
      <c r="U1399" t="s">
        <v>12905</v>
      </c>
      <c r="V1399" t="s">
        <v>12906</v>
      </c>
      <c r="W1399" t="s">
        <v>12907</v>
      </c>
      <c r="X1399" t="s">
        <v>12908</v>
      </c>
      <c r="Y1399" t="s">
        <v>12909</v>
      </c>
      <c r="Z1399" t="s">
        <v>12910</v>
      </c>
      <c r="AA1399" t="s">
        <v>12911</v>
      </c>
      <c r="AB1399" t="s">
        <v>12912</v>
      </c>
    </row>
    <row r="1400" spans="1:28" x14ac:dyDescent="0.25">
      <c r="A1400" t="s">
        <v>12541</v>
      </c>
      <c r="B1400" t="s">
        <v>12542</v>
      </c>
      <c r="C1400" t="s">
        <v>8886</v>
      </c>
      <c r="D1400" t="s">
        <v>13166</v>
      </c>
      <c r="E1400" t="s">
        <v>13314</v>
      </c>
      <c r="F1400" t="s">
        <v>13315</v>
      </c>
      <c r="G1400" t="s">
        <v>13316</v>
      </c>
      <c r="H1400" s="3">
        <v>390</v>
      </c>
      <c r="I1400" s="3" t="str">
        <f>IF(H1400&lt;200,"&lt;₹200",IF(OR(H1400=200,H1400&lt;=500),"₹200-₹500","&gt;₹500"))</f>
        <v>₹200-₹500</v>
      </c>
      <c r="J1400" s="3">
        <v>799</v>
      </c>
      <c r="K1400" s="1">
        <v>0.51</v>
      </c>
      <c r="L1400" s="1" t="str">
        <f t="shared" si="21"/>
        <v>high discount</v>
      </c>
      <c r="M1400" s="1" t="str">
        <f>IF(K1400&gt;=50%,"50% or More","&lt;50%")</f>
        <v>50% or More</v>
      </c>
      <c r="N1400">
        <v>3.8</v>
      </c>
      <c r="O1400" s="10">
        <f>N1400*R1400</f>
        <v>1090.5999999999999</v>
      </c>
      <c r="P1400" s="9">
        <f>SUM(O1399)/SUM(R1399)</f>
        <v>3.8</v>
      </c>
      <c r="Q1400" s="10">
        <f>P1400+(R1400/1000)</f>
        <v>4.0869999999999997</v>
      </c>
      <c r="R1400" s="2">
        <v>287</v>
      </c>
      <c r="S1400" s="2">
        <f>IF(R1400&lt;1000,R1400, "")</f>
        <v>287</v>
      </c>
      <c r="T1400" s="4">
        <f>R1400*J1400</f>
        <v>229313</v>
      </c>
      <c r="U1400" t="s">
        <v>12543</v>
      </c>
      <c r="V1400" t="s">
        <v>12544</v>
      </c>
      <c r="W1400" t="s">
        <v>12545</v>
      </c>
      <c r="X1400" t="s">
        <v>12546</v>
      </c>
      <c r="Y1400" t="s">
        <v>12547</v>
      </c>
      <c r="Z1400" t="s">
        <v>12548</v>
      </c>
      <c r="AA1400" t="s">
        <v>12549</v>
      </c>
      <c r="AB1400" t="s">
        <v>12550</v>
      </c>
    </row>
    <row r="1401" spans="1:28" x14ac:dyDescent="0.25">
      <c r="A1401" t="s">
        <v>11062</v>
      </c>
      <c r="B1401" t="s">
        <v>11063</v>
      </c>
      <c r="C1401" t="s">
        <v>11064</v>
      </c>
      <c r="D1401" t="s">
        <v>13166</v>
      </c>
      <c r="E1401" t="s">
        <v>13286</v>
      </c>
      <c r="F1401" t="s">
        <v>13334</v>
      </c>
      <c r="G1401" t="s">
        <v>13368</v>
      </c>
      <c r="H1401" s="3">
        <v>229</v>
      </c>
      <c r="I1401" s="3" t="str">
        <f>IF(H1401&lt;200,"&lt;₹200",IF(OR(H1401=200,H1401&lt;=500),"₹200-₹500","&gt;₹500"))</f>
        <v>₹200-₹500</v>
      </c>
      <c r="J1401" s="3">
        <v>499</v>
      </c>
      <c r="K1401" s="1">
        <v>0.54</v>
      </c>
      <c r="L1401" s="1" t="str">
        <f t="shared" si="21"/>
        <v>high discount</v>
      </c>
      <c r="M1401" s="1" t="str">
        <f>IF(K1401&gt;=50%,"50% or More","&lt;50%")</f>
        <v>50% or More</v>
      </c>
      <c r="N1401">
        <v>3.5</v>
      </c>
      <c r="O1401" s="10">
        <f>N1401*R1401</f>
        <v>647.5</v>
      </c>
      <c r="P1401" s="9">
        <f>SUM(O1400)/SUM(R1400)</f>
        <v>3.8</v>
      </c>
      <c r="Q1401" s="10">
        <f>P1401+(R1401/1000)</f>
        <v>3.9849999999999999</v>
      </c>
      <c r="R1401" s="2">
        <v>185</v>
      </c>
      <c r="S1401" s="2">
        <f>IF(R1401&lt;1000,R1401, "")</f>
        <v>185</v>
      </c>
      <c r="T1401" s="4">
        <f>R1401*J1401</f>
        <v>92315</v>
      </c>
      <c r="U1401" t="s">
        <v>11065</v>
      </c>
      <c r="V1401" t="s">
        <v>11066</v>
      </c>
      <c r="W1401" t="s">
        <v>11067</v>
      </c>
      <c r="X1401" t="s">
        <v>11068</v>
      </c>
      <c r="Y1401" t="s">
        <v>11069</v>
      </c>
      <c r="Z1401" t="s">
        <v>11070</v>
      </c>
      <c r="AA1401" t="s">
        <v>11071</v>
      </c>
      <c r="AB1401" t="s">
        <v>11072</v>
      </c>
    </row>
    <row r="1402" spans="1:28" x14ac:dyDescent="0.25">
      <c r="A1402" t="s">
        <v>9140</v>
      </c>
      <c r="B1402" t="s">
        <v>9141</v>
      </c>
      <c r="C1402" t="s">
        <v>8552</v>
      </c>
      <c r="D1402" t="s">
        <v>13166</v>
      </c>
      <c r="E1402" t="s">
        <v>13290</v>
      </c>
      <c r="F1402" t="s">
        <v>13291</v>
      </c>
      <c r="G1402" t="s">
        <v>13292</v>
      </c>
      <c r="H1402" s="3">
        <v>799</v>
      </c>
      <c r="I1402" s="3" t="str">
        <f>IF(H1402&lt;200,"&lt;₹200",IF(OR(H1402=200,H1402&lt;=500),"₹200-₹500","&gt;₹500"))</f>
        <v>&gt;₹500</v>
      </c>
      <c r="J1402" s="3">
        <v>1989</v>
      </c>
      <c r="K1402" s="1">
        <v>0.6</v>
      </c>
      <c r="L1402" s="1" t="str">
        <f t="shared" si="21"/>
        <v>high discount</v>
      </c>
      <c r="M1402" s="1" t="str">
        <f>IF(K1402&gt;=50%,"50% or More","&lt;50%")</f>
        <v>50% or More</v>
      </c>
      <c r="N1402">
        <v>4.3</v>
      </c>
      <c r="O1402" s="10">
        <f>N1402*R1402</f>
        <v>301</v>
      </c>
      <c r="P1402" s="9">
        <f>SUM(O1401)/SUM(R1401)</f>
        <v>3.5</v>
      </c>
      <c r="Q1402" s="10">
        <f>P1402+(R1402/1000)</f>
        <v>3.57</v>
      </c>
      <c r="R1402" s="2">
        <v>70</v>
      </c>
      <c r="S1402" s="2">
        <f>IF(R1402&lt;1000,R1402, "")</f>
        <v>70</v>
      </c>
      <c r="T1402" s="4">
        <f>R1402*J1402</f>
        <v>139230</v>
      </c>
      <c r="U1402" t="s">
        <v>9142</v>
      </c>
      <c r="V1402" t="s">
        <v>9143</v>
      </c>
      <c r="W1402" t="s">
        <v>9144</v>
      </c>
      <c r="X1402" t="s">
        <v>9145</v>
      </c>
      <c r="Y1402" t="s">
        <v>9146</v>
      </c>
      <c r="Z1402" t="s">
        <v>9147</v>
      </c>
      <c r="AA1402" t="s">
        <v>9148</v>
      </c>
      <c r="AB1402" t="s">
        <v>9149</v>
      </c>
    </row>
    <row r="1403" spans="1:28" x14ac:dyDescent="0.25">
      <c r="A1403" t="s">
        <v>2752</v>
      </c>
      <c r="B1403" t="s">
        <v>2753</v>
      </c>
      <c r="C1403" t="s">
        <v>18</v>
      </c>
      <c r="D1403" t="s">
        <v>13073</v>
      </c>
      <c r="E1403" t="s">
        <v>13074</v>
      </c>
      <c r="F1403" t="s">
        <v>13075</v>
      </c>
      <c r="G1403" t="s">
        <v>13076</v>
      </c>
      <c r="H1403" s="3">
        <v>129</v>
      </c>
      <c r="I1403" s="3" t="str">
        <f>IF(H1403&lt;200,"&lt;₹200",IF(OR(H1403=200,H1403&lt;=500),"₹200-₹500","&gt;₹500"))</f>
        <v>&lt;₹200</v>
      </c>
      <c r="J1403" s="3">
        <v>599</v>
      </c>
      <c r="K1403" s="1">
        <v>0.78</v>
      </c>
      <c r="L1403" s="1" t="str">
        <f t="shared" si="21"/>
        <v>high discount</v>
      </c>
      <c r="M1403" s="1" t="str">
        <f>IF(K1403&gt;=50%,"50% or More","&lt;50%")</f>
        <v>50% or More</v>
      </c>
      <c r="N1403">
        <v>4.0999999999999996</v>
      </c>
      <c r="O1403" s="10">
        <f>N1403*R1403</f>
        <v>1086.5</v>
      </c>
      <c r="P1403" s="9">
        <f>SUM(O1402)/SUM(R1402)</f>
        <v>4.3</v>
      </c>
      <c r="Q1403" s="10">
        <f>P1403+(R1403/1000)</f>
        <v>4.5649999999999995</v>
      </c>
      <c r="R1403" s="2">
        <v>265</v>
      </c>
      <c r="S1403" s="2">
        <f>IF(R1403&lt;1000,R1403, "")</f>
        <v>265</v>
      </c>
      <c r="T1403" s="4">
        <f>R1403*J1403</f>
        <v>158735</v>
      </c>
      <c r="U1403" t="s">
        <v>2754</v>
      </c>
      <c r="V1403" t="s">
        <v>2755</v>
      </c>
      <c r="W1403" t="s">
        <v>2756</v>
      </c>
      <c r="X1403" t="s">
        <v>2757</v>
      </c>
      <c r="Y1403" t="s">
        <v>2758</v>
      </c>
      <c r="Z1403" t="s">
        <v>2759</v>
      </c>
      <c r="AA1403" t="s">
        <v>2760</v>
      </c>
      <c r="AB1403" t="s">
        <v>2761</v>
      </c>
    </row>
    <row r="1404" spans="1:28" x14ac:dyDescent="0.25">
      <c r="A1404" t="s">
        <v>11274</v>
      </c>
      <c r="B1404" t="s">
        <v>11275</v>
      </c>
      <c r="C1404" t="s">
        <v>8563</v>
      </c>
      <c r="D1404" t="s">
        <v>13166</v>
      </c>
      <c r="E1404" t="s">
        <v>13290</v>
      </c>
      <c r="F1404" t="s">
        <v>13291</v>
      </c>
      <c r="G1404" t="s">
        <v>13293</v>
      </c>
      <c r="H1404" s="3">
        <v>2590</v>
      </c>
      <c r="I1404" s="3" t="str">
        <f>IF(H1404&lt;200,"&lt;₹200",IF(OR(H1404=200,H1404&lt;=500),"₹200-₹500","&gt;₹500"))</f>
        <v>&gt;₹500</v>
      </c>
      <c r="J1404" s="3">
        <v>4200</v>
      </c>
      <c r="K1404" s="1">
        <v>0.38</v>
      </c>
      <c r="L1404" s="1" t="str">
        <f t="shared" si="21"/>
        <v/>
      </c>
      <c r="M1404" s="1" t="str">
        <f>IF(K1404&gt;=50%,"50% or More","&lt;50%")</f>
        <v>&lt;50%</v>
      </c>
      <c r="N1404">
        <v>4.0999999999999996</v>
      </c>
      <c r="O1404" s="10">
        <f>N1404*R1404</f>
        <v>258.29999999999995</v>
      </c>
      <c r="P1404" s="9">
        <f>SUM(O1403)/SUM(R1403)</f>
        <v>4.0999999999999996</v>
      </c>
      <c r="Q1404" s="10">
        <f>P1404+(R1404/1000)</f>
        <v>4.1629999999999994</v>
      </c>
      <c r="R1404" s="2">
        <v>63</v>
      </c>
      <c r="S1404" s="2">
        <f>IF(R1404&lt;1000,R1404, "")</f>
        <v>63</v>
      </c>
      <c r="T1404" s="4">
        <f>R1404*J1404</f>
        <v>264600</v>
      </c>
      <c r="U1404" t="s">
        <v>11276</v>
      </c>
      <c r="V1404" t="s">
        <v>11277</v>
      </c>
      <c r="W1404" t="s">
        <v>11278</v>
      </c>
      <c r="X1404" t="s">
        <v>11279</v>
      </c>
      <c r="Y1404" t="s">
        <v>11280</v>
      </c>
      <c r="Z1404" t="s">
        <v>11281</v>
      </c>
      <c r="AA1404" t="s">
        <v>11282</v>
      </c>
      <c r="AB1404" t="s">
        <v>11283</v>
      </c>
    </row>
    <row r="1405" spans="1:28" x14ac:dyDescent="0.25">
      <c r="A1405" t="s">
        <v>11998</v>
      </c>
      <c r="B1405" t="s">
        <v>11999</v>
      </c>
      <c r="C1405" t="s">
        <v>8563</v>
      </c>
      <c r="D1405" t="s">
        <v>13166</v>
      </c>
      <c r="E1405" t="s">
        <v>13290</v>
      </c>
      <c r="F1405" t="s">
        <v>13291</v>
      </c>
      <c r="G1405" t="s">
        <v>13293</v>
      </c>
      <c r="H1405" s="3">
        <v>1090</v>
      </c>
      <c r="I1405" s="3" t="str">
        <f>IF(H1405&lt;200,"&lt;₹200",IF(OR(H1405=200,H1405&lt;=500),"₹200-₹500","&gt;₹500"))</f>
        <v>&gt;₹500</v>
      </c>
      <c r="J1405" s="3">
        <v>2999</v>
      </c>
      <c r="K1405" s="1">
        <v>0.64</v>
      </c>
      <c r="L1405" s="1" t="str">
        <f t="shared" si="21"/>
        <v>high discount</v>
      </c>
      <c r="M1405" s="1" t="str">
        <f>IF(K1405&gt;=50%,"50% or More","&lt;50%")</f>
        <v>50% or More</v>
      </c>
      <c r="N1405">
        <v>3.5</v>
      </c>
      <c r="O1405" s="10">
        <f>N1405*R1405</f>
        <v>199.5</v>
      </c>
      <c r="P1405" s="9">
        <f>SUM(O1404)/SUM(R1404)</f>
        <v>4.0999999999999996</v>
      </c>
      <c r="Q1405" s="10">
        <f>P1405+(R1405/1000)</f>
        <v>4.157</v>
      </c>
      <c r="R1405" s="2">
        <v>57</v>
      </c>
      <c r="S1405" s="2">
        <f>IF(R1405&lt;1000,R1405, "")</f>
        <v>57</v>
      </c>
      <c r="T1405" s="4">
        <f>R1405*J1405</f>
        <v>170943</v>
      </c>
      <c r="U1405" t="s">
        <v>12000</v>
      </c>
      <c r="V1405" t="s">
        <v>12001</v>
      </c>
      <c r="W1405" t="s">
        <v>12002</v>
      </c>
      <c r="X1405" t="s">
        <v>12003</v>
      </c>
      <c r="Y1405" t="s">
        <v>12004</v>
      </c>
      <c r="Z1405" t="s">
        <v>12005</v>
      </c>
      <c r="AA1405" t="s">
        <v>12006</v>
      </c>
      <c r="AB1405" t="s">
        <v>12007</v>
      </c>
    </row>
    <row r="1406" spans="1:28" x14ac:dyDescent="0.25">
      <c r="A1406" t="s">
        <v>2432</v>
      </c>
      <c r="B1406" t="s">
        <v>2433</v>
      </c>
      <c r="C1406" t="s">
        <v>18</v>
      </c>
      <c r="D1406" t="s">
        <v>13073</v>
      </c>
      <c r="E1406" t="s">
        <v>13074</v>
      </c>
      <c r="F1406" t="s">
        <v>13075</v>
      </c>
      <c r="G1406" t="s">
        <v>13076</v>
      </c>
      <c r="H1406" s="3">
        <v>119</v>
      </c>
      <c r="I1406" s="3" t="str">
        <f>IF(H1406&lt;200,"&lt;₹200",IF(OR(H1406=200,H1406&lt;=500),"₹200-₹500","&gt;₹500"))</f>
        <v>&lt;₹200</v>
      </c>
      <c r="J1406" s="3">
        <v>299</v>
      </c>
      <c r="K1406" s="1">
        <v>0.6</v>
      </c>
      <c r="L1406" s="1" t="str">
        <f t="shared" si="21"/>
        <v>high discount</v>
      </c>
      <c r="M1406" s="1" t="str">
        <f>IF(K1406&gt;=50%,"50% or More","&lt;50%")</f>
        <v>50% or More</v>
      </c>
      <c r="N1406">
        <v>3.8</v>
      </c>
      <c r="O1406" s="10">
        <f>N1406*R1406</f>
        <v>193.79999999999998</v>
      </c>
      <c r="P1406" s="9">
        <f>SUM(O1405)/SUM(R1405)</f>
        <v>3.5</v>
      </c>
      <c r="Q1406" s="10">
        <f>P1406+(R1406/1000)</f>
        <v>3.5510000000000002</v>
      </c>
      <c r="R1406" s="2">
        <v>51</v>
      </c>
      <c r="S1406" s="2">
        <f>IF(R1406&lt;1000,R1406, "")</f>
        <v>51</v>
      </c>
      <c r="T1406" s="4">
        <f>R1406*J1406</f>
        <v>15249</v>
      </c>
      <c r="U1406" t="s">
        <v>2434</v>
      </c>
      <c r="V1406" t="s">
        <v>2435</v>
      </c>
      <c r="W1406" t="s">
        <v>2436</v>
      </c>
      <c r="X1406" t="s">
        <v>2437</v>
      </c>
      <c r="Y1406" t="s">
        <v>2438</v>
      </c>
      <c r="Z1406" t="s">
        <v>2439</v>
      </c>
      <c r="AA1406" t="s">
        <v>2440</v>
      </c>
      <c r="AB1406" t="s">
        <v>2441</v>
      </c>
    </row>
    <row r="1407" spans="1:28" x14ac:dyDescent="0.25">
      <c r="A1407" t="s">
        <v>2782</v>
      </c>
      <c r="B1407" t="s">
        <v>2783</v>
      </c>
      <c r="C1407" t="s">
        <v>18</v>
      </c>
      <c r="D1407" t="s">
        <v>13073</v>
      </c>
      <c r="E1407" t="s">
        <v>13074</v>
      </c>
      <c r="F1407" t="s">
        <v>13075</v>
      </c>
      <c r="G1407" t="s">
        <v>13076</v>
      </c>
      <c r="H1407" s="3">
        <v>299</v>
      </c>
      <c r="I1407" s="3" t="str">
        <f>IF(H1407&lt;200,"&lt;₹200",IF(OR(H1407=200,H1407&lt;=500),"₹200-₹500","&gt;₹500"))</f>
        <v>₹200-₹500</v>
      </c>
      <c r="J1407" s="3">
        <v>799</v>
      </c>
      <c r="K1407" s="1">
        <v>0.63</v>
      </c>
      <c r="L1407" s="1" t="str">
        <f t="shared" si="21"/>
        <v>high discount</v>
      </c>
      <c r="M1407" s="1" t="str">
        <f>IF(K1407&gt;=50%,"50% or More","&lt;50%")</f>
        <v>50% or More</v>
      </c>
      <c r="N1407">
        <v>4</v>
      </c>
      <c r="O1407" s="10">
        <f>N1407*R1407</f>
        <v>604</v>
      </c>
      <c r="P1407" s="9">
        <f>SUM(O1406)/SUM(R1406)</f>
        <v>3.8</v>
      </c>
      <c r="Q1407" s="10">
        <f>P1407+(R1407/1000)</f>
        <v>3.9509999999999996</v>
      </c>
      <c r="R1407" s="2">
        <v>151</v>
      </c>
      <c r="S1407" s="2">
        <f>IF(R1407&lt;1000,R1407, "")</f>
        <v>151</v>
      </c>
      <c r="T1407" s="4">
        <f>R1407*J1407</f>
        <v>120649</v>
      </c>
      <c r="U1407" t="s">
        <v>2784</v>
      </c>
      <c r="V1407" t="s">
        <v>2785</v>
      </c>
      <c r="W1407" t="s">
        <v>2786</v>
      </c>
      <c r="X1407" t="s">
        <v>2787</v>
      </c>
      <c r="Y1407" t="s">
        <v>2788</v>
      </c>
      <c r="Z1407" t="s">
        <v>2789</v>
      </c>
      <c r="AA1407" t="s">
        <v>2790</v>
      </c>
      <c r="AB1407" t="s">
        <v>2791</v>
      </c>
    </row>
    <row r="1408" spans="1:28" x14ac:dyDescent="0.25">
      <c r="A1408" t="s">
        <v>10356</v>
      </c>
      <c r="B1408" t="s">
        <v>10357</v>
      </c>
      <c r="C1408" t="s">
        <v>10358</v>
      </c>
      <c r="D1408" t="s">
        <v>13166</v>
      </c>
      <c r="E1408" t="s">
        <v>13286</v>
      </c>
      <c r="F1408" t="s">
        <v>13287</v>
      </c>
      <c r="G1408" t="s">
        <v>13356</v>
      </c>
      <c r="H1408" s="3">
        <v>474</v>
      </c>
      <c r="I1408" s="3" t="str">
        <f>IF(H1408&lt;200,"&lt;₹200",IF(OR(H1408=200,H1408&lt;=500),"₹200-₹500","&gt;₹500"))</f>
        <v>₹200-₹500</v>
      </c>
      <c r="J1408" s="3">
        <v>1299</v>
      </c>
      <c r="K1408" s="1">
        <v>0.64</v>
      </c>
      <c r="L1408" s="1" t="str">
        <f t="shared" si="21"/>
        <v>high discount</v>
      </c>
      <c r="M1408" s="1" t="str">
        <f>IF(K1408&gt;=50%,"50% or More","&lt;50%")</f>
        <v>50% or More</v>
      </c>
      <c r="N1408">
        <v>4.0999999999999996</v>
      </c>
      <c r="O1408" s="10">
        <f>N1408*R1408</f>
        <v>2255</v>
      </c>
      <c r="P1408" s="9">
        <f>SUM(O1407)/SUM(R1407)</f>
        <v>4</v>
      </c>
      <c r="Q1408" s="10">
        <f>P1408+(R1408/1000)</f>
        <v>4.55</v>
      </c>
      <c r="R1408" s="2">
        <v>550</v>
      </c>
      <c r="S1408" s="2">
        <f>IF(R1408&lt;1000,R1408, "")</f>
        <v>550</v>
      </c>
      <c r="T1408" s="4">
        <f>R1408*J1408</f>
        <v>714450</v>
      </c>
      <c r="U1408" t="s">
        <v>10359</v>
      </c>
      <c r="V1408" t="s">
        <v>10360</v>
      </c>
      <c r="W1408" t="s">
        <v>10361</v>
      </c>
      <c r="X1408" t="s">
        <v>10362</v>
      </c>
      <c r="Y1408" t="s">
        <v>10363</v>
      </c>
      <c r="Z1408" t="s">
        <v>10364</v>
      </c>
      <c r="AA1408" t="s">
        <v>10365</v>
      </c>
      <c r="AB1408" t="s">
        <v>10366</v>
      </c>
    </row>
    <row r="1409" spans="1:28" x14ac:dyDescent="0.25">
      <c r="A1409" t="s">
        <v>11967</v>
      </c>
      <c r="B1409" t="s">
        <v>11968</v>
      </c>
      <c r="C1409" t="s">
        <v>8563</v>
      </c>
      <c r="D1409" t="s">
        <v>13166</v>
      </c>
      <c r="E1409" t="s">
        <v>13290</v>
      </c>
      <c r="F1409" t="s">
        <v>13291</v>
      </c>
      <c r="G1409" t="s">
        <v>13293</v>
      </c>
      <c r="H1409" s="3">
        <v>6850</v>
      </c>
      <c r="I1409" s="3" t="str">
        <f>IF(H1409&lt;200,"&lt;₹200",IF(OR(H1409=200,H1409&lt;=500),"₹200-₹500","&gt;₹500"))</f>
        <v>&gt;₹500</v>
      </c>
      <c r="J1409" s="3">
        <v>11990</v>
      </c>
      <c r="K1409" s="1">
        <v>0.43</v>
      </c>
      <c r="L1409" s="1" t="str">
        <f t="shared" si="21"/>
        <v/>
      </c>
      <c r="M1409" s="1" t="str">
        <f>IF(K1409&gt;=50%,"50% or More","&lt;50%")</f>
        <v>&lt;50%</v>
      </c>
      <c r="N1409">
        <v>3.9</v>
      </c>
      <c r="O1409" s="10">
        <f>N1409*R1409</f>
        <v>561.6</v>
      </c>
      <c r="P1409" s="9">
        <f>SUM(O1408)/SUM(R1408)</f>
        <v>4.0999999999999996</v>
      </c>
      <c r="Q1409" s="10">
        <f>P1409+(R1409/1000)</f>
        <v>4.2439999999999998</v>
      </c>
      <c r="R1409" s="2">
        <v>144</v>
      </c>
      <c r="S1409" s="2">
        <f>IF(R1409&lt;1000,R1409, "")</f>
        <v>144</v>
      </c>
      <c r="T1409" s="4">
        <f>R1409*J1409</f>
        <v>1726560</v>
      </c>
      <c r="U1409" t="s">
        <v>11969</v>
      </c>
      <c r="V1409" t="s">
        <v>11970</v>
      </c>
      <c r="W1409" t="s">
        <v>11971</v>
      </c>
      <c r="X1409" t="s">
        <v>11972</v>
      </c>
      <c r="Y1409" t="s">
        <v>11973</v>
      </c>
      <c r="Z1409" t="s">
        <v>11974</v>
      </c>
      <c r="AA1409" t="s">
        <v>11975</v>
      </c>
      <c r="AB1409" t="s">
        <v>11976</v>
      </c>
    </row>
    <row r="1410" spans="1:28" x14ac:dyDescent="0.25">
      <c r="A1410" t="s">
        <v>11936</v>
      </c>
      <c r="B1410" t="s">
        <v>11937</v>
      </c>
      <c r="C1410" t="s">
        <v>8647</v>
      </c>
      <c r="D1410" t="s">
        <v>13166</v>
      </c>
      <c r="E1410" t="s">
        <v>13286</v>
      </c>
      <c r="F1410" t="s">
        <v>13287</v>
      </c>
      <c r="G1410" t="s">
        <v>13302</v>
      </c>
      <c r="H1410" s="3">
        <v>697</v>
      </c>
      <c r="I1410" s="3" t="str">
        <f>IF(H1410&lt;200,"&lt;₹200",IF(OR(H1410=200,H1410&lt;=500),"₹200-₹500","&gt;₹500"))</f>
        <v>&gt;₹500</v>
      </c>
      <c r="J1410" s="3">
        <v>1499</v>
      </c>
      <c r="K1410" s="1">
        <v>0.54</v>
      </c>
      <c r="L1410" s="1" t="str">
        <f t="shared" si="21"/>
        <v>high discount</v>
      </c>
      <c r="M1410" s="1" t="str">
        <f>IF(K1410&gt;=50%,"50% or More","&lt;50%")</f>
        <v>50% or More</v>
      </c>
      <c r="N1410">
        <v>3.8</v>
      </c>
      <c r="O1410" s="10">
        <f>N1410*R1410</f>
        <v>547.19999999999993</v>
      </c>
      <c r="P1410" s="9">
        <f>SUM(O1409)/SUM(R1409)</f>
        <v>3.9000000000000004</v>
      </c>
      <c r="Q1410" s="10">
        <f>P1410+(R1410/1000)</f>
        <v>4.0440000000000005</v>
      </c>
      <c r="R1410" s="2">
        <v>144</v>
      </c>
      <c r="S1410" s="2">
        <f>IF(R1410&lt;1000,R1410, "")</f>
        <v>144</v>
      </c>
      <c r="T1410" s="4">
        <f>R1410*J1410</f>
        <v>215856</v>
      </c>
      <c r="U1410" t="s">
        <v>11938</v>
      </c>
      <c r="V1410" t="s">
        <v>11939</v>
      </c>
      <c r="W1410" t="s">
        <v>11940</v>
      </c>
      <c r="X1410" t="s">
        <v>11941</v>
      </c>
      <c r="Y1410" t="s">
        <v>11942</v>
      </c>
      <c r="Z1410" t="s">
        <v>11943</v>
      </c>
      <c r="AA1410" t="s">
        <v>11944</v>
      </c>
      <c r="AB1410" t="s">
        <v>11945</v>
      </c>
    </row>
    <row r="1411" spans="1:28" x14ac:dyDescent="0.25">
      <c r="A1411" t="s">
        <v>2632</v>
      </c>
      <c r="B1411" t="s">
        <v>2633</v>
      </c>
      <c r="C1411" t="s">
        <v>18</v>
      </c>
      <c r="D1411" t="s">
        <v>13073</v>
      </c>
      <c r="E1411" t="s">
        <v>13074</v>
      </c>
      <c r="F1411" t="s">
        <v>13075</v>
      </c>
      <c r="G1411" t="s">
        <v>13076</v>
      </c>
      <c r="H1411" s="3">
        <v>129</v>
      </c>
      <c r="I1411" s="3" t="str">
        <f>IF(H1411&lt;200,"&lt;₹200",IF(OR(H1411=200,H1411&lt;=500),"₹200-₹500","&gt;₹500"))</f>
        <v>&lt;₹200</v>
      </c>
      <c r="J1411" s="3">
        <v>449</v>
      </c>
      <c r="K1411" s="1">
        <v>0.71</v>
      </c>
      <c r="L1411" s="1" t="str">
        <f t="shared" ref="L1411:L1466" si="22">IF(K1411&gt;=50%, "high discount","")</f>
        <v>high discount</v>
      </c>
      <c r="M1411" s="1" t="str">
        <f>IF(K1411&gt;=50%,"50% or More","&lt;50%")</f>
        <v>50% or More</v>
      </c>
      <c r="N1411">
        <v>3.7</v>
      </c>
      <c r="O1411" s="10">
        <f>N1411*R1411</f>
        <v>151.70000000000002</v>
      </c>
      <c r="P1411" s="9">
        <f>SUM(O1410)/SUM(R1410)</f>
        <v>3.7999999999999994</v>
      </c>
      <c r="Q1411" s="10">
        <f>P1411+(R1411/1000)</f>
        <v>3.8409999999999993</v>
      </c>
      <c r="R1411" s="2">
        <v>41</v>
      </c>
      <c r="S1411" s="2">
        <f>IF(R1411&lt;1000,R1411, "")</f>
        <v>41</v>
      </c>
      <c r="T1411" s="4">
        <f>R1411*J1411</f>
        <v>18409</v>
      </c>
      <c r="U1411" t="s">
        <v>2634</v>
      </c>
      <c r="V1411" t="s">
        <v>2635</v>
      </c>
      <c r="W1411" t="s">
        <v>2636</v>
      </c>
      <c r="X1411" t="s">
        <v>2637</v>
      </c>
      <c r="Y1411" t="s">
        <v>2638</v>
      </c>
      <c r="Z1411" t="s">
        <v>2639</v>
      </c>
      <c r="AA1411" t="s">
        <v>2640</v>
      </c>
      <c r="AB1411" t="s">
        <v>2641</v>
      </c>
    </row>
    <row r="1412" spans="1:28" x14ac:dyDescent="0.25">
      <c r="A1412" t="s">
        <v>12582</v>
      </c>
      <c r="B1412" t="s">
        <v>12583</v>
      </c>
      <c r="C1412" t="s">
        <v>8574</v>
      </c>
      <c r="D1412" t="s">
        <v>13166</v>
      </c>
      <c r="E1412" t="s">
        <v>13286</v>
      </c>
      <c r="F1412" t="s">
        <v>13294</v>
      </c>
      <c r="G1412" t="s">
        <v>13295</v>
      </c>
      <c r="H1412" s="3">
        <v>445</v>
      </c>
      <c r="I1412" s="3" t="str">
        <f>IF(H1412&lt;200,"&lt;₹200",IF(OR(H1412=200,H1412&lt;=500),"₹200-₹500","&gt;₹500"))</f>
        <v>₹200-₹500</v>
      </c>
      <c r="J1412" s="3">
        <v>999</v>
      </c>
      <c r="K1412" s="1">
        <v>0.55000000000000004</v>
      </c>
      <c r="L1412" s="1" t="str">
        <f t="shared" si="22"/>
        <v>high discount</v>
      </c>
      <c r="M1412" s="1" t="str">
        <f>IF(K1412&gt;=50%,"50% or More","&lt;50%")</f>
        <v>50% or More</v>
      </c>
      <c r="N1412">
        <v>4.3</v>
      </c>
      <c r="O1412" s="10">
        <f>N1412*R1412</f>
        <v>984.69999999999993</v>
      </c>
      <c r="P1412" s="9">
        <f>SUM(O1411)/SUM(R1411)</f>
        <v>3.7000000000000006</v>
      </c>
      <c r="Q1412" s="10">
        <f>P1412+(R1412/1000)</f>
        <v>3.9290000000000007</v>
      </c>
      <c r="R1412" s="2">
        <v>229</v>
      </c>
      <c r="S1412" s="2">
        <f>IF(R1412&lt;1000,R1412, "")</f>
        <v>229</v>
      </c>
      <c r="T1412" s="4">
        <f>R1412*J1412</f>
        <v>228771</v>
      </c>
      <c r="U1412" t="s">
        <v>12584</v>
      </c>
      <c r="V1412" t="s">
        <v>12585</v>
      </c>
      <c r="W1412" t="s">
        <v>12586</v>
      </c>
      <c r="X1412" t="s">
        <v>12587</v>
      </c>
      <c r="Y1412" t="s">
        <v>12588</v>
      </c>
      <c r="Z1412" t="s">
        <v>12589</v>
      </c>
      <c r="AA1412" t="s">
        <v>12590</v>
      </c>
      <c r="AB1412" t="s">
        <v>12591</v>
      </c>
    </row>
    <row r="1413" spans="1:28" x14ac:dyDescent="0.25">
      <c r="A1413" t="s">
        <v>2706</v>
      </c>
      <c r="B1413" t="s">
        <v>2707</v>
      </c>
      <c r="C1413" t="s">
        <v>169</v>
      </c>
      <c r="D1413" t="s">
        <v>13081</v>
      </c>
      <c r="E1413" t="s">
        <v>13082</v>
      </c>
      <c r="F1413" t="s">
        <v>13085</v>
      </c>
      <c r="G1413" t="s">
        <v>13086</v>
      </c>
      <c r="H1413" s="3">
        <v>10990</v>
      </c>
      <c r="I1413" s="3" t="str">
        <f>IF(H1413&lt;200,"&lt;₹200",IF(OR(H1413=200,H1413&lt;=500),"₹200-₹500","&gt;₹500"))</f>
        <v>&gt;₹500</v>
      </c>
      <c r="J1413" s="3">
        <v>19990</v>
      </c>
      <c r="K1413" s="1">
        <v>0.45</v>
      </c>
      <c r="L1413" s="1" t="str">
        <f t="shared" si="22"/>
        <v/>
      </c>
      <c r="M1413" s="1" t="str">
        <f>IF(K1413&gt;=50%,"50% or More","&lt;50%")</f>
        <v>&lt;50%</v>
      </c>
      <c r="N1413">
        <v>3.7</v>
      </c>
      <c r="O1413" s="10">
        <f>N1413*R1413</f>
        <v>477.3</v>
      </c>
      <c r="P1413" s="9">
        <f>SUM(O1412)/SUM(R1412)</f>
        <v>4.3</v>
      </c>
      <c r="Q1413" s="10">
        <f>P1413+(R1413/1000)</f>
        <v>4.4290000000000003</v>
      </c>
      <c r="R1413" s="2">
        <v>129</v>
      </c>
      <c r="S1413" s="2">
        <f>IF(R1413&lt;1000,R1413, "")</f>
        <v>129</v>
      </c>
      <c r="T1413" s="4">
        <f>R1413*J1413</f>
        <v>2578710</v>
      </c>
      <c r="U1413" t="s">
        <v>2708</v>
      </c>
      <c r="V1413" t="s">
        <v>2709</v>
      </c>
      <c r="W1413" t="s">
        <v>2710</v>
      </c>
      <c r="X1413" t="s">
        <v>2711</v>
      </c>
      <c r="Y1413" t="s">
        <v>2712</v>
      </c>
      <c r="Z1413" t="s">
        <v>2713</v>
      </c>
      <c r="AA1413" t="s">
        <v>2714</v>
      </c>
      <c r="AB1413" t="s">
        <v>2715</v>
      </c>
    </row>
    <row r="1414" spans="1:28" x14ac:dyDescent="0.25">
      <c r="A1414" t="s">
        <v>11254</v>
      </c>
      <c r="B1414" t="s">
        <v>11255</v>
      </c>
      <c r="C1414" t="s">
        <v>10094</v>
      </c>
      <c r="D1414" t="s">
        <v>13166</v>
      </c>
      <c r="E1414" t="s">
        <v>13286</v>
      </c>
      <c r="F1414" t="s">
        <v>13339</v>
      </c>
      <c r="G1414" t="s">
        <v>13350</v>
      </c>
      <c r="H1414" s="3">
        <v>4999</v>
      </c>
      <c r="I1414" s="3" t="str">
        <f>IF(H1414&lt;200,"&lt;₹200",IF(OR(H1414=200,H1414&lt;=500),"₹200-₹500","&gt;₹500"))</f>
        <v>&gt;₹500</v>
      </c>
      <c r="J1414" s="3">
        <v>24999</v>
      </c>
      <c r="K1414" s="1">
        <v>0.8</v>
      </c>
      <c r="L1414" s="1" t="str">
        <f t="shared" si="22"/>
        <v>high discount</v>
      </c>
      <c r="M1414" s="1" t="str">
        <f>IF(K1414&gt;=50%,"50% or More","&lt;50%")</f>
        <v>50% or More</v>
      </c>
      <c r="N1414">
        <v>4.5999999999999996</v>
      </c>
      <c r="O1414" s="10">
        <f>N1414*R1414</f>
        <v>570.4</v>
      </c>
      <c r="P1414" s="9">
        <f>SUM(O1413)/SUM(R1413)</f>
        <v>3.7</v>
      </c>
      <c r="Q1414" s="10">
        <f>P1414+(R1414/1000)</f>
        <v>3.8240000000000003</v>
      </c>
      <c r="R1414" s="2">
        <v>124</v>
      </c>
      <c r="S1414" s="2">
        <f>IF(R1414&lt;1000,R1414, "")</f>
        <v>124</v>
      </c>
      <c r="T1414" s="4">
        <f>R1414*J1414</f>
        <v>3099876</v>
      </c>
      <c r="U1414" t="s">
        <v>11256</v>
      </c>
      <c r="V1414" t="s">
        <v>11257</v>
      </c>
      <c r="W1414" t="s">
        <v>11258</v>
      </c>
      <c r="X1414" t="s">
        <v>11259</v>
      </c>
      <c r="Y1414" t="s">
        <v>11260</v>
      </c>
      <c r="Z1414" t="s">
        <v>11261</v>
      </c>
      <c r="AA1414" t="s">
        <v>11262</v>
      </c>
      <c r="AB1414" t="s">
        <v>11263</v>
      </c>
    </row>
    <row r="1415" spans="1:28" x14ac:dyDescent="0.25">
      <c r="A1415" t="s">
        <v>7952</v>
      </c>
      <c r="B1415" t="s">
        <v>7953</v>
      </c>
      <c r="C1415" t="s">
        <v>6273</v>
      </c>
      <c r="D1415" t="s">
        <v>13159</v>
      </c>
      <c r="E1415" t="s">
        <v>13160</v>
      </c>
      <c r="F1415" t="s">
        <v>13161</v>
      </c>
      <c r="G1415" t="s">
        <v>13162</v>
      </c>
      <c r="H1415" s="3">
        <v>300</v>
      </c>
      <c r="I1415" s="3" t="str">
        <f>IF(H1415&lt;200,"&lt;₹200",IF(OR(H1415=200,H1415&lt;=500),"₹200-₹500","&gt;₹500"))</f>
        <v>₹200-₹500</v>
      </c>
      <c r="J1415" s="3">
        <v>300</v>
      </c>
      <c r="K1415" s="1">
        <v>0</v>
      </c>
      <c r="L1415" s="1" t="str">
        <f t="shared" si="22"/>
        <v/>
      </c>
      <c r="M1415" s="1" t="str">
        <f>IF(K1415&gt;=50%,"50% or More","&lt;50%")</f>
        <v>&lt;50%</v>
      </c>
      <c r="N1415">
        <v>4.2</v>
      </c>
      <c r="O1415" s="10">
        <f>N1415*R1415</f>
        <v>1759.8000000000002</v>
      </c>
      <c r="P1415" s="9">
        <f>SUM(O1414)/SUM(R1414)</f>
        <v>4.5999999999999996</v>
      </c>
      <c r="Q1415" s="10">
        <f>P1415+(R1415/1000)</f>
        <v>5.0189999999999992</v>
      </c>
      <c r="R1415" s="2">
        <v>419</v>
      </c>
      <c r="S1415" s="2">
        <f>IF(R1415&lt;1000,R1415, "")</f>
        <v>419</v>
      </c>
      <c r="T1415" s="4">
        <f>R1415*J1415</f>
        <v>125700</v>
      </c>
      <c r="U1415" t="s">
        <v>7954</v>
      </c>
      <c r="V1415" t="s">
        <v>7955</v>
      </c>
      <c r="W1415" t="s">
        <v>7956</v>
      </c>
      <c r="X1415" t="s">
        <v>7957</v>
      </c>
      <c r="Y1415" t="s">
        <v>7958</v>
      </c>
      <c r="Z1415" t="s">
        <v>7959</v>
      </c>
      <c r="AA1415" t="s">
        <v>7960</v>
      </c>
      <c r="AB1415" t="s">
        <v>7961</v>
      </c>
    </row>
    <row r="1416" spans="1:28" x14ac:dyDescent="0.25">
      <c r="A1416" t="s">
        <v>4358</v>
      </c>
      <c r="B1416" t="s">
        <v>4359</v>
      </c>
      <c r="C1416" t="s">
        <v>3495</v>
      </c>
      <c r="D1416" t="s">
        <v>13081</v>
      </c>
      <c r="E1416" t="s">
        <v>13110</v>
      </c>
      <c r="F1416" t="s">
        <v>13111</v>
      </c>
      <c r="G1416" t="s">
        <v>13131</v>
      </c>
      <c r="H1416" s="3">
        <v>209</v>
      </c>
      <c r="I1416" s="3" t="str">
        <f>IF(H1416&lt;200,"&lt;₹200",IF(OR(H1416=200,H1416&lt;=500),"₹200-₹500","&gt;₹500"))</f>
        <v>₹200-₹500</v>
      </c>
      <c r="J1416" s="3">
        <v>499</v>
      </c>
      <c r="K1416" s="1">
        <v>0.57999999999999996</v>
      </c>
      <c r="L1416" s="1" t="str">
        <f t="shared" si="22"/>
        <v>high discount</v>
      </c>
      <c r="M1416" s="1" t="str">
        <f>IF(K1416&gt;=50%,"50% or More","&lt;50%")</f>
        <v>50% or More</v>
      </c>
      <c r="N1416">
        <v>3.6</v>
      </c>
      <c r="O1416" s="10">
        <f>N1416*R1416</f>
        <v>374.40000000000003</v>
      </c>
      <c r="P1416" s="9">
        <f>SUM(O1415)/SUM(R1415)</f>
        <v>4.2</v>
      </c>
      <c r="Q1416" s="10">
        <f>P1416+(R1416/1000)</f>
        <v>4.3040000000000003</v>
      </c>
      <c r="R1416" s="2">
        <v>104</v>
      </c>
      <c r="S1416" s="2">
        <f>IF(R1416&lt;1000,R1416, "")</f>
        <v>104</v>
      </c>
      <c r="T1416" s="4">
        <f>R1416*J1416</f>
        <v>51896</v>
      </c>
      <c r="U1416" t="s">
        <v>4360</v>
      </c>
      <c r="V1416" t="s">
        <v>4361</v>
      </c>
      <c r="W1416" t="s">
        <v>4362</v>
      </c>
      <c r="X1416" t="s">
        <v>4363</v>
      </c>
      <c r="Y1416" t="s">
        <v>4364</v>
      </c>
      <c r="Z1416" t="s">
        <v>4365</v>
      </c>
      <c r="AA1416" t="s">
        <v>4366</v>
      </c>
      <c r="AB1416" t="s">
        <v>4367</v>
      </c>
    </row>
    <row r="1417" spans="1:28" x14ac:dyDescent="0.25">
      <c r="A1417" t="s">
        <v>11194</v>
      </c>
      <c r="B1417" t="s">
        <v>11195</v>
      </c>
      <c r="C1417" t="s">
        <v>8844</v>
      </c>
      <c r="D1417" t="s">
        <v>13166</v>
      </c>
      <c r="E1417" t="s">
        <v>13290</v>
      </c>
      <c r="F1417" t="s">
        <v>13307</v>
      </c>
      <c r="G1417" t="s">
        <v>13311</v>
      </c>
      <c r="H1417" s="3">
        <v>1499</v>
      </c>
      <c r="I1417" s="3" t="str">
        <f>IF(H1417&lt;200,"&lt;₹200",IF(OR(H1417=200,H1417&lt;=500),"₹200-₹500","&gt;₹500"))</f>
        <v>&gt;₹500</v>
      </c>
      <c r="J1417" s="3">
        <v>3500</v>
      </c>
      <c r="K1417" s="1">
        <v>0.56999999999999995</v>
      </c>
      <c r="L1417" s="1" t="str">
        <f t="shared" si="22"/>
        <v>high discount</v>
      </c>
      <c r="M1417" s="1" t="str">
        <f>IF(K1417&gt;=50%,"50% or More","&lt;50%")</f>
        <v>50% or More</v>
      </c>
      <c r="N1417">
        <v>4.0999999999999996</v>
      </c>
      <c r="O1417" s="10">
        <f>N1417*R1417</f>
        <v>1242.3</v>
      </c>
      <c r="P1417" s="9">
        <f>SUM(O1416)/SUM(R1416)</f>
        <v>3.6000000000000005</v>
      </c>
      <c r="Q1417" s="10">
        <f>P1417+(R1417/1000)</f>
        <v>3.9030000000000005</v>
      </c>
      <c r="R1417" s="2">
        <v>303</v>
      </c>
      <c r="S1417" s="2">
        <f>IF(R1417&lt;1000,R1417, "")</f>
        <v>303</v>
      </c>
      <c r="T1417" s="4">
        <f>R1417*J1417</f>
        <v>1060500</v>
      </c>
      <c r="U1417" t="s">
        <v>11196</v>
      </c>
      <c r="V1417" t="s">
        <v>11197</v>
      </c>
      <c r="W1417" t="s">
        <v>11198</v>
      </c>
      <c r="X1417" t="s">
        <v>11199</v>
      </c>
      <c r="Y1417" t="s">
        <v>11200</v>
      </c>
      <c r="Z1417" t="s">
        <v>11201</v>
      </c>
      <c r="AA1417" t="s">
        <v>11202</v>
      </c>
      <c r="AB1417" t="s">
        <v>11203</v>
      </c>
    </row>
    <row r="1418" spans="1:28" x14ac:dyDescent="0.25">
      <c r="A1418" t="s">
        <v>2792</v>
      </c>
      <c r="B1418" t="s">
        <v>2793</v>
      </c>
      <c r="C1418" t="s">
        <v>462</v>
      </c>
      <c r="D1418" t="s">
        <v>13081</v>
      </c>
      <c r="E1418" t="s">
        <v>13082</v>
      </c>
      <c r="F1418" t="s">
        <v>13083</v>
      </c>
      <c r="G1418" t="s">
        <v>13087</v>
      </c>
      <c r="H1418" s="3">
        <v>247</v>
      </c>
      <c r="I1418" s="3" t="str">
        <f>IF(H1418&lt;200,"&lt;₹200",IF(OR(H1418=200,H1418&lt;=500),"₹200-₹500","&gt;₹500"))</f>
        <v>₹200-₹500</v>
      </c>
      <c r="J1418" s="3">
        <v>399</v>
      </c>
      <c r="K1418" s="1">
        <v>0.38</v>
      </c>
      <c r="L1418" s="1" t="str">
        <f t="shared" si="22"/>
        <v/>
      </c>
      <c r="M1418" s="1" t="str">
        <f>IF(K1418&gt;=50%,"50% or More","&lt;50%")</f>
        <v>&lt;50%</v>
      </c>
      <c r="N1418">
        <v>3.9</v>
      </c>
      <c r="O1418" s="10">
        <f>N1418*R1418</f>
        <v>780</v>
      </c>
      <c r="P1418" s="9">
        <f>SUM(O1417)/SUM(R1417)</f>
        <v>4.0999999999999996</v>
      </c>
      <c r="Q1418" s="10">
        <f>P1418+(R1418/1000)</f>
        <v>4.3</v>
      </c>
      <c r="R1418" s="2">
        <v>200</v>
      </c>
      <c r="S1418" s="2">
        <f>IF(R1418&lt;1000,R1418, "")</f>
        <v>200</v>
      </c>
      <c r="T1418" s="4">
        <f>R1418*J1418</f>
        <v>79800</v>
      </c>
      <c r="U1418" t="s">
        <v>2794</v>
      </c>
      <c r="V1418" t="s">
        <v>2795</v>
      </c>
      <c r="W1418" t="s">
        <v>2796</v>
      </c>
      <c r="X1418" t="s">
        <v>2797</v>
      </c>
      <c r="Y1418" t="s">
        <v>2798</v>
      </c>
      <c r="Z1418" t="s">
        <v>13034</v>
      </c>
      <c r="AA1418" t="s">
        <v>2799</v>
      </c>
      <c r="AB1418" t="s">
        <v>2800</v>
      </c>
    </row>
    <row r="1419" spans="1:28" x14ac:dyDescent="0.25">
      <c r="A1419" t="s">
        <v>2861</v>
      </c>
      <c r="B1419" t="s">
        <v>2862</v>
      </c>
      <c r="C1419" t="s">
        <v>18</v>
      </c>
      <c r="D1419" t="s">
        <v>13073</v>
      </c>
      <c r="E1419" t="s">
        <v>13074</v>
      </c>
      <c r="F1419" t="s">
        <v>13075</v>
      </c>
      <c r="G1419" t="s">
        <v>13076</v>
      </c>
      <c r="H1419" s="3">
        <v>249</v>
      </c>
      <c r="I1419" s="3" t="str">
        <f>IF(H1419&lt;200,"&lt;₹200",IF(OR(H1419=200,H1419&lt;=500),"₹200-₹500","&gt;₹500"))</f>
        <v>₹200-₹500</v>
      </c>
      <c r="J1419" s="3">
        <v>999</v>
      </c>
      <c r="K1419" s="1">
        <v>0.75</v>
      </c>
      <c r="L1419" s="1" t="str">
        <f t="shared" si="22"/>
        <v>high discount</v>
      </c>
      <c r="M1419" s="1" t="str">
        <f>IF(K1419&gt;=50%,"50% or More","&lt;50%")</f>
        <v>50% or More</v>
      </c>
      <c r="N1419">
        <v>5</v>
      </c>
      <c r="O1419" s="10">
        <f>N1419*R1419</f>
        <v>0</v>
      </c>
      <c r="P1419" s="9">
        <f>SUM(O1418)/SUM(R1418)</f>
        <v>3.9</v>
      </c>
      <c r="Q1419" s="10">
        <f>P1419+(R1419/1000)</f>
        <v>3.9</v>
      </c>
      <c r="R1419" s="2">
        <v>0</v>
      </c>
      <c r="S1419" s="2">
        <f>IF(R1419&lt;1000,R1419, "")</f>
        <v>0</v>
      </c>
      <c r="T1419" s="4">
        <f>R1419*J1419</f>
        <v>0</v>
      </c>
      <c r="U1419" t="s">
        <v>2863</v>
      </c>
      <c r="V1419" t="s">
        <v>2864</v>
      </c>
      <c r="W1419" t="s">
        <v>2865</v>
      </c>
      <c r="X1419" t="s">
        <v>2866</v>
      </c>
      <c r="Y1419" t="s">
        <v>2867</v>
      </c>
      <c r="Z1419" t="s">
        <v>2868</v>
      </c>
      <c r="AA1419" t="s">
        <v>2869</v>
      </c>
      <c r="AB1419" t="s">
        <v>2870</v>
      </c>
    </row>
    <row r="1420" spans="1:28" x14ac:dyDescent="0.25">
      <c r="A1420" t="s">
        <v>4501</v>
      </c>
      <c r="B1420" t="s">
        <v>4502</v>
      </c>
      <c r="C1420" t="s">
        <v>2948</v>
      </c>
      <c r="D1420" t="s">
        <v>13081</v>
      </c>
      <c r="E1420" t="s">
        <v>13108</v>
      </c>
      <c r="F1420" t="s">
        <v>13109</v>
      </c>
      <c r="H1420" s="3">
        <v>281</v>
      </c>
      <c r="I1420" s="3" t="str">
        <f>IF(H1420&lt;200,"&lt;₹200",IF(OR(H1420=200,H1420&lt;=500),"₹200-₹500","&gt;₹500"))</f>
        <v>₹200-₹500</v>
      </c>
      <c r="J1420" s="3">
        <v>1999</v>
      </c>
      <c r="K1420" s="1">
        <v>0.86</v>
      </c>
      <c r="L1420" s="1" t="str">
        <f t="shared" si="22"/>
        <v>high discount</v>
      </c>
      <c r="M1420" s="1" t="str">
        <f>IF(K1420&gt;=50%,"50% or More","&lt;50%")</f>
        <v>50% or More</v>
      </c>
      <c r="N1420">
        <v>2.8</v>
      </c>
      <c r="O1420" s="10">
        <f>N1420*R1420</f>
        <v>243.6</v>
      </c>
      <c r="P1420" s="9" t="e">
        <f>SUM(O1419)/SUM(R1419)</f>
        <v>#DIV/0!</v>
      </c>
      <c r="Q1420" s="10" t="e">
        <f>P1420+(R1420/1000)</f>
        <v>#DIV/0!</v>
      </c>
      <c r="R1420" s="2">
        <v>87</v>
      </c>
      <c r="S1420" s="2">
        <f>IF(R1420&lt;1000,R1420, "")</f>
        <v>87</v>
      </c>
      <c r="T1420" s="4">
        <f>R1420*J1420</f>
        <v>173913</v>
      </c>
      <c r="U1420" t="s">
        <v>4503</v>
      </c>
      <c r="V1420" t="s">
        <v>4504</v>
      </c>
      <c r="W1420" t="s">
        <v>4505</v>
      </c>
      <c r="X1420" t="s">
        <v>4506</v>
      </c>
      <c r="Y1420" t="s">
        <v>4507</v>
      </c>
      <c r="Z1420" t="s">
        <v>4508</v>
      </c>
      <c r="AA1420" t="s">
        <v>4509</v>
      </c>
      <c r="AB1420" t="s">
        <v>4510</v>
      </c>
    </row>
    <row r="1421" spans="1:28" x14ac:dyDescent="0.25">
      <c r="A1421" t="s">
        <v>10519</v>
      </c>
      <c r="B1421" t="s">
        <v>10520</v>
      </c>
      <c r="C1421" t="s">
        <v>8574</v>
      </c>
      <c r="D1421" t="s">
        <v>13166</v>
      </c>
      <c r="E1421" t="s">
        <v>13286</v>
      </c>
      <c r="F1421" t="s">
        <v>13294</v>
      </c>
      <c r="G1421" t="s">
        <v>13295</v>
      </c>
      <c r="H1421" s="3">
        <v>499</v>
      </c>
      <c r="I1421" s="3" t="str">
        <f>IF(H1421&lt;200,"&lt;₹200",IF(OR(H1421=200,H1421&lt;=500),"₹200-₹500","&gt;₹500"))</f>
        <v>₹200-₹500</v>
      </c>
      <c r="J1421" s="3">
        <v>999</v>
      </c>
      <c r="K1421" s="1">
        <v>0.5</v>
      </c>
      <c r="L1421" s="1" t="str">
        <f t="shared" si="22"/>
        <v>high discount</v>
      </c>
      <c r="M1421" s="1" t="str">
        <f>IF(K1421&gt;=50%,"50% or More","&lt;50%")</f>
        <v>50% or More</v>
      </c>
      <c r="N1421">
        <v>4.5999999999999996</v>
      </c>
      <c r="O1421" s="10">
        <f>N1421*R1421</f>
        <v>363.4</v>
      </c>
      <c r="P1421" s="9">
        <f>SUM(O1420)/SUM(R1420)</f>
        <v>2.8</v>
      </c>
      <c r="Q1421" s="10">
        <f>P1421+(R1421/1000)</f>
        <v>2.879</v>
      </c>
      <c r="R1421" s="2">
        <v>79</v>
      </c>
      <c r="S1421" s="2">
        <f>IF(R1421&lt;1000,R1421, "")</f>
        <v>79</v>
      </c>
      <c r="T1421" s="4">
        <f>R1421*J1421</f>
        <v>78921</v>
      </c>
      <c r="U1421" t="s">
        <v>10521</v>
      </c>
      <c r="V1421" t="s">
        <v>10522</v>
      </c>
      <c r="W1421" t="s">
        <v>10523</v>
      </c>
      <c r="X1421" t="s">
        <v>10524</v>
      </c>
      <c r="Y1421" t="s">
        <v>10525</v>
      </c>
      <c r="Z1421" t="s">
        <v>10526</v>
      </c>
      <c r="AA1421" t="s">
        <v>10527</v>
      </c>
      <c r="AB1421" t="s">
        <v>10528</v>
      </c>
    </row>
    <row r="1422" spans="1:28" x14ac:dyDescent="0.25">
      <c r="A1422" t="s">
        <v>1814</v>
      </c>
      <c r="B1422" t="s">
        <v>1815</v>
      </c>
      <c r="C1422" t="s">
        <v>169</v>
      </c>
      <c r="D1422" t="s">
        <v>13081</v>
      </c>
      <c r="E1422" t="s">
        <v>13082</v>
      </c>
      <c r="F1422" t="s">
        <v>13085</v>
      </c>
      <c r="G1422" t="s">
        <v>13086</v>
      </c>
      <c r="H1422" s="3">
        <v>11990</v>
      </c>
      <c r="I1422" s="3" t="str">
        <f>IF(H1422&lt;200,"&lt;₹200",IF(OR(H1422=200,H1422&lt;=500),"₹200-₹500","&gt;₹500"))</f>
        <v>&gt;₹500</v>
      </c>
      <c r="J1422" s="3">
        <v>31990</v>
      </c>
      <c r="K1422" s="1">
        <v>0.63</v>
      </c>
      <c r="L1422" s="1" t="str">
        <f t="shared" si="22"/>
        <v>high discount</v>
      </c>
      <c r="M1422" s="1" t="str">
        <f>IF(K1422&gt;=50%,"50% or More","&lt;50%")</f>
        <v>50% or More</v>
      </c>
      <c r="N1422">
        <v>4.2</v>
      </c>
      <c r="O1422" s="10">
        <f>N1422*R1422</f>
        <v>268.8</v>
      </c>
      <c r="P1422" s="9">
        <f>SUM(O1421)/SUM(R1421)</f>
        <v>4.5999999999999996</v>
      </c>
      <c r="Q1422" s="10">
        <f>P1422+(R1422/1000)</f>
        <v>4.6639999999999997</v>
      </c>
      <c r="R1422" s="2">
        <v>64</v>
      </c>
      <c r="S1422" s="2">
        <f>IF(R1422&lt;1000,R1422, "")</f>
        <v>64</v>
      </c>
      <c r="T1422" s="4">
        <f>R1422*J1422</f>
        <v>2047360</v>
      </c>
      <c r="U1422" t="s">
        <v>728</v>
      </c>
      <c r="V1422" t="s">
        <v>1816</v>
      </c>
      <c r="W1422" t="s">
        <v>1817</v>
      </c>
      <c r="X1422" t="s">
        <v>1818</v>
      </c>
      <c r="Y1422" t="s">
        <v>1819</v>
      </c>
      <c r="Z1422" t="s">
        <v>1820</v>
      </c>
      <c r="AA1422" t="s">
        <v>1821</v>
      </c>
      <c r="AB1422" t="s">
        <v>1822</v>
      </c>
    </row>
    <row r="1423" spans="1:28" x14ac:dyDescent="0.25">
      <c r="A1423" t="s">
        <v>11765</v>
      </c>
      <c r="B1423" t="s">
        <v>11766</v>
      </c>
      <c r="C1423" t="s">
        <v>8563</v>
      </c>
      <c r="D1423" t="s">
        <v>13166</v>
      </c>
      <c r="E1423" t="s">
        <v>13290</v>
      </c>
      <c r="F1423" t="s">
        <v>13291</v>
      </c>
      <c r="G1423" t="s">
        <v>13293</v>
      </c>
      <c r="H1423" s="3">
        <v>979</v>
      </c>
      <c r="I1423" s="3" t="str">
        <f>IF(H1423&lt;200,"&lt;₹200",IF(OR(H1423=200,H1423&lt;=500),"₹200-₹500","&gt;₹500"))</f>
        <v>&gt;₹500</v>
      </c>
      <c r="J1423" s="3">
        <v>1999</v>
      </c>
      <c r="K1423" s="1">
        <v>0.51</v>
      </c>
      <c r="L1423" s="1" t="str">
        <f t="shared" si="22"/>
        <v>high discount</v>
      </c>
      <c r="M1423" s="1" t="str">
        <f>IF(K1423&gt;=50%,"50% or More","&lt;50%")</f>
        <v>50% or More</v>
      </c>
      <c r="N1423">
        <v>3.9</v>
      </c>
      <c r="O1423" s="10">
        <f>N1423*R1423</f>
        <v>612.29999999999995</v>
      </c>
      <c r="P1423" s="9">
        <f>SUM(O1422)/SUM(R1422)</f>
        <v>4.2</v>
      </c>
      <c r="Q1423" s="10">
        <f>P1423+(R1423/1000)</f>
        <v>4.3570000000000002</v>
      </c>
      <c r="R1423" s="2">
        <v>157</v>
      </c>
      <c r="S1423" s="2">
        <f>IF(R1423&lt;1000,R1423, "")</f>
        <v>157</v>
      </c>
      <c r="T1423" s="4">
        <f>R1423*J1423</f>
        <v>313843</v>
      </c>
      <c r="U1423" t="s">
        <v>11767</v>
      </c>
      <c r="V1423" t="s">
        <v>11768</v>
      </c>
      <c r="W1423" t="s">
        <v>11769</v>
      </c>
      <c r="X1423" t="s">
        <v>11770</v>
      </c>
      <c r="Y1423" t="s">
        <v>11771</v>
      </c>
      <c r="Z1423" t="s">
        <v>11772</v>
      </c>
      <c r="AA1423" t="s">
        <v>11773</v>
      </c>
      <c r="AB1423" t="s">
        <v>11774</v>
      </c>
    </row>
    <row r="1424" spans="1:28" x14ac:dyDescent="0.25">
      <c r="A1424" t="s">
        <v>2896</v>
      </c>
      <c r="B1424" t="s">
        <v>2897</v>
      </c>
      <c r="C1424" t="s">
        <v>462</v>
      </c>
      <c r="D1424" t="s">
        <v>13081</v>
      </c>
      <c r="E1424" t="s">
        <v>13082</v>
      </c>
      <c r="F1424" t="s">
        <v>13083</v>
      </c>
      <c r="G1424" t="s">
        <v>13087</v>
      </c>
      <c r="H1424" s="3">
        <v>197</v>
      </c>
      <c r="I1424" s="3" t="str">
        <f>IF(H1424&lt;200,"&lt;₹200",IF(OR(H1424=200,H1424&lt;=500),"₹200-₹500","&gt;₹500"))</f>
        <v>&lt;₹200</v>
      </c>
      <c r="J1424" s="3">
        <v>499</v>
      </c>
      <c r="K1424" s="1">
        <v>0.61</v>
      </c>
      <c r="L1424" s="1" t="str">
        <f t="shared" si="22"/>
        <v>high discount</v>
      </c>
      <c r="M1424" s="1" t="str">
        <f>IF(K1424&gt;=50%,"50% or More","&lt;50%")</f>
        <v>50% or More</v>
      </c>
      <c r="N1424">
        <v>3.8</v>
      </c>
      <c r="O1424" s="10">
        <f>N1424*R1424</f>
        <v>516.79999999999995</v>
      </c>
      <c r="P1424" s="9">
        <f>SUM(O1423)/SUM(R1423)</f>
        <v>3.9</v>
      </c>
      <c r="Q1424" s="10">
        <f>P1424+(R1424/1000)</f>
        <v>4.0359999999999996</v>
      </c>
      <c r="R1424" s="2">
        <v>136</v>
      </c>
      <c r="S1424" s="2">
        <f>IF(R1424&lt;1000,R1424, "")</f>
        <v>136</v>
      </c>
      <c r="T1424" s="4">
        <f>R1424*J1424</f>
        <v>67864</v>
      </c>
      <c r="U1424" t="s">
        <v>2898</v>
      </c>
      <c r="V1424" t="s">
        <v>2899</v>
      </c>
      <c r="W1424" t="s">
        <v>2900</v>
      </c>
      <c r="X1424" t="s">
        <v>2901</v>
      </c>
      <c r="Y1424" t="s">
        <v>2902</v>
      </c>
      <c r="Z1424" t="s">
        <v>2903</v>
      </c>
      <c r="AA1424" t="s">
        <v>2904</v>
      </c>
      <c r="AB1424" t="s">
        <v>2905</v>
      </c>
    </row>
    <row r="1425" spans="1:28" x14ac:dyDescent="0.25">
      <c r="A1425" t="s">
        <v>10539</v>
      </c>
      <c r="B1425" t="s">
        <v>10540</v>
      </c>
      <c r="C1425" t="s">
        <v>8552</v>
      </c>
      <c r="D1425" t="s">
        <v>13166</v>
      </c>
      <c r="E1425" t="s">
        <v>13290</v>
      </c>
      <c r="F1425" t="s">
        <v>13291</v>
      </c>
      <c r="G1425" t="s">
        <v>13292</v>
      </c>
      <c r="H1425" s="3">
        <v>1529</v>
      </c>
      <c r="I1425" s="3" t="str">
        <f>IF(H1425&lt;200,"&lt;₹200",IF(OR(H1425=200,H1425&lt;=500),"₹200-₹500","&gt;₹500"))</f>
        <v>&gt;₹500</v>
      </c>
      <c r="J1425" s="3">
        <v>2999</v>
      </c>
      <c r="K1425" s="1">
        <v>0.49</v>
      </c>
      <c r="L1425" s="1" t="str">
        <f t="shared" si="22"/>
        <v/>
      </c>
      <c r="M1425" s="1" t="str">
        <f>IF(K1425&gt;=50%,"50% or More","&lt;50%")</f>
        <v>&lt;50%</v>
      </c>
      <c r="N1425">
        <v>3.3</v>
      </c>
      <c r="O1425" s="10">
        <f>N1425*R1425</f>
        <v>95.699999999999989</v>
      </c>
      <c r="P1425" s="9">
        <f>SUM(O1424)/SUM(R1424)</f>
        <v>3.8</v>
      </c>
      <c r="Q1425" s="10">
        <f>P1425+(R1425/1000)</f>
        <v>3.8289999999999997</v>
      </c>
      <c r="R1425" s="2">
        <v>29</v>
      </c>
      <c r="S1425" s="2">
        <f>IF(R1425&lt;1000,R1425, "")</f>
        <v>29</v>
      </c>
      <c r="T1425" s="4">
        <f>R1425*J1425</f>
        <v>86971</v>
      </c>
      <c r="U1425" t="s">
        <v>10541</v>
      </c>
      <c r="V1425" t="s">
        <v>10542</v>
      </c>
      <c r="W1425" t="s">
        <v>10543</v>
      </c>
      <c r="X1425" t="s">
        <v>10544</v>
      </c>
      <c r="Y1425" t="s">
        <v>10545</v>
      </c>
      <c r="Z1425" t="s">
        <v>10546</v>
      </c>
      <c r="AA1425" t="s">
        <v>10547</v>
      </c>
      <c r="AB1425" t="s">
        <v>10548</v>
      </c>
    </row>
    <row r="1426" spans="1:28" x14ac:dyDescent="0.25">
      <c r="A1426" t="s">
        <v>11926</v>
      </c>
      <c r="B1426" t="s">
        <v>11927</v>
      </c>
      <c r="C1426" t="s">
        <v>9284</v>
      </c>
      <c r="D1426" t="s">
        <v>13166</v>
      </c>
      <c r="E1426" t="s">
        <v>13286</v>
      </c>
      <c r="F1426" t="s">
        <v>13287</v>
      </c>
      <c r="G1426" t="s">
        <v>13326</v>
      </c>
      <c r="H1426" s="3">
        <v>161</v>
      </c>
      <c r="I1426" s="3" t="str">
        <f>IF(H1426&lt;200,"&lt;₹200",IF(OR(H1426=200,H1426&lt;=500),"₹200-₹500","&gt;₹500"))</f>
        <v>&lt;₹200</v>
      </c>
      <c r="J1426" s="3">
        <v>300</v>
      </c>
      <c r="K1426" s="1">
        <v>0.46</v>
      </c>
      <c r="L1426" s="1" t="str">
        <f t="shared" si="22"/>
        <v/>
      </c>
      <c r="M1426" s="1" t="str">
        <f>IF(K1426&gt;=50%,"50% or More","&lt;50%")</f>
        <v>&lt;50%</v>
      </c>
      <c r="N1426">
        <v>2.6</v>
      </c>
      <c r="O1426" s="10">
        <f>N1426*R1426</f>
        <v>62.400000000000006</v>
      </c>
      <c r="P1426" s="9">
        <f>SUM(O1425)/SUM(R1425)</f>
        <v>3.3</v>
      </c>
      <c r="Q1426" s="10">
        <f>P1426+(R1426/1000)</f>
        <v>3.3239999999999998</v>
      </c>
      <c r="R1426" s="2">
        <v>24</v>
      </c>
      <c r="S1426" s="2">
        <f>IF(R1426&lt;1000,R1426, "")</f>
        <v>24</v>
      </c>
      <c r="T1426" s="4">
        <f>R1426*J1426</f>
        <v>7200</v>
      </c>
      <c r="U1426" t="s">
        <v>11928</v>
      </c>
      <c r="V1426" t="s">
        <v>11929</v>
      </c>
      <c r="W1426" t="s">
        <v>11930</v>
      </c>
      <c r="X1426" t="s">
        <v>11931</v>
      </c>
      <c r="Y1426" t="s">
        <v>11932</v>
      </c>
      <c r="Z1426" t="s">
        <v>11933</v>
      </c>
      <c r="AA1426" t="s">
        <v>11934</v>
      </c>
      <c r="AB1426" t="s">
        <v>11935</v>
      </c>
    </row>
    <row r="1427" spans="1:28" x14ac:dyDescent="0.25">
      <c r="A1427" t="s">
        <v>1596</v>
      </c>
      <c r="B1427" t="s">
        <v>1597</v>
      </c>
      <c r="C1427" t="s">
        <v>462</v>
      </c>
      <c r="D1427" t="s">
        <v>13081</v>
      </c>
      <c r="E1427" t="s">
        <v>13082</v>
      </c>
      <c r="F1427" t="s">
        <v>13083</v>
      </c>
      <c r="G1427" t="s">
        <v>13087</v>
      </c>
      <c r="H1427" s="3">
        <v>205</v>
      </c>
      <c r="I1427" s="3" t="str">
        <f>IF(H1427&lt;200,"&lt;₹200",IF(OR(H1427=200,H1427&lt;=500),"₹200-₹500","&gt;₹500"))</f>
        <v>₹200-₹500</v>
      </c>
      <c r="J1427" s="3">
        <v>499</v>
      </c>
      <c r="K1427" s="1">
        <v>0.59</v>
      </c>
      <c r="L1427" s="1" t="str">
        <f t="shared" si="22"/>
        <v>high discount</v>
      </c>
      <c r="M1427" s="1" t="str">
        <f>IF(K1427&gt;=50%,"50% or More","&lt;50%")</f>
        <v>50% or More</v>
      </c>
      <c r="N1427">
        <v>3.8</v>
      </c>
      <c r="O1427" s="10">
        <f>N1427*R1427</f>
        <v>1189.3999999999999</v>
      </c>
      <c r="P1427" s="9">
        <f>SUM(O1426)/SUM(R1426)</f>
        <v>2.6</v>
      </c>
      <c r="Q1427" s="10">
        <f>P1427+(R1427/1000)</f>
        <v>2.9130000000000003</v>
      </c>
      <c r="R1427" s="2">
        <v>313</v>
      </c>
      <c r="S1427" s="2">
        <f>IF(R1427&lt;1000,R1427, "")</f>
        <v>313</v>
      </c>
      <c r="T1427" s="4">
        <f>R1427*J1427</f>
        <v>156187</v>
      </c>
      <c r="U1427" t="s">
        <v>1598</v>
      </c>
      <c r="V1427" t="s">
        <v>1599</v>
      </c>
      <c r="W1427" t="s">
        <v>1600</v>
      </c>
      <c r="X1427" t="s">
        <v>1601</v>
      </c>
      <c r="Y1427" t="s">
        <v>1602</v>
      </c>
      <c r="Z1427" t="s">
        <v>1603</v>
      </c>
      <c r="AA1427" t="s">
        <v>1604</v>
      </c>
      <c r="AB1427" t="s">
        <v>1605</v>
      </c>
    </row>
    <row r="1428" spans="1:28" x14ac:dyDescent="0.25">
      <c r="A1428" t="s">
        <v>12109</v>
      </c>
      <c r="B1428" t="s">
        <v>12110</v>
      </c>
      <c r="C1428" t="s">
        <v>8563</v>
      </c>
      <c r="D1428" t="s">
        <v>13166</v>
      </c>
      <c r="E1428" t="s">
        <v>13290</v>
      </c>
      <c r="F1428" t="s">
        <v>13291</v>
      </c>
      <c r="G1428" t="s">
        <v>13293</v>
      </c>
      <c r="H1428" s="3">
        <v>778</v>
      </c>
      <c r="I1428" s="3" t="str">
        <f>IF(H1428&lt;200,"&lt;₹200",IF(OR(H1428=200,H1428&lt;=500),"₹200-₹500","&gt;₹500"))</f>
        <v>&gt;₹500</v>
      </c>
      <c r="J1428" s="3">
        <v>999</v>
      </c>
      <c r="K1428" s="1">
        <v>0.22</v>
      </c>
      <c r="L1428" s="1" t="str">
        <f t="shared" si="22"/>
        <v/>
      </c>
      <c r="M1428" s="1" t="str">
        <f>IF(K1428&gt;=50%,"50% or More","&lt;50%")</f>
        <v>&lt;50%</v>
      </c>
      <c r="N1428">
        <v>3.3</v>
      </c>
      <c r="O1428" s="10">
        <f>N1428*R1428</f>
        <v>26.4</v>
      </c>
      <c r="P1428" s="9">
        <f>SUM(O1427)/SUM(R1427)</f>
        <v>3.7999999999999994</v>
      </c>
      <c r="Q1428" s="10">
        <f>P1428+(R1428/1000)</f>
        <v>3.8079999999999994</v>
      </c>
      <c r="R1428" s="2">
        <v>8</v>
      </c>
      <c r="S1428" s="2">
        <f>IF(R1428&lt;1000,R1428, "")</f>
        <v>8</v>
      </c>
      <c r="T1428" s="4">
        <f>R1428*J1428</f>
        <v>7992</v>
      </c>
      <c r="U1428" t="s">
        <v>12111</v>
      </c>
      <c r="V1428" t="s">
        <v>12112</v>
      </c>
      <c r="W1428" t="s">
        <v>12113</v>
      </c>
      <c r="X1428" t="s">
        <v>12114</v>
      </c>
      <c r="Y1428" t="s">
        <v>12115</v>
      </c>
      <c r="Z1428" t="s">
        <v>12116</v>
      </c>
      <c r="AA1428" t="s">
        <v>12117</v>
      </c>
      <c r="AB1428" t="s">
        <v>12118</v>
      </c>
    </row>
    <row r="1429" spans="1:28" x14ac:dyDescent="0.25">
      <c r="A1429" t="s">
        <v>9039</v>
      </c>
      <c r="B1429" t="s">
        <v>9040</v>
      </c>
      <c r="C1429" t="s">
        <v>8552</v>
      </c>
      <c r="D1429" t="s">
        <v>13166</v>
      </c>
      <c r="E1429" t="s">
        <v>13290</v>
      </c>
      <c r="F1429" t="s">
        <v>13291</v>
      </c>
      <c r="G1429" t="s">
        <v>13292</v>
      </c>
      <c r="H1429" s="3">
        <v>1099</v>
      </c>
      <c r="I1429" s="3" t="str">
        <f>IF(H1429&lt;200,"&lt;₹200",IF(OR(H1429=200,H1429&lt;=500),"₹200-₹500","&gt;₹500"))</f>
        <v>&gt;₹500</v>
      </c>
      <c r="J1429" s="3">
        <v>2400</v>
      </c>
      <c r="K1429" s="1">
        <v>0.54</v>
      </c>
      <c r="L1429" s="1" t="str">
        <f t="shared" si="22"/>
        <v>high discount</v>
      </c>
      <c r="M1429" s="1" t="str">
        <f>IF(K1429&gt;=50%,"50% or More","&lt;50%")</f>
        <v>50% or More</v>
      </c>
      <c r="N1429">
        <v>3.8</v>
      </c>
      <c r="O1429" s="10">
        <f>N1429*R1429</f>
        <v>15.2</v>
      </c>
      <c r="P1429" s="9">
        <f>SUM(O1428)/SUM(R1428)</f>
        <v>3.3</v>
      </c>
      <c r="Q1429" s="10">
        <f>P1429+(R1429/1000)</f>
        <v>3.3039999999999998</v>
      </c>
      <c r="R1429" s="2">
        <v>4</v>
      </c>
      <c r="S1429" s="2">
        <f>IF(R1429&lt;1000,R1429, "")</f>
        <v>4</v>
      </c>
      <c r="T1429" s="4">
        <f>R1429*J1429</f>
        <v>9600</v>
      </c>
      <c r="U1429" t="s">
        <v>9041</v>
      </c>
      <c r="V1429" t="s">
        <v>9042</v>
      </c>
      <c r="W1429" t="s">
        <v>9043</v>
      </c>
      <c r="X1429" t="s">
        <v>9044</v>
      </c>
      <c r="Y1429" t="s">
        <v>9045</v>
      </c>
      <c r="Z1429" t="s">
        <v>9046</v>
      </c>
      <c r="AA1429" t="s">
        <v>9047</v>
      </c>
      <c r="AB1429" t="s">
        <v>9048</v>
      </c>
    </row>
    <row r="1430" spans="1:28" x14ac:dyDescent="0.25">
      <c r="A1430" t="s">
        <v>11456</v>
      </c>
      <c r="B1430" t="s">
        <v>11457</v>
      </c>
      <c r="C1430" t="s">
        <v>8563</v>
      </c>
      <c r="D1430" t="s">
        <v>13166</v>
      </c>
      <c r="E1430" t="s">
        <v>13290</v>
      </c>
      <c r="F1430" t="s">
        <v>13291</v>
      </c>
      <c r="G1430" t="s">
        <v>13293</v>
      </c>
      <c r="H1430" s="3">
        <v>1299</v>
      </c>
      <c r="I1430" s="3" t="str">
        <f>IF(H1430&lt;200,"&lt;₹200",IF(OR(H1430=200,H1430&lt;=500),"₹200-₹500","&gt;₹500"))</f>
        <v>&gt;₹500</v>
      </c>
      <c r="J1430" s="3">
        <v>2495</v>
      </c>
      <c r="K1430" s="1">
        <v>0.48</v>
      </c>
      <c r="L1430" s="1" t="str">
        <f t="shared" si="22"/>
        <v/>
      </c>
      <c r="M1430" s="1" t="str">
        <f>IF(K1430&gt;=50%,"50% or More","&lt;50%")</f>
        <v>&lt;50%</v>
      </c>
      <c r="N1430">
        <v>2</v>
      </c>
      <c r="O1430" s="10">
        <f>N1430*R1430</f>
        <v>4</v>
      </c>
      <c r="P1430" s="9">
        <f>SUM(O1429)/SUM(R1429)</f>
        <v>3.8</v>
      </c>
      <c r="Q1430" s="10">
        <f>P1430+(R1430/1000)</f>
        <v>3.8019999999999996</v>
      </c>
      <c r="R1430" s="2">
        <v>2</v>
      </c>
      <c r="S1430" s="2">
        <f>IF(R1430&lt;1000,R1430, "")</f>
        <v>2</v>
      </c>
      <c r="T1430" s="4">
        <f>R1430*J1430</f>
        <v>4990</v>
      </c>
      <c r="U1430" t="s">
        <v>11458</v>
      </c>
      <c r="V1430" t="s">
        <v>11459</v>
      </c>
      <c r="W1430" t="s">
        <v>11460</v>
      </c>
      <c r="X1430" t="s">
        <v>11461</v>
      </c>
      <c r="Y1430" t="s">
        <v>11462</v>
      </c>
      <c r="Z1430" t="s">
        <v>11463</v>
      </c>
      <c r="AA1430" t="s">
        <v>11464</v>
      </c>
      <c r="AB1430" t="s">
        <v>11465</v>
      </c>
    </row>
    <row r="1431" spans="1:28" x14ac:dyDescent="0.25">
      <c r="A1431" t="s">
        <v>10124</v>
      </c>
      <c r="B1431" t="s">
        <v>10125</v>
      </c>
      <c r="C1431" t="s">
        <v>8574</v>
      </c>
      <c r="D1431" t="s">
        <v>13166</v>
      </c>
      <c r="E1431" t="s">
        <v>13286</v>
      </c>
      <c r="F1431" t="s">
        <v>13294</v>
      </c>
      <c r="G1431" t="s">
        <v>13295</v>
      </c>
      <c r="H1431" s="3">
        <v>298</v>
      </c>
      <c r="I1431" s="3" t="str">
        <f>IF(H1431&lt;200,"&lt;₹200",IF(OR(H1431=200,H1431&lt;=500),"₹200-₹500","&gt;₹500"))</f>
        <v>₹200-₹500</v>
      </c>
      <c r="J1431" s="3">
        <v>499</v>
      </c>
      <c r="K1431" s="1">
        <v>0.4</v>
      </c>
      <c r="L1431" s="1" t="str">
        <f t="shared" si="22"/>
        <v/>
      </c>
      <c r="M1431" s="1" t="str">
        <f>IF(K1431&gt;=50%,"50% or More","&lt;50%")</f>
        <v>&lt;50%</v>
      </c>
      <c r="N1431">
        <v>4.4000000000000004</v>
      </c>
      <c r="O1431" s="10">
        <f>N1431*R1431</f>
        <v>1276</v>
      </c>
      <c r="P1431" s="9">
        <f>SUM(O1430)/SUM(R1430)</f>
        <v>2</v>
      </c>
      <c r="Q1431" s="10">
        <f>P1431+(R1431/1000)</f>
        <v>2.29</v>
      </c>
      <c r="R1431" s="2">
        <v>290</v>
      </c>
      <c r="S1431" s="2">
        <f>IF(R1431&lt;1000,R1431, "")</f>
        <v>290</v>
      </c>
      <c r="T1431" s="4">
        <f>R1431*J1431</f>
        <v>144710</v>
      </c>
      <c r="U1431" t="s">
        <v>10126</v>
      </c>
      <c r="V1431" t="s">
        <v>10127</v>
      </c>
      <c r="W1431" t="s">
        <v>10128</v>
      </c>
      <c r="X1431" t="s">
        <v>10129</v>
      </c>
      <c r="Y1431" t="s">
        <v>10130</v>
      </c>
      <c r="Z1431" t="s">
        <v>10131</v>
      </c>
      <c r="AA1431" t="s">
        <v>10132</v>
      </c>
      <c r="AB1431" t="s">
        <v>10133</v>
      </c>
    </row>
    <row r="1432" spans="1:28" x14ac:dyDescent="0.25">
      <c r="A1432" t="s">
        <v>8832</v>
      </c>
      <c r="B1432" t="s">
        <v>8833</v>
      </c>
      <c r="C1432" t="s">
        <v>8574</v>
      </c>
      <c r="D1432" t="s">
        <v>13166</v>
      </c>
      <c r="E1432" t="s">
        <v>13286</v>
      </c>
      <c r="F1432" t="s">
        <v>13294</v>
      </c>
      <c r="G1432" t="s">
        <v>13295</v>
      </c>
      <c r="H1432" s="3">
        <v>398</v>
      </c>
      <c r="I1432" s="3" t="str">
        <f>IF(H1432&lt;200,"&lt;₹200",IF(OR(H1432=200,H1432&lt;=500),"₹200-₹500","&gt;₹500"))</f>
        <v>₹200-₹500</v>
      </c>
      <c r="J1432" s="3">
        <v>1999</v>
      </c>
      <c r="K1432" s="1">
        <v>0.8</v>
      </c>
      <c r="L1432" s="1" t="str">
        <f t="shared" si="22"/>
        <v>high discount</v>
      </c>
      <c r="M1432" s="1" t="str">
        <f>IF(K1432&gt;=50%,"50% or More","&lt;50%")</f>
        <v>50% or More</v>
      </c>
      <c r="N1432">
        <v>4.0999999999999996</v>
      </c>
      <c r="O1432" s="10">
        <f>N1432*R1432</f>
        <v>1053.6999999999998</v>
      </c>
      <c r="P1432" s="9">
        <f>SUM(O1431)/SUM(R1431)</f>
        <v>4.4000000000000004</v>
      </c>
      <c r="Q1432" s="10">
        <f>P1432+(R1432/1000)</f>
        <v>4.657</v>
      </c>
      <c r="R1432" s="2">
        <v>257</v>
      </c>
      <c r="S1432" s="2">
        <f>IF(R1432&lt;1000,R1432, "")</f>
        <v>257</v>
      </c>
      <c r="T1432" s="4">
        <f>R1432*J1432</f>
        <v>513743</v>
      </c>
      <c r="U1432" t="s">
        <v>8834</v>
      </c>
      <c r="V1432" t="s">
        <v>8835</v>
      </c>
      <c r="W1432" t="s">
        <v>8836</v>
      </c>
      <c r="X1432" t="s">
        <v>8837</v>
      </c>
      <c r="Y1432" t="s">
        <v>8838</v>
      </c>
      <c r="Z1432" t="s">
        <v>8839</v>
      </c>
      <c r="AA1432" t="s">
        <v>8840</v>
      </c>
      <c r="AB1432" t="s">
        <v>8841</v>
      </c>
    </row>
    <row r="1433" spans="1:28" x14ac:dyDescent="0.25">
      <c r="A1433" t="s">
        <v>3886</v>
      </c>
      <c r="B1433" t="s">
        <v>3887</v>
      </c>
      <c r="C1433" t="s">
        <v>2948</v>
      </c>
      <c r="D1433" t="s">
        <v>13081</v>
      </c>
      <c r="E1433" t="s">
        <v>13108</v>
      </c>
      <c r="F1433" t="s">
        <v>13109</v>
      </c>
      <c r="H1433" s="3">
        <v>2999</v>
      </c>
      <c r="I1433" s="3" t="str">
        <f>IF(H1433&lt;200,"&lt;₹200",IF(OR(H1433=200,H1433&lt;=500),"₹200-₹500","&gt;₹500"))</f>
        <v>&gt;₹500</v>
      </c>
      <c r="J1433" s="3">
        <v>7990</v>
      </c>
      <c r="K1433" s="1">
        <v>0.62</v>
      </c>
      <c r="L1433" s="1" t="str">
        <f t="shared" si="22"/>
        <v>high discount</v>
      </c>
      <c r="M1433" s="1" t="str">
        <f>IF(K1433&gt;=50%,"50% or More","&lt;50%")</f>
        <v>50% or More</v>
      </c>
      <c r="N1433">
        <v>4.0999999999999996</v>
      </c>
      <c r="O1433" s="10">
        <f>N1433*R1433</f>
        <v>631.4</v>
      </c>
      <c r="P1433" s="9">
        <f>SUM(O1432)/SUM(R1432)</f>
        <v>4.0999999999999996</v>
      </c>
      <c r="Q1433" s="10">
        <f>P1433+(R1433/1000)</f>
        <v>4.2539999999999996</v>
      </c>
      <c r="R1433" s="2">
        <v>154</v>
      </c>
      <c r="S1433" s="2">
        <f>IF(R1433&lt;1000,R1433, "")</f>
        <v>154</v>
      </c>
      <c r="T1433" s="4">
        <f>R1433*J1433</f>
        <v>1230460</v>
      </c>
      <c r="U1433" t="s">
        <v>3888</v>
      </c>
      <c r="V1433" t="s">
        <v>3889</v>
      </c>
      <c r="W1433" t="s">
        <v>3890</v>
      </c>
      <c r="X1433" t="s">
        <v>3891</v>
      </c>
      <c r="Y1433" t="s">
        <v>13038</v>
      </c>
      <c r="Z1433" t="s">
        <v>3892</v>
      </c>
      <c r="AA1433" t="s">
        <v>3893</v>
      </c>
      <c r="AB1433" t="s">
        <v>3894</v>
      </c>
    </row>
    <row r="1434" spans="1:28" x14ac:dyDescent="0.25">
      <c r="A1434" t="s">
        <v>1096</v>
      </c>
      <c r="B1434" t="s">
        <v>1097</v>
      </c>
      <c r="C1434" t="s">
        <v>462</v>
      </c>
      <c r="D1434" t="s">
        <v>13081</v>
      </c>
      <c r="E1434" t="s">
        <v>13082</v>
      </c>
      <c r="F1434" t="s">
        <v>13083</v>
      </c>
      <c r="G1434" t="s">
        <v>13087</v>
      </c>
      <c r="H1434" s="3">
        <v>1499</v>
      </c>
      <c r="I1434" s="3" t="str">
        <f>IF(H1434&lt;200,"&lt;₹200",IF(OR(H1434=200,H1434&lt;=500),"₹200-₹500","&gt;₹500"))</f>
        <v>&gt;₹500</v>
      </c>
      <c r="J1434" s="3">
        <v>3999</v>
      </c>
      <c r="K1434" s="1">
        <v>0.63</v>
      </c>
      <c r="L1434" s="1" t="str">
        <f t="shared" si="22"/>
        <v>high discount</v>
      </c>
      <c r="M1434" s="1" t="str">
        <f>IF(K1434&gt;=50%,"50% or More","&lt;50%")</f>
        <v>50% or More</v>
      </c>
      <c r="N1434">
        <v>3.7</v>
      </c>
      <c r="O1434" s="10">
        <f>N1434*R1434</f>
        <v>136.9</v>
      </c>
      <c r="P1434" s="9">
        <f>SUM(O1433)/SUM(R1433)</f>
        <v>4.0999999999999996</v>
      </c>
      <c r="Q1434" s="10">
        <f>P1434+(R1434/1000)</f>
        <v>4.1369999999999996</v>
      </c>
      <c r="R1434" s="2">
        <v>37</v>
      </c>
      <c r="S1434" s="2">
        <f>IF(R1434&lt;1000,R1434, "")</f>
        <v>37</v>
      </c>
      <c r="T1434" s="4">
        <f>R1434*J1434</f>
        <v>147963</v>
      </c>
      <c r="U1434" t="s">
        <v>1098</v>
      </c>
      <c r="V1434" t="s">
        <v>1099</v>
      </c>
      <c r="W1434" t="s">
        <v>1100</v>
      </c>
      <c r="X1434" t="s">
        <v>1101</v>
      </c>
      <c r="Y1434" t="s">
        <v>1102</v>
      </c>
      <c r="Z1434" t="s">
        <v>1103</v>
      </c>
      <c r="AA1434" t="s">
        <v>1104</v>
      </c>
      <c r="AB1434" t="s">
        <v>1105</v>
      </c>
    </row>
    <row r="1435" spans="1:28" x14ac:dyDescent="0.25">
      <c r="A1435" t="s">
        <v>1076</v>
      </c>
      <c r="B1435" t="s">
        <v>1077</v>
      </c>
      <c r="C1435" t="s">
        <v>18</v>
      </c>
      <c r="D1435" t="s">
        <v>13073</v>
      </c>
      <c r="E1435" t="s">
        <v>13074</v>
      </c>
      <c r="F1435" t="s">
        <v>13075</v>
      </c>
      <c r="G1435" t="s">
        <v>13076</v>
      </c>
      <c r="H1435" s="3">
        <v>228</v>
      </c>
      <c r="I1435" s="3" t="str">
        <f>IF(H1435&lt;200,"&lt;₹200",IF(OR(H1435=200,H1435&lt;=500),"₹200-₹500","&gt;₹500"))</f>
        <v>₹200-₹500</v>
      </c>
      <c r="J1435" s="3">
        <v>899</v>
      </c>
      <c r="K1435" s="1">
        <v>0.75</v>
      </c>
      <c r="L1435" s="1" t="str">
        <f t="shared" si="22"/>
        <v>high discount</v>
      </c>
      <c r="M1435" s="1" t="str">
        <f>IF(K1435&gt;=50%,"50% or More","&lt;50%")</f>
        <v>50% or More</v>
      </c>
      <c r="N1435">
        <v>3.8</v>
      </c>
      <c r="O1435" s="10">
        <f>N1435*R1435</f>
        <v>501.59999999999997</v>
      </c>
      <c r="P1435" s="9">
        <f>SUM(O1434)/SUM(R1434)</f>
        <v>3.7</v>
      </c>
      <c r="Q1435" s="10">
        <f>P1435+(R1435/1000)</f>
        <v>3.8320000000000003</v>
      </c>
      <c r="R1435" s="2">
        <v>132</v>
      </c>
      <c r="S1435" s="2">
        <f>IF(R1435&lt;1000,R1435, "")</f>
        <v>132</v>
      </c>
      <c r="T1435" s="4">
        <f>R1435*J1435</f>
        <v>118668</v>
      </c>
      <c r="U1435" t="s">
        <v>1078</v>
      </c>
      <c r="V1435" t="s">
        <v>1079</v>
      </c>
      <c r="W1435" t="s">
        <v>1080</v>
      </c>
      <c r="X1435" t="s">
        <v>1081</v>
      </c>
      <c r="Y1435" t="s">
        <v>1082</v>
      </c>
      <c r="Z1435" t="s">
        <v>1083</v>
      </c>
      <c r="AA1435" t="s">
        <v>1084</v>
      </c>
      <c r="AB1435" t="s">
        <v>1085</v>
      </c>
    </row>
    <row r="1436" spans="1:28" x14ac:dyDescent="0.25">
      <c r="A1436" t="s">
        <v>746</v>
      </c>
      <c r="B1436" t="s">
        <v>747</v>
      </c>
      <c r="C1436" t="s">
        <v>462</v>
      </c>
      <c r="D1436" t="s">
        <v>13081</v>
      </c>
      <c r="E1436" t="s">
        <v>13082</v>
      </c>
      <c r="F1436" t="s">
        <v>13083</v>
      </c>
      <c r="G1436" t="s">
        <v>13087</v>
      </c>
      <c r="H1436" s="3">
        <v>1434</v>
      </c>
      <c r="I1436" s="3" t="str">
        <f>IF(H1436&lt;200,"&lt;₹200",IF(OR(H1436=200,H1436&lt;=500),"₹200-₹500","&gt;₹500"))</f>
        <v>&gt;₹500</v>
      </c>
      <c r="J1436" s="3">
        <v>3999</v>
      </c>
      <c r="K1436" s="1">
        <v>0.64</v>
      </c>
      <c r="L1436" s="1" t="str">
        <f t="shared" si="22"/>
        <v>high discount</v>
      </c>
      <c r="M1436" s="1" t="str">
        <f>IF(K1436&gt;=50%,"50% or More","&lt;50%")</f>
        <v>50% or More</v>
      </c>
      <c r="N1436">
        <v>4</v>
      </c>
      <c r="O1436" s="10">
        <f>N1436*R1436</f>
        <v>128</v>
      </c>
      <c r="P1436" s="9">
        <f>SUM(O1435)/SUM(R1435)</f>
        <v>3.8</v>
      </c>
      <c r="Q1436" s="10">
        <f>P1436+(R1436/1000)</f>
        <v>3.8319999999999999</v>
      </c>
      <c r="R1436" s="2">
        <v>32</v>
      </c>
      <c r="S1436" s="2">
        <f>IF(R1436&lt;1000,R1436, "")</f>
        <v>32</v>
      </c>
      <c r="T1436" s="4">
        <f>R1436*J1436</f>
        <v>127968</v>
      </c>
      <c r="U1436" t="s">
        <v>748</v>
      </c>
      <c r="V1436" t="s">
        <v>749</v>
      </c>
      <c r="W1436" t="s">
        <v>750</v>
      </c>
      <c r="X1436" t="s">
        <v>751</v>
      </c>
      <c r="Y1436" t="s">
        <v>752</v>
      </c>
      <c r="Z1436" t="s">
        <v>753</v>
      </c>
      <c r="AA1436" t="s">
        <v>754</v>
      </c>
      <c r="AB1436" t="s">
        <v>755</v>
      </c>
    </row>
    <row r="1437" spans="1:28" x14ac:dyDescent="0.25">
      <c r="A1437" t="s">
        <v>2602</v>
      </c>
      <c r="B1437" t="s">
        <v>2603</v>
      </c>
      <c r="C1437" t="s">
        <v>462</v>
      </c>
      <c r="D1437" t="s">
        <v>13081</v>
      </c>
      <c r="E1437" t="s">
        <v>13082</v>
      </c>
      <c r="F1437" t="s">
        <v>13083</v>
      </c>
      <c r="G1437" t="s">
        <v>13087</v>
      </c>
      <c r="H1437" s="3">
        <v>349</v>
      </c>
      <c r="I1437" s="3" t="str">
        <f>IF(H1437&lt;200,"&lt;₹200",IF(OR(H1437=200,H1437&lt;=500),"₹200-₹500","&gt;₹500"))</f>
        <v>₹200-₹500</v>
      </c>
      <c r="J1437" s="3">
        <v>699</v>
      </c>
      <c r="K1437" s="1">
        <v>0.5</v>
      </c>
      <c r="L1437" s="1" t="str">
        <f t="shared" si="22"/>
        <v>high discount</v>
      </c>
      <c r="M1437" s="1" t="str">
        <f>IF(K1437&gt;=50%,"50% or More","&lt;50%")</f>
        <v>50% or More</v>
      </c>
      <c r="N1437">
        <v>3.9</v>
      </c>
      <c r="O1437" s="10">
        <f>N1437*R1437</f>
        <v>834.6</v>
      </c>
      <c r="P1437" s="9">
        <f>SUM(O1436)/SUM(R1436)</f>
        <v>4</v>
      </c>
      <c r="Q1437" s="10">
        <f>P1437+(R1437/1000)</f>
        <v>4.2140000000000004</v>
      </c>
      <c r="R1437" s="2">
        <v>214</v>
      </c>
      <c r="S1437" s="2">
        <f>IF(R1437&lt;1000,R1437, "")</f>
        <v>214</v>
      </c>
      <c r="T1437" s="4">
        <f>R1437*J1437</f>
        <v>149586</v>
      </c>
      <c r="U1437" t="s">
        <v>2604</v>
      </c>
      <c r="V1437" t="s">
        <v>2605</v>
      </c>
      <c r="W1437" t="s">
        <v>2606</v>
      </c>
      <c r="X1437" t="s">
        <v>2607</v>
      </c>
      <c r="Y1437" t="s">
        <v>2608</v>
      </c>
      <c r="Z1437" t="s">
        <v>2609</v>
      </c>
      <c r="AA1437" t="s">
        <v>2610</v>
      </c>
      <c r="AB1437" t="s">
        <v>2611</v>
      </c>
    </row>
    <row r="1438" spans="1:28" x14ac:dyDescent="0.25">
      <c r="A1438" t="s">
        <v>2477</v>
      </c>
      <c r="B1438" t="s">
        <v>2478</v>
      </c>
      <c r="C1438" t="s">
        <v>18</v>
      </c>
      <c r="D1438" t="s">
        <v>13073</v>
      </c>
      <c r="E1438" t="s">
        <v>13074</v>
      </c>
      <c r="F1438" t="s">
        <v>13075</v>
      </c>
      <c r="G1438" t="s">
        <v>13076</v>
      </c>
      <c r="H1438" s="3">
        <v>199</v>
      </c>
      <c r="I1438" s="3" t="str">
        <f>IF(H1438&lt;200,"&lt;₹200",IF(OR(H1438=200,H1438&lt;=500),"₹200-₹500","&gt;₹500"))</f>
        <v>&lt;₹200</v>
      </c>
      <c r="J1438" s="3">
        <v>999</v>
      </c>
      <c r="K1438" s="1">
        <v>0.8</v>
      </c>
      <c r="L1438" s="1" t="str">
        <f t="shared" si="22"/>
        <v>high discount</v>
      </c>
      <c r="M1438" s="1" t="str">
        <f>IF(K1438&gt;=50%,"50% or More","&lt;50%")</f>
        <v>50% or More</v>
      </c>
      <c r="N1438">
        <v>3</v>
      </c>
      <c r="O1438" s="10">
        <f>N1438*R1438</f>
        <v>0</v>
      </c>
      <c r="P1438" s="9">
        <f>SUM(O1437)/SUM(R1437)</f>
        <v>3.9</v>
      </c>
      <c r="Q1438" s="10">
        <f>P1438+(R1438/1000)</f>
        <v>3.9</v>
      </c>
      <c r="R1438" s="2">
        <v>0</v>
      </c>
      <c r="S1438" s="2">
        <f>IF(R1438&lt;1000,R1438, "")</f>
        <v>0</v>
      </c>
      <c r="T1438" s="4">
        <f>R1438*J1438</f>
        <v>0</v>
      </c>
      <c r="U1438" t="s">
        <v>2479</v>
      </c>
      <c r="V1438" t="s">
        <v>2480</v>
      </c>
      <c r="W1438" t="s">
        <v>2481</v>
      </c>
      <c r="X1438" t="s">
        <v>2482</v>
      </c>
      <c r="Y1438" t="s">
        <v>2483</v>
      </c>
      <c r="Z1438" t="s">
        <v>2484</v>
      </c>
      <c r="AA1438" t="s">
        <v>2485</v>
      </c>
      <c r="AB1438" t="s">
        <v>2486</v>
      </c>
    </row>
    <row r="1439" spans="1:28" x14ac:dyDescent="0.25">
      <c r="A1439" t="s">
        <v>7629</v>
      </c>
      <c r="B1439" t="s">
        <v>7630</v>
      </c>
      <c r="C1439" t="s">
        <v>5531</v>
      </c>
      <c r="D1439" t="s">
        <v>13081</v>
      </c>
      <c r="E1439" t="s">
        <v>13157</v>
      </c>
      <c r="H1439" s="3">
        <v>116</v>
      </c>
      <c r="I1439" s="3" t="str">
        <f>IF(H1439&lt;200,"&lt;₹200",IF(OR(H1439=200,H1439&lt;=500),"₹200-₹500","&gt;₹500"))</f>
        <v>&lt;₹200</v>
      </c>
      <c r="J1439" s="3">
        <v>200</v>
      </c>
      <c r="K1439" s="1">
        <v>0.42</v>
      </c>
      <c r="L1439" s="1" t="str">
        <f t="shared" si="22"/>
        <v/>
      </c>
      <c r="M1439" s="1" t="str">
        <f>IF(K1439&gt;=50%,"50% or More","&lt;50%")</f>
        <v>&lt;50%</v>
      </c>
      <c r="N1439">
        <v>4.3</v>
      </c>
      <c r="O1439" s="10">
        <f>N1439*R1439</f>
        <v>2085.5</v>
      </c>
      <c r="P1439" s="9" t="e">
        <f>SUM(O1438)/SUM(R1438)</f>
        <v>#DIV/0!</v>
      </c>
      <c r="Q1439" s="10" t="e">
        <f>P1439+(R1439/1000)</f>
        <v>#DIV/0!</v>
      </c>
      <c r="R1439" s="2">
        <v>485</v>
      </c>
      <c r="S1439" s="2">
        <f>IF(R1439&lt;1000,R1439, "")</f>
        <v>485</v>
      </c>
      <c r="T1439" s="4">
        <f>R1439*J1439</f>
        <v>97000</v>
      </c>
      <c r="U1439" t="s">
        <v>7631</v>
      </c>
      <c r="V1439" t="s">
        <v>7632</v>
      </c>
      <c r="W1439" t="s">
        <v>7633</v>
      </c>
      <c r="X1439" t="s">
        <v>7634</v>
      </c>
      <c r="Y1439" t="s">
        <v>7635</v>
      </c>
      <c r="Z1439" t="s">
        <v>7636</v>
      </c>
      <c r="AA1439" t="s">
        <v>7637</v>
      </c>
      <c r="AB1439" t="s">
        <v>7638</v>
      </c>
    </row>
    <row r="1440" spans="1:28" x14ac:dyDescent="0.25">
      <c r="A1440" t="s">
        <v>2612</v>
      </c>
      <c r="B1440" t="s">
        <v>2613</v>
      </c>
      <c r="C1440" t="s">
        <v>643</v>
      </c>
      <c r="D1440" t="s">
        <v>13081</v>
      </c>
      <c r="E1440" t="s">
        <v>13082</v>
      </c>
      <c r="F1440" t="s">
        <v>13083</v>
      </c>
      <c r="G1440" t="s">
        <v>13089</v>
      </c>
      <c r="H1440" s="3">
        <v>1850</v>
      </c>
      <c r="I1440" s="3" t="str">
        <f>IF(H1440&lt;200,"&lt;₹200",IF(OR(H1440=200,H1440&lt;=500),"₹200-₹500","&gt;₹500"))</f>
        <v>&gt;₹500</v>
      </c>
      <c r="J1440" s="3">
        <v>4500</v>
      </c>
      <c r="K1440" s="1">
        <v>0.59</v>
      </c>
      <c r="L1440" s="1" t="str">
        <f t="shared" si="22"/>
        <v>high discount</v>
      </c>
      <c r="M1440" s="1" t="str">
        <f>IF(K1440&gt;=50%,"50% or More","&lt;50%")</f>
        <v>50% or More</v>
      </c>
      <c r="N1440">
        <v>4</v>
      </c>
      <c r="O1440" s="10">
        <f>N1440*R1440</f>
        <v>736</v>
      </c>
      <c r="P1440" s="9">
        <f>SUM(O1439)/SUM(R1439)</f>
        <v>4.3</v>
      </c>
      <c r="Q1440" s="10">
        <f>P1440+(R1440/1000)</f>
        <v>4.484</v>
      </c>
      <c r="R1440" s="2">
        <v>184</v>
      </c>
      <c r="S1440" s="2">
        <f>IF(R1440&lt;1000,R1440, "")</f>
        <v>184</v>
      </c>
      <c r="T1440" s="4">
        <f>R1440*J1440</f>
        <v>828000</v>
      </c>
      <c r="U1440" t="s">
        <v>2614</v>
      </c>
      <c r="V1440" t="s">
        <v>2615</v>
      </c>
      <c r="W1440" t="s">
        <v>2616</v>
      </c>
      <c r="X1440" t="s">
        <v>2617</v>
      </c>
      <c r="Y1440" t="s">
        <v>2618</v>
      </c>
      <c r="Z1440" t="s">
        <v>2619</v>
      </c>
      <c r="AA1440" t="s">
        <v>2620</v>
      </c>
      <c r="AB1440" t="s">
        <v>2621</v>
      </c>
    </row>
    <row r="1441" spans="1:28" x14ac:dyDescent="0.25">
      <c r="A1441" t="s">
        <v>4054</v>
      </c>
      <c r="B1441" t="s">
        <v>4055</v>
      </c>
      <c r="C1441" t="s">
        <v>2948</v>
      </c>
      <c r="D1441" t="s">
        <v>13081</v>
      </c>
      <c r="E1441" t="s">
        <v>13108</v>
      </c>
      <c r="F1441" t="s">
        <v>13109</v>
      </c>
      <c r="H1441" s="3">
        <v>4499</v>
      </c>
      <c r="I1441" s="3" t="str">
        <f>IF(H1441&lt;200,"&lt;₹200",IF(OR(H1441=200,H1441&lt;=500),"₹200-₹500","&gt;₹500"))</f>
        <v>&gt;₹500</v>
      </c>
      <c r="J1441" s="3">
        <v>7999</v>
      </c>
      <c r="K1441" s="1">
        <v>0.44</v>
      </c>
      <c r="L1441" s="1" t="str">
        <f t="shared" si="22"/>
        <v/>
      </c>
      <c r="M1441" s="1" t="str">
        <f>IF(K1441&gt;=50%,"50% or More","&lt;50%")</f>
        <v>&lt;50%</v>
      </c>
      <c r="N1441">
        <v>3.5</v>
      </c>
      <c r="O1441" s="10">
        <f>N1441*R1441</f>
        <v>129.5</v>
      </c>
      <c r="P1441" s="9">
        <f>SUM(O1440)/SUM(R1440)</f>
        <v>4</v>
      </c>
      <c r="Q1441" s="10">
        <f>P1441+(R1441/1000)</f>
        <v>4.0369999999999999</v>
      </c>
      <c r="R1441" s="2">
        <v>37</v>
      </c>
      <c r="S1441" s="2">
        <f>IF(R1441&lt;1000,R1441, "")</f>
        <v>37</v>
      </c>
      <c r="T1441" s="4">
        <f>R1441*J1441</f>
        <v>295963</v>
      </c>
      <c r="U1441" t="s">
        <v>4056</v>
      </c>
      <c r="V1441" t="s">
        <v>4057</v>
      </c>
      <c r="W1441" t="s">
        <v>4058</v>
      </c>
      <c r="X1441" t="s">
        <v>4059</v>
      </c>
      <c r="Y1441" t="s">
        <v>4060</v>
      </c>
      <c r="Z1441" t="s">
        <v>4061</v>
      </c>
      <c r="AA1441" t="s">
        <v>4062</v>
      </c>
      <c r="AB1441" t="s">
        <v>4063</v>
      </c>
    </row>
    <row r="1442" spans="1:28" x14ac:dyDescent="0.25">
      <c r="A1442" t="s">
        <v>12642</v>
      </c>
      <c r="B1442" t="s">
        <v>12643</v>
      </c>
      <c r="C1442" t="s">
        <v>8710</v>
      </c>
      <c r="D1442" t="s">
        <v>13166</v>
      </c>
      <c r="E1442" t="s">
        <v>13286</v>
      </c>
      <c r="F1442" t="s">
        <v>13287</v>
      </c>
      <c r="G1442" t="s">
        <v>13306</v>
      </c>
      <c r="H1442" s="3">
        <v>1199</v>
      </c>
      <c r="I1442" s="3" t="str">
        <f>IF(H1442&lt;200,"&lt;₹200",IF(OR(H1442=200,H1442&lt;=500),"₹200-₹500","&gt;₹500"))</f>
        <v>&gt;₹500</v>
      </c>
      <c r="J1442" s="3">
        <v>2990</v>
      </c>
      <c r="K1442" s="1">
        <v>0.6</v>
      </c>
      <c r="L1442" s="1" t="str">
        <f t="shared" si="22"/>
        <v>high discount</v>
      </c>
      <c r="M1442" s="1" t="str">
        <f>IF(K1442&gt;=50%,"50% or More","&lt;50%")</f>
        <v>50% or More</v>
      </c>
      <c r="N1442">
        <v>3.8</v>
      </c>
      <c r="O1442" s="10">
        <f>N1442*R1442</f>
        <v>505.4</v>
      </c>
      <c r="P1442" s="9">
        <f>SUM(O1441)/SUM(R1441)</f>
        <v>3.5</v>
      </c>
      <c r="Q1442" s="10">
        <f>P1442+(R1442/1000)</f>
        <v>3.633</v>
      </c>
      <c r="R1442" s="2">
        <v>133</v>
      </c>
      <c r="S1442" s="2">
        <f>IF(R1442&lt;1000,R1442, "")</f>
        <v>133</v>
      </c>
      <c r="T1442" s="4">
        <f>R1442*J1442</f>
        <v>397670</v>
      </c>
      <c r="U1442" t="s">
        <v>12644</v>
      </c>
      <c r="V1442" t="s">
        <v>12645</v>
      </c>
      <c r="W1442" t="s">
        <v>12646</v>
      </c>
      <c r="X1442" t="s">
        <v>12647</v>
      </c>
      <c r="Y1442" t="s">
        <v>12648</v>
      </c>
      <c r="Z1442" t="s">
        <v>12649</v>
      </c>
      <c r="AA1442" t="s">
        <v>12650</v>
      </c>
      <c r="AB1442" t="s">
        <v>12651</v>
      </c>
    </row>
    <row r="1443" spans="1:28" x14ac:dyDescent="0.25">
      <c r="A1443" t="s">
        <v>11495</v>
      </c>
      <c r="B1443" t="s">
        <v>11496</v>
      </c>
      <c r="C1443" t="s">
        <v>8969</v>
      </c>
      <c r="D1443" t="s">
        <v>13166</v>
      </c>
      <c r="E1443" t="s">
        <v>13286</v>
      </c>
      <c r="F1443" t="s">
        <v>13294</v>
      </c>
      <c r="G1443" t="s">
        <v>13319</v>
      </c>
      <c r="H1443" s="3">
        <v>2286</v>
      </c>
      <c r="I1443" s="3" t="str">
        <f>IF(H1443&lt;200,"&lt;₹200",IF(OR(H1443=200,H1443&lt;=500),"₹200-₹500","&gt;₹500"))</f>
        <v>&gt;₹500</v>
      </c>
      <c r="J1443" s="3">
        <v>4495</v>
      </c>
      <c r="K1443" s="1">
        <v>0.49</v>
      </c>
      <c r="L1443" s="1" t="str">
        <f t="shared" si="22"/>
        <v/>
      </c>
      <c r="M1443" s="1" t="str">
        <f>IF(K1443&gt;=50%,"50% or More","&lt;50%")</f>
        <v>&lt;50%</v>
      </c>
      <c r="N1443">
        <v>3.9</v>
      </c>
      <c r="O1443" s="10">
        <f>N1443*R1443</f>
        <v>1271.3999999999999</v>
      </c>
      <c r="P1443" s="9">
        <f>SUM(O1442)/SUM(R1442)</f>
        <v>3.8</v>
      </c>
      <c r="Q1443" s="10">
        <f>P1443+(R1443/1000)</f>
        <v>4.1259999999999994</v>
      </c>
      <c r="R1443" s="2">
        <v>326</v>
      </c>
      <c r="S1443" s="2">
        <f>IF(R1443&lt;1000,R1443, "")</f>
        <v>326</v>
      </c>
      <c r="T1443" s="4">
        <f>R1443*J1443</f>
        <v>1465370</v>
      </c>
      <c r="U1443" t="s">
        <v>11497</v>
      </c>
      <c r="V1443" t="s">
        <v>11498</v>
      </c>
      <c r="W1443" t="s">
        <v>11499</v>
      </c>
      <c r="X1443" t="s">
        <v>11500</v>
      </c>
      <c r="Y1443" t="s">
        <v>11501</v>
      </c>
      <c r="Z1443" t="s">
        <v>11502</v>
      </c>
      <c r="AA1443" t="s">
        <v>11503</v>
      </c>
      <c r="AB1443" t="s">
        <v>11504</v>
      </c>
    </row>
    <row r="1444" spans="1:28" x14ac:dyDescent="0.25">
      <c r="A1444" t="s">
        <v>8483</v>
      </c>
      <c r="B1444" t="s">
        <v>8484</v>
      </c>
      <c r="C1444" t="s">
        <v>8485</v>
      </c>
      <c r="D1444" t="s">
        <v>13073</v>
      </c>
      <c r="E1444" t="s">
        <v>13284</v>
      </c>
      <c r="F1444" t="s">
        <v>13285</v>
      </c>
      <c r="H1444" s="3">
        <v>37247</v>
      </c>
      <c r="I1444" s="3" t="str">
        <f>IF(H1444&lt;200,"&lt;₹200",IF(OR(H1444=200,H1444&lt;=500),"₹200-₹500","&gt;₹500"))</f>
        <v>&gt;₹500</v>
      </c>
      <c r="J1444" s="3">
        <v>59890</v>
      </c>
      <c r="K1444" s="1">
        <v>0.38</v>
      </c>
      <c r="L1444" s="1" t="str">
        <f t="shared" si="22"/>
        <v/>
      </c>
      <c r="M1444" s="1" t="str">
        <f>IF(K1444&gt;=50%,"50% or More","&lt;50%")</f>
        <v>&lt;50%</v>
      </c>
      <c r="N1444">
        <v>4</v>
      </c>
      <c r="O1444" s="10">
        <f>N1444*R1444</f>
        <v>1292</v>
      </c>
      <c r="P1444" s="9">
        <f>SUM(O1443)/SUM(R1443)</f>
        <v>3.8999999999999995</v>
      </c>
      <c r="Q1444" s="10">
        <f>P1444+(R1444/1000)</f>
        <v>4.2229999999999999</v>
      </c>
      <c r="R1444" s="2">
        <v>323</v>
      </c>
      <c r="S1444" s="2">
        <f>IF(R1444&lt;1000,R1444, "")</f>
        <v>323</v>
      </c>
      <c r="T1444" s="4">
        <f>R1444*J1444</f>
        <v>19344470</v>
      </c>
      <c r="U1444" t="s">
        <v>8486</v>
      </c>
      <c r="V1444" t="s">
        <v>8487</v>
      </c>
      <c r="W1444" t="s">
        <v>8488</v>
      </c>
      <c r="X1444" t="s">
        <v>8489</v>
      </c>
      <c r="Y1444" t="s">
        <v>8490</v>
      </c>
      <c r="Z1444" t="s">
        <v>8491</v>
      </c>
      <c r="AA1444" t="s">
        <v>8492</v>
      </c>
      <c r="AB1444" t="s">
        <v>8493</v>
      </c>
    </row>
    <row r="1445" spans="1:28" x14ac:dyDescent="0.25">
      <c r="A1445" t="s">
        <v>4735</v>
      </c>
      <c r="B1445" t="s">
        <v>4736</v>
      </c>
      <c r="C1445" t="s">
        <v>3162</v>
      </c>
      <c r="D1445" t="s">
        <v>13081</v>
      </c>
      <c r="E1445" t="s">
        <v>13110</v>
      </c>
      <c r="F1445" t="s">
        <v>13111</v>
      </c>
      <c r="G1445" t="s">
        <v>13112</v>
      </c>
      <c r="H1445" s="3">
        <v>219</v>
      </c>
      <c r="I1445" s="3" t="str">
        <f>IF(H1445&lt;200,"&lt;₹200",IF(OR(H1445=200,H1445&lt;=500),"₹200-₹500","&gt;₹500"))</f>
        <v>₹200-₹500</v>
      </c>
      <c r="J1445" s="3">
        <v>499</v>
      </c>
      <c r="K1445" s="1">
        <v>0.56000000000000005</v>
      </c>
      <c r="L1445" s="1" t="str">
        <f t="shared" si="22"/>
        <v>high discount</v>
      </c>
      <c r="M1445" s="1" t="str">
        <f>IF(K1445&gt;=50%,"50% or More","&lt;50%")</f>
        <v>50% or More</v>
      </c>
      <c r="N1445">
        <v>4.4000000000000004</v>
      </c>
      <c r="O1445" s="10">
        <f>N1445*R1445</f>
        <v>61.600000000000009</v>
      </c>
      <c r="P1445" s="9">
        <f>SUM(O1444)/SUM(R1444)</f>
        <v>4</v>
      </c>
      <c r="Q1445" s="10">
        <f>P1445+(R1445/1000)</f>
        <v>4.0140000000000002</v>
      </c>
      <c r="R1445" s="2">
        <v>14</v>
      </c>
      <c r="S1445" s="2">
        <f>IF(R1445&lt;1000,R1445, "")</f>
        <v>14</v>
      </c>
      <c r="T1445" s="4">
        <f>R1445*J1445</f>
        <v>6986</v>
      </c>
      <c r="U1445" t="s">
        <v>4737</v>
      </c>
      <c r="V1445" t="s">
        <v>4738</v>
      </c>
      <c r="W1445" t="s">
        <v>4739</v>
      </c>
      <c r="X1445" t="s">
        <v>4740</v>
      </c>
      <c r="Y1445" t="s">
        <v>4741</v>
      </c>
      <c r="Z1445" t="s">
        <v>4742</v>
      </c>
      <c r="AA1445" t="s">
        <v>4743</v>
      </c>
      <c r="AB1445" t="s">
        <v>4744</v>
      </c>
    </row>
    <row r="1446" spans="1:28" x14ac:dyDescent="0.25">
      <c r="A1446" t="s">
        <v>7045</v>
      </c>
      <c r="B1446" t="s">
        <v>7046</v>
      </c>
      <c r="C1446" t="s">
        <v>4876</v>
      </c>
      <c r="D1446" t="s">
        <v>13073</v>
      </c>
      <c r="E1446" t="s">
        <v>13074</v>
      </c>
      <c r="F1446" t="s">
        <v>13142</v>
      </c>
      <c r="G1446" t="s">
        <v>13151</v>
      </c>
      <c r="H1446" s="3">
        <v>269</v>
      </c>
      <c r="I1446" s="3" t="str">
        <f>IF(H1446&lt;200,"&lt;₹200",IF(OR(H1446=200,H1446&lt;=500),"₹200-₹500","&gt;₹500"))</f>
        <v>₹200-₹500</v>
      </c>
      <c r="J1446" s="3">
        <v>699</v>
      </c>
      <c r="K1446" s="1">
        <v>0.62</v>
      </c>
      <c r="L1446" s="1" t="str">
        <f t="shared" si="22"/>
        <v>high discount</v>
      </c>
      <c r="M1446" s="1" t="str">
        <f>IF(K1446&gt;=50%,"50% or More","&lt;50%")</f>
        <v>50% or More</v>
      </c>
      <c r="N1446">
        <v>4</v>
      </c>
      <c r="O1446" s="10">
        <f>N1446*R1446</f>
        <v>372</v>
      </c>
      <c r="P1446" s="9">
        <f>SUM(O1445)/SUM(R1445)</f>
        <v>4.4000000000000004</v>
      </c>
      <c r="Q1446" s="10">
        <f>P1446+(R1446/1000)</f>
        <v>4.4930000000000003</v>
      </c>
      <c r="R1446" s="2">
        <v>93</v>
      </c>
      <c r="S1446" s="2">
        <f>IF(R1446&lt;1000,R1446, "")</f>
        <v>93</v>
      </c>
      <c r="T1446" s="4">
        <f>R1446*J1446</f>
        <v>65007</v>
      </c>
      <c r="U1446" t="s">
        <v>7047</v>
      </c>
      <c r="V1446" t="s">
        <v>7048</v>
      </c>
      <c r="W1446" t="s">
        <v>7049</v>
      </c>
      <c r="X1446" t="s">
        <v>7050</v>
      </c>
      <c r="Y1446" t="s">
        <v>7051</v>
      </c>
      <c r="Z1446" t="s">
        <v>7052</v>
      </c>
      <c r="AA1446" t="s">
        <v>7053</v>
      </c>
      <c r="AB1446" t="s">
        <v>7054</v>
      </c>
    </row>
    <row r="1447" spans="1:28" x14ac:dyDescent="0.25">
      <c r="A1447" t="s">
        <v>2647</v>
      </c>
      <c r="B1447" t="s">
        <v>2648</v>
      </c>
      <c r="C1447" t="s">
        <v>129</v>
      </c>
      <c r="D1447" t="s">
        <v>13081</v>
      </c>
      <c r="E1447" t="s">
        <v>13082</v>
      </c>
      <c r="F1447" t="s">
        <v>13083</v>
      </c>
      <c r="G1447" t="s">
        <v>13076</v>
      </c>
      <c r="H1447" s="3">
        <v>185</v>
      </c>
      <c r="I1447" s="3" t="str">
        <f>IF(H1447&lt;200,"&lt;₹200",IF(OR(H1447=200,H1447&lt;=500),"₹200-₹500","&gt;₹500"))</f>
        <v>&lt;₹200</v>
      </c>
      <c r="J1447" s="3">
        <v>499</v>
      </c>
      <c r="K1447" s="1">
        <v>0.63</v>
      </c>
      <c r="L1447" s="1" t="str">
        <f t="shared" si="22"/>
        <v>high discount</v>
      </c>
      <c r="M1447" s="1" t="str">
        <f>IF(K1447&gt;=50%,"50% or More","&lt;50%")</f>
        <v>50% or More</v>
      </c>
      <c r="N1447">
        <v>4.2</v>
      </c>
      <c r="O1447" s="10">
        <f>N1447*R1447</f>
        <v>105</v>
      </c>
      <c r="P1447" s="9">
        <f>SUM(O1446)/SUM(R1446)</f>
        <v>4</v>
      </c>
      <c r="Q1447" s="10">
        <f>P1447+(R1447/1000)</f>
        <v>4.0250000000000004</v>
      </c>
      <c r="R1447" s="2">
        <v>25</v>
      </c>
      <c r="S1447" s="2">
        <f>IF(R1447&lt;1000,R1447, "")</f>
        <v>25</v>
      </c>
      <c r="T1447" s="4">
        <f>R1447*J1447</f>
        <v>12475</v>
      </c>
      <c r="U1447" t="s">
        <v>2649</v>
      </c>
      <c r="V1447" t="s">
        <v>2650</v>
      </c>
      <c r="W1447" t="s">
        <v>2651</v>
      </c>
      <c r="X1447" t="s">
        <v>2652</v>
      </c>
      <c r="Y1447" t="s">
        <v>2653</v>
      </c>
      <c r="Z1447" t="s">
        <v>2654</v>
      </c>
      <c r="AA1447" t="s">
        <v>2655</v>
      </c>
      <c r="AB1447" t="s">
        <v>2656</v>
      </c>
    </row>
    <row r="1448" spans="1:28" x14ac:dyDescent="0.25">
      <c r="A1448" t="s">
        <v>2516</v>
      </c>
      <c r="B1448" t="s">
        <v>2517</v>
      </c>
      <c r="C1448" t="s">
        <v>18</v>
      </c>
      <c r="D1448" t="s">
        <v>13073</v>
      </c>
      <c r="E1448" t="s">
        <v>13074</v>
      </c>
      <c r="F1448" t="s">
        <v>13075</v>
      </c>
      <c r="G1448" t="s">
        <v>13076</v>
      </c>
      <c r="H1448" s="3">
        <v>249</v>
      </c>
      <c r="I1448" s="3" t="str">
        <f>IF(H1448&lt;200,"&lt;₹200",IF(OR(H1448=200,H1448&lt;=500),"₹200-₹500","&gt;₹500"))</f>
        <v>₹200-₹500</v>
      </c>
      <c r="J1448" s="3">
        <v>999</v>
      </c>
      <c r="K1448" s="1">
        <v>0.75</v>
      </c>
      <c r="L1448" s="1" t="str">
        <f t="shared" si="22"/>
        <v>high discount</v>
      </c>
      <c r="M1448" s="1" t="str">
        <f>IF(K1448&gt;=50%,"50% or More","&lt;50%")</f>
        <v>50% or More</v>
      </c>
      <c r="N1448">
        <v>4.3</v>
      </c>
      <c r="O1448" s="10">
        <f>N1448*R1448</f>
        <v>481.59999999999997</v>
      </c>
      <c r="P1448" s="9">
        <f>SUM(O1447)/SUM(R1447)</f>
        <v>4.2</v>
      </c>
      <c r="Q1448" s="10">
        <f>P1448+(R1448/1000)</f>
        <v>4.3120000000000003</v>
      </c>
      <c r="R1448" s="2">
        <v>112</v>
      </c>
      <c r="S1448" s="2">
        <f>IF(R1448&lt;1000,R1448, "")</f>
        <v>112</v>
      </c>
      <c r="T1448" s="4">
        <f>R1448*J1448</f>
        <v>111888</v>
      </c>
      <c r="U1448" t="s">
        <v>2518</v>
      </c>
      <c r="V1448" t="s">
        <v>2519</v>
      </c>
      <c r="W1448" t="s">
        <v>2520</v>
      </c>
      <c r="X1448" t="s">
        <v>2521</v>
      </c>
      <c r="Y1448" t="s">
        <v>2522</v>
      </c>
      <c r="Z1448" t="s">
        <v>2523</v>
      </c>
      <c r="AA1448" t="s">
        <v>2524</v>
      </c>
      <c r="AB1448" t="s">
        <v>2525</v>
      </c>
    </row>
    <row r="1449" spans="1:28" x14ac:dyDescent="0.25">
      <c r="A1449" t="s">
        <v>12441</v>
      </c>
      <c r="B1449" t="s">
        <v>12442</v>
      </c>
      <c r="C1449" t="s">
        <v>11105</v>
      </c>
      <c r="D1449" t="s">
        <v>13166</v>
      </c>
      <c r="E1449" t="s">
        <v>13290</v>
      </c>
      <c r="F1449" t="s">
        <v>13369</v>
      </c>
      <c r="H1449" s="3">
        <v>3290</v>
      </c>
      <c r="I1449" s="3" t="str">
        <f>IF(H1449&lt;200,"&lt;₹200",IF(OR(H1449=200,H1449&lt;=500),"₹200-₹500","&gt;₹500"))</f>
        <v>&gt;₹500</v>
      </c>
      <c r="J1449" s="3">
        <v>5799</v>
      </c>
      <c r="K1449" s="1">
        <v>0.43</v>
      </c>
      <c r="L1449" s="1" t="str">
        <f t="shared" si="22"/>
        <v/>
      </c>
      <c r="M1449" s="1" t="str">
        <f>IF(K1449&gt;=50%,"50% or More","&lt;50%")</f>
        <v>&lt;50%</v>
      </c>
      <c r="N1449">
        <v>4.3</v>
      </c>
      <c r="O1449" s="10">
        <f>N1449*R1449</f>
        <v>722.4</v>
      </c>
      <c r="P1449" s="9">
        <f>SUM(O1448)/SUM(R1448)</f>
        <v>4.3</v>
      </c>
      <c r="Q1449" s="10">
        <f>P1449+(R1449/1000)</f>
        <v>4.468</v>
      </c>
      <c r="R1449" s="2">
        <v>168</v>
      </c>
      <c r="S1449" s="2">
        <f>IF(R1449&lt;1000,R1449, "")</f>
        <v>168</v>
      </c>
      <c r="T1449" s="4">
        <f>R1449*J1449</f>
        <v>974232</v>
      </c>
      <c r="U1449" t="s">
        <v>12443</v>
      </c>
      <c r="V1449" t="s">
        <v>12444</v>
      </c>
      <c r="W1449" t="s">
        <v>12445</v>
      </c>
      <c r="X1449" t="s">
        <v>12446</v>
      </c>
      <c r="Y1449" t="s">
        <v>12447</v>
      </c>
      <c r="Z1449" t="s">
        <v>12448</v>
      </c>
      <c r="AA1449" t="s">
        <v>12449</v>
      </c>
      <c r="AB1449" t="s">
        <v>12450</v>
      </c>
    </row>
    <row r="1450" spans="1:28" x14ac:dyDescent="0.25">
      <c r="A1450" t="s">
        <v>11284</v>
      </c>
      <c r="B1450" t="s">
        <v>11285</v>
      </c>
      <c r="C1450" t="s">
        <v>8563</v>
      </c>
      <c r="D1450" t="s">
        <v>13166</v>
      </c>
      <c r="E1450" t="s">
        <v>13290</v>
      </c>
      <c r="F1450" t="s">
        <v>13291</v>
      </c>
      <c r="G1450" t="s">
        <v>13293</v>
      </c>
      <c r="H1450" s="3">
        <v>899</v>
      </c>
      <c r="I1450" s="3" t="str">
        <f>IF(H1450&lt;200,"&lt;₹200",IF(OR(H1450=200,H1450&lt;=500),"₹200-₹500","&gt;₹500"))</f>
        <v>&gt;₹500</v>
      </c>
      <c r="J1450" s="3">
        <v>1599</v>
      </c>
      <c r="K1450" s="1">
        <v>0.44</v>
      </c>
      <c r="L1450" s="1" t="str">
        <f t="shared" si="22"/>
        <v/>
      </c>
      <c r="M1450" s="1" t="str">
        <f>IF(K1450&gt;=50%,"50% or More","&lt;50%")</f>
        <v>&lt;50%</v>
      </c>
      <c r="N1450">
        <v>3.4</v>
      </c>
      <c r="O1450" s="10">
        <f>N1450*R1450</f>
        <v>51</v>
      </c>
      <c r="P1450" s="9">
        <f>SUM(O1449)/SUM(R1449)</f>
        <v>4.3</v>
      </c>
      <c r="Q1450" s="10">
        <f>P1450+(R1450/1000)</f>
        <v>4.3149999999999995</v>
      </c>
      <c r="R1450" s="2">
        <v>15</v>
      </c>
      <c r="S1450" s="2">
        <f>IF(R1450&lt;1000,R1450, "")</f>
        <v>15</v>
      </c>
      <c r="T1450" s="4">
        <f>R1450*J1450</f>
        <v>23985</v>
      </c>
      <c r="U1450" t="s">
        <v>11286</v>
      </c>
      <c r="V1450" t="s">
        <v>11287</v>
      </c>
      <c r="W1450" t="s">
        <v>11288</v>
      </c>
      <c r="X1450" t="s">
        <v>11289</v>
      </c>
      <c r="Y1450" t="s">
        <v>11290</v>
      </c>
      <c r="Z1450" t="s">
        <v>11291</v>
      </c>
      <c r="AA1450" t="s">
        <v>11292</v>
      </c>
      <c r="AB1450" t="s">
        <v>11293</v>
      </c>
    </row>
    <row r="1451" spans="1:28" x14ac:dyDescent="0.25">
      <c r="A1451" t="s">
        <v>12320</v>
      </c>
      <c r="B1451" t="s">
        <v>12321</v>
      </c>
      <c r="C1451" t="s">
        <v>10327</v>
      </c>
      <c r="D1451" t="s">
        <v>13166</v>
      </c>
      <c r="E1451" t="s">
        <v>13314</v>
      </c>
      <c r="F1451" t="s">
        <v>13315</v>
      </c>
      <c r="G1451" t="s">
        <v>13354</v>
      </c>
      <c r="H1451" s="3">
        <v>85</v>
      </c>
      <c r="I1451" s="3" t="str">
        <f>IF(H1451&lt;200,"&lt;₹200",IF(OR(H1451=200,H1451&lt;=500),"₹200-₹500","&gt;₹500"))</f>
        <v>&lt;₹200</v>
      </c>
      <c r="J1451" s="3">
        <v>199</v>
      </c>
      <c r="K1451" s="1">
        <v>0.56999999999999995</v>
      </c>
      <c r="L1451" s="1" t="str">
        <f t="shared" si="22"/>
        <v>high discount</v>
      </c>
      <c r="M1451" s="1" t="str">
        <f>IF(K1451&gt;=50%,"50% or More","&lt;50%")</f>
        <v>50% or More</v>
      </c>
      <c r="N1451">
        <v>4.0999999999999996</v>
      </c>
      <c r="O1451" s="10">
        <f>N1451*R1451</f>
        <v>869.19999999999993</v>
      </c>
      <c r="P1451" s="9">
        <f>SUM(O1450)/SUM(R1450)</f>
        <v>3.4</v>
      </c>
      <c r="Q1451" s="10">
        <f>P1451+(R1451/1000)</f>
        <v>3.6120000000000001</v>
      </c>
      <c r="R1451" s="2">
        <v>212</v>
      </c>
      <c r="S1451" s="2">
        <f>IF(R1451&lt;1000,R1451, "")</f>
        <v>212</v>
      </c>
      <c r="T1451" s="4">
        <f>R1451*J1451</f>
        <v>42188</v>
      </c>
      <c r="U1451" t="s">
        <v>12322</v>
      </c>
      <c r="V1451" t="s">
        <v>12323</v>
      </c>
      <c r="W1451" t="s">
        <v>12324</v>
      </c>
      <c r="X1451" t="s">
        <v>12325</v>
      </c>
      <c r="Y1451" t="s">
        <v>12326</v>
      </c>
      <c r="Z1451" t="s">
        <v>12327</v>
      </c>
      <c r="AA1451" t="s">
        <v>12328</v>
      </c>
      <c r="AB1451" t="s">
        <v>12329</v>
      </c>
    </row>
    <row r="1452" spans="1:28" x14ac:dyDescent="0.25">
      <c r="A1452" t="s">
        <v>9231</v>
      </c>
      <c r="B1452" t="s">
        <v>9232</v>
      </c>
      <c r="C1452" t="s">
        <v>8563</v>
      </c>
      <c r="D1452" t="s">
        <v>13166</v>
      </c>
      <c r="E1452" t="s">
        <v>13290</v>
      </c>
      <c r="F1452" t="s">
        <v>13291</v>
      </c>
      <c r="G1452" t="s">
        <v>13293</v>
      </c>
      <c r="H1452" s="3">
        <v>1049</v>
      </c>
      <c r="I1452" s="3" t="str">
        <f>IF(H1452&lt;200,"&lt;₹200",IF(OR(H1452=200,H1452&lt;=500),"₹200-₹500","&gt;₹500"))</f>
        <v>&gt;₹500</v>
      </c>
      <c r="J1452" s="3">
        <v>1699</v>
      </c>
      <c r="K1452" s="1">
        <v>0.38</v>
      </c>
      <c r="L1452" s="1" t="str">
        <f t="shared" si="22"/>
        <v/>
      </c>
      <c r="M1452" s="1" t="str">
        <f>IF(K1452&gt;=50%,"50% or More","&lt;50%")</f>
        <v>&lt;50%</v>
      </c>
      <c r="N1452">
        <v>3.1</v>
      </c>
      <c r="O1452" s="10">
        <f>N1452*R1452</f>
        <v>344.1</v>
      </c>
      <c r="P1452" s="9">
        <f>SUM(O1451)/SUM(R1451)</f>
        <v>4.0999999999999996</v>
      </c>
      <c r="Q1452" s="10">
        <f>P1452+(R1452/1000)</f>
        <v>4.2109999999999994</v>
      </c>
      <c r="R1452" s="2">
        <v>111</v>
      </c>
      <c r="S1452" s="2">
        <f>IF(R1452&lt;1000,R1452, "")</f>
        <v>111</v>
      </c>
      <c r="T1452" s="4">
        <f>R1452*J1452</f>
        <v>188589</v>
      </c>
      <c r="U1452" t="s">
        <v>9233</v>
      </c>
      <c r="V1452" t="s">
        <v>9234</v>
      </c>
      <c r="W1452" t="s">
        <v>9235</v>
      </c>
      <c r="X1452" t="s">
        <v>9236</v>
      </c>
      <c r="Y1452" t="s">
        <v>9237</v>
      </c>
      <c r="Z1452" t="s">
        <v>9238</v>
      </c>
      <c r="AA1452" t="s">
        <v>9239</v>
      </c>
      <c r="AB1452" t="s">
        <v>9240</v>
      </c>
    </row>
    <row r="1453" spans="1:28" x14ac:dyDescent="0.25">
      <c r="A1453" t="s">
        <v>7815</v>
      </c>
      <c r="B1453" t="s">
        <v>7816</v>
      </c>
      <c r="C1453" t="s">
        <v>5122</v>
      </c>
      <c r="D1453" t="s">
        <v>13073</v>
      </c>
      <c r="E1453" t="s">
        <v>13146</v>
      </c>
      <c r="F1453" t="s">
        <v>13171</v>
      </c>
      <c r="H1453" s="3">
        <v>499</v>
      </c>
      <c r="I1453" s="3" t="str">
        <f>IF(H1453&lt;200,"&lt;₹200",IF(OR(H1453=200,H1453&lt;=500),"₹200-₹500","&gt;₹500"))</f>
        <v>₹200-₹500</v>
      </c>
      <c r="J1453" s="3">
        <v>775</v>
      </c>
      <c r="K1453" s="1">
        <v>0.36</v>
      </c>
      <c r="L1453" s="1" t="str">
        <f t="shared" si="22"/>
        <v/>
      </c>
      <c r="M1453" s="1" t="str">
        <f>IF(K1453&gt;=50%,"50% or More","&lt;50%")</f>
        <v>&lt;50%</v>
      </c>
      <c r="N1453">
        <v>4.3</v>
      </c>
      <c r="O1453" s="10">
        <f>N1453*R1453</f>
        <v>318.2</v>
      </c>
      <c r="P1453" s="9">
        <f>SUM(O1452)/SUM(R1452)</f>
        <v>3.1</v>
      </c>
      <c r="Q1453" s="10">
        <f>P1453+(R1453/1000)</f>
        <v>3.1739999999999999</v>
      </c>
      <c r="R1453" s="2">
        <v>74</v>
      </c>
      <c r="S1453" s="2">
        <f>IF(R1453&lt;1000,R1453, "")</f>
        <v>74</v>
      </c>
      <c r="T1453" s="4">
        <f>R1453*J1453</f>
        <v>57350</v>
      </c>
      <c r="U1453" t="s">
        <v>7817</v>
      </c>
      <c r="V1453" t="s">
        <v>7818</v>
      </c>
      <c r="W1453" t="s">
        <v>7819</v>
      </c>
      <c r="X1453" t="s">
        <v>7820</v>
      </c>
      <c r="Y1453" t="s">
        <v>7821</v>
      </c>
      <c r="Z1453" t="s">
        <v>7822</v>
      </c>
      <c r="AA1453" t="s">
        <v>7823</v>
      </c>
      <c r="AB1453" t="s">
        <v>7824</v>
      </c>
    </row>
    <row r="1454" spans="1:28" x14ac:dyDescent="0.25">
      <c r="A1454" t="s">
        <v>10367</v>
      </c>
      <c r="B1454" t="s">
        <v>10368</v>
      </c>
      <c r="C1454" t="s">
        <v>8688</v>
      </c>
      <c r="D1454" t="s">
        <v>13166</v>
      </c>
      <c r="E1454" t="s">
        <v>13286</v>
      </c>
      <c r="F1454" t="s">
        <v>13287</v>
      </c>
      <c r="G1454" t="s">
        <v>13303</v>
      </c>
      <c r="H1454" s="3">
        <v>279</v>
      </c>
      <c r="I1454" s="3" t="str">
        <f>IF(H1454&lt;200,"&lt;₹200",IF(OR(H1454=200,H1454&lt;=500),"₹200-₹500","&gt;₹500"))</f>
        <v>₹200-₹500</v>
      </c>
      <c r="J1454" s="3">
        <v>499</v>
      </c>
      <c r="K1454" s="1">
        <v>0.44</v>
      </c>
      <c r="L1454" s="1" t="str">
        <f t="shared" si="22"/>
        <v/>
      </c>
      <c r="M1454" s="1" t="str">
        <f>IF(K1454&gt;=50%,"50% or More","&lt;50%")</f>
        <v>&lt;50%</v>
      </c>
      <c r="N1454">
        <v>4.8</v>
      </c>
      <c r="O1454" s="10">
        <f>N1454*R1454</f>
        <v>134.4</v>
      </c>
      <c r="P1454" s="9">
        <f>SUM(O1453)/SUM(R1453)</f>
        <v>4.3</v>
      </c>
      <c r="Q1454" s="10">
        <f>P1454+(R1454/1000)</f>
        <v>4.3279999999999994</v>
      </c>
      <c r="R1454" s="2">
        <v>28</v>
      </c>
      <c r="S1454" s="2">
        <f>IF(R1454&lt;1000,R1454, "")</f>
        <v>28</v>
      </c>
      <c r="T1454" s="4">
        <f>R1454*J1454</f>
        <v>13972</v>
      </c>
      <c r="U1454" t="s">
        <v>10369</v>
      </c>
      <c r="V1454" t="s">
        <v>10370</v>
      </c>
      <c r="W1454" t="s">
        <v>10371</v>
      </c>
      <c r="X1454" t="s">
        <v>10372</v>
      </c>
      <c r="Y1454" t="s">
        <v>10373</v>
      </c>
      <c r="Z1454" t="s">
        <v>10374</v>
      </c>
      <c r="AA1454" t="s">
        <v>10375</v>
      </c>
      <c r="AB1454" t="s">
        <v>10376</v>
      </c>
    </row>
    <row r="1455" spans="1:28" x14ac:dyDescent="0.25">
      <c r="A1455" t="s">
        <v>9559</v>
      </c>
      <c r="B1455" t="s">
        <v>9560</v>
      </c>
      <c r="C1455" t="s">
        <v>8574</v>
      </c>
      <c r="D1455" t="s">
        <v>13166</v>
      </c>
      <c r="E1455" t="s">
        <v>13286</v>
      </c>
      <c r="F1455" t="s">
        <v>13294</v>
      </c>
      <c r="G1455" t="s">
        <v>13295</v>
      </c>
      <c r="H1455" s="3">
        <v>469</v>
      </c>
      <c r="I1455" s="3" t="str">
        <f>IF(H1455&lt;200,"&lt;₹200",IF(OR(H1455=200,H1455&lt;=500),"₹200-₹500","&gt;₹500"))</f>
        <v>₹200-₹500</v>
      </c>
      <c r="J1455" s="3">
        <v>1599</v>
      </c>
      <c r="K1455" s="1">
        <v>0.71</v>
      </c>
      <c r="L1455" s="1" t="str">
        <f t="shared" si="22"/>
        <v>high discount</v>
      </c>
      <c r="M1455" s="1" t="str">
        <f>IF(K1455&gt;=50%,"50% or More","&lt;50%")</f>
        <v>50% or More</v>
      </c>
      <c r="N1455">
        <v>3.7</v>
      </c>
      <c r="O1455" s="10">
        <f>N1455*R1455</f>
        <v>22.200000000000003</v>
      </c>
      <c r="P1455" s="9">
        <f>SUM(O1454)/SUM(R1454)</f>
        <v>4.8</v>
      </c>
      <c r="Q1455" s="10">
        <f>P1455+(R1455/1000)</f>
        <v>4.806</v>
      </c>
      <c r="R1455" s="2">
        <v>6</v>
      </c>
      <c r="S1455" s="2">
        <f>IF(R1455&lt;1000,R1455, "")</f>
        <v>6</v>
      </c>
      <c r="T1455" s="4">
        <f>R1455*J1455</f>
        <v>9594</v>
      </c>
      <c r="U1455" t="s">
        <v>9561</v>
      </c>
      <c r="V1455" t="s">
        <v>9562</v>
      </c>
      <c r="W1455" t="s">
        <v>9563</v>
      </c>
      <c r="X1455" t="s">
        <v>9564</v>
      </c>
      <c r="Y1455" t="s">
        <v>9565</v>
      </c>
      <c r="Z1455" t="s">
        <v>9566</v>
      </c>
      <c r="AA1455" t="s">
        <v>9567</v>
      </c>
      <c r="AB1455" t="s">
        <v>9568</v>
      </c>
    </row>
    <row r="1456" spans="1:28" x14ac:dyDescent="0.25">
      <c r="A1456" t="s">
        <v>2085</v>
      </c>
      <c r="B1456" t="s">
        <v>2086</v>
      </c>
      <c r="C1456" t="s">
        <v>18</v>
      </c>
      <c r="D1456" t="s">
        <v>13073</v>
      </c>
      <c r="E1456" t="s">
        <v>13074</v>
      </c>
      <c r="F1456" t="s">
        <v>13075</v>
      </c>
      <c r="G1456" t="s">
        <v>13076</v>
      </c>
      <c r="H1456" s="3">
        <v>128.31</v>
      </c>
      <c r="I1456" s="3" t="str">
        <f>IF(H1456&lt;200,"&lt;₹200",IF(OR(H1456=200,H1456&lt;=500),"₹200-₹500","&gt;₹500"))</f>
        <v>&lt;₹200</v>
      </c>
      <c r="J1456" s="3">
        <v>549</v>
      </c>
      <c r="K1456" s="1">
        <v>0.77</v>
      </c>
      <c r="L1456" s="1" t="str">
        <f t="shared" si="22"/>
        <v>high discount</v>
      </c>
      <c r="M1456" s="1" t="str">
        <f>IF(K1456&gt;=50%,"50% or More","&lt;50%")</f>
        <v>50% or More</v>
      </c>
      <c r="N1456">
        <v>3.9</v>
      </c>
      <c r="O1456" s="10">
        <f>N1456*R1456</f>
        <v>237.9</v>
      </c>
      <c r="P1456" s="9">
        <f>SUM(O1455)/SUM(R1455)</f>
        <v>3.7000000000000006</v>
      </c>
      <c r="Q1456" s="10">
        <f>P1456+(R1456/1000)</f>
        <v>3.7610000000000006</v>
      </c>
      <c r="R1456" s="2">
        <v>61</v>
      </c>
      <c r="S1456" s="2">
        <f>IF(R1456&lt;1000,R1456, "")</f>
        <v>61</v>
      </c>
      <c r="T1456" s="4">
        <f>R1456*J1456</f>
        <v>33489</v>
      </c>
      <c r="U1456" t="s">
        <v>1716</v>
      </c>
      <c r="V1456" t="s">
        <v>1717</v>
      </c>
      <c r="W1456" t="s">
        <v>1718</v>
      </c>
      <c r="X1456" t="s">
        <v>1719</v>
      </c>
      <c r="Y1456" t="s">
        <v>1720</v>
      </c>
      <c r="Z1456" t="s">
        <v>1721</v>
      </c>
      <c r="AA1456" t="s">
        <v>2087</v>
      </c>
      <c r="AB1456" t="s">
        <v>2088</v>
      </c>
    </row>
    <row r="1457" spans="1:28" x14ac:dyDescent="0.25">
      <c r="A1457" t="s">
        <v>12220</v>
      </c>
      <c r="B1457" t="s">
        <v>12221</v>
      </c>
      <c r="C1457" t="s">
        <v>8938</v>
      </c>
      <c r="D1457" t="s">
        <v>13166</v>
      </c>
      <c r="E1457" t="s">
        <v>13286</v>
      </c>
      <c r="F1457" t="s">
        <v>13287</v>
      </c>
      <c r="G1457" t="s">
        <v>13318</v>
      </c>
      <c r="H1457" s="3">
        <v>649</v>
      </c>
      <c r="I1457" s="3" t="str">
        <f>IF(H1457&lt;200,"&lt;₹200",IF(OR(H1457=200,H1457&lt;=500),"₹200-₹500","&gt;₹500"))</f>
        <v>&gt;₹500</v>
      </c>
      <c r="J1457" s="3">
        <v>999</v>
      </c>
      <c r="K1457" s="1">
        <v>0.35</v>
      </c>
      <c r="L1457" s="1" t="str">
        <f t="shared" si="22"/>
        <v/>
      </c>
      <c r="M1457" s="1" t="str">
        <f>IF(K1457&gt;=50%,"50% or More","&lt;50%")</f>
        <v>&lt;50%</v>
      </c>
      <c r="N1457">
        <v>3.6</v>
      </c>
      <c r="O1457" s="10">
        <f>N1457*R1457</f>
        <v>14.4</v>
      </c>
      <c r="P1457" s="9">
        <f>SUM(O1456)/SUM(R1456)</f>
        <v>3.9</v>
      </c>
      <c r="Q1457" s="10">
        <f>P1457+(R1457/1000)</f>
        <v>3.9039999999999999</v>
      </c>
      <c r="R1457" s="2">
        <v>4</v>
      </c>
      <c r="S1457" s="2">
        <f>IF(R1457&lt;1000,R1457, "")</f>
        <v>4</v>
      </c>
      <c r="T1457" s="4">
        <f>R1457*J1457</f>
        <v>3996</v>
      </c>
      <c r="U1457" t="s">
        <v>12222</v>
      </c>
      <c r="V1457" t="s">
        <v>12223</v>
      </c>
      <c r="W1457" t="s">
        <v>12224</v>
      </c>
      <c r="X1457" t="s">
        <v>12225</v>
      </c>
      <c r="Y1457" t="s">
        <v>12226</v>
      </c>
      <c r="Z1457" t="s">
        <v>12227</v>
      </c>
      <c r="AA1457" t="s">
        <v>12228</v>
      </c>
      <c r="AB1457" t="s">
        <v>12229</v>
      </c>
    </row>
    <row r="1458" spans="1:28" x14ac:dyDescent="0.25">
      <c r="A1458" t="s">
        <v>11374</v>
      </c>
      <c r="B1458" t="s">
        <v>11375</v>
      </c>
      <c r="C1458" t="s">
        <v>10094</v>
      </c>
      <c r="D1458" t="s">
        <v>13166</v>
      </c>
      <c r="E1458" t="s">
        <v>13286</v>
      </c>
      <c r="F1458" t="s">
        <v>13339</v>
      </c>
      <c r="G1458" t="s">
        <v>13350</v>
      </c>
      <c r="H1458" s="3">
        <v>8499</v>
      </c>
      <c r="I1458" s="3" t="str">
        <f>IF(H1458&lt;200,"&lt;₹200",IF(OR(H1458=200,H1458&lt;=500),"₹200-₹500","&gt;₹500"))</f>
        <v>&gt;₹500</v>
      </c>
      <c r="J1458" s="3">
        <v>16490</v>
      </c>
      <c r="K1458" s="1">
        <v>0.48</v>
      </c>
      <c r="L1458" s="1" t="str">
        <f t="shared" si="22"/>
        <v/>
      </c>
      <c r="M1458" s="1" t="str">
        <f>IF(K1458&gt;=50%,"50% or More","&lt;50%")</f>
        <v>&lt;50%</v>
      </c>
      <c r="N1458">
        <v>4.3</v>
      </c>
      <c r="O1458" s="10">
        <f>N1458*R1458</f>
        <v>417.09999999999997</v>
      </c>
      <c r="P1458" s="9">
        <f>SUM(O1457)/SUM(R1457)</f>
        <v>3.6</v>
      </c>
      <c r="Q1458" s="10">
        <f>P1458+(R1458/1000)</f>
        <v>3.6970000000000001</v>
      </c>
      <c r="R1458" s="2">
        <v>97</v>
      </c>
      <c r="S1458" s="2">
        <f>IF(R1458&lt;1000,R1458, "")</f>
        <v>97</v>
      </c>
      <c r="T1458" s="4">
        <f>R1458*J1458</f>
        <v>1599530</v>
      </c>
      <c r="U1458" t="s">
        <v>11376</v>
      </c>
      <c r="V1458" t="s">
        <v>11377</v>
      </c>
      <c r="W1458" t="s">
        <v>11378</v>
      </c>
      <c r="X1458" t="s">
        <v>11379</v>
      </c>
      <c r="Y1458" t="s">
        <v>11380</v>
      </c>
      <c r="Z1458" t="s">
        <v>11381</v>
      </c>
      <c r="AA1458" t="s">
        <v>11382</v>
      </c>
      <c r="AB1458" t="s">
        <v>11383</v>
      </c>
    </row>
    <row r="1459" spans="1:28" x14ac:dyDescent="0.25">
      <c r="A1459" t="s">
        <v>10194</v>
      </c>
      <c r="B1459" t="s">
        <v>10195</v>
      </c>
      <c r="C1459" t="s">
        <v>8552</v>
      </c>
      <c r="D1459" t="s">
        <v>13166</v>
      </c>
      <c r="E1459" t="s">
        <v>13290</v>
      </c>
      <c r="F1459" t="s">
        <v>13291</v>
      </c>
      <c r="G1459" t="s">
        <v>13292</v>
      </c>
      <c r="H1459" s="3">
        <v>649</v>
      </c>
      <c r="I1459" s="3" t="str">
        <f>IF(H1459&lt;200,"&lt;₹200",IF(OR(H1459=200,H1459&lt;=500),"₹200-₹500","&gt;₹500"))</f>
        <v>&gt;₹500</v>
      </c>
      <c r="J1459" s="3">
        <v>999</v>
      </c>
      <c r="K1459" s="1">
        <v>0.35</v>
      </c>
      <c r="L1459" s="1" t="str">
        <f t="shared" si="22"/>
        <v/>
      </c>
      <c r="M1459" s="1" t="str">
        <f>IF(K1459&gt;=50%,"50% or More","&lt;50%")</f>
        <v>&lt;50%</v>
      </c>
      <c r="N1459">
        <v>3.8</v>
      </c>
      <c r="O1459" s="10">
        <f>N1459*R1459</f>
        <v>186.2</v>
      </c>
      <c r="P1459" s="9">
        <f>SUM(O1458)/SUM(R1458)</f>
        <v>4.3</v>
      </c>
      <c r="Q1459" s="10">
        <f>P1459+(R1459/1000)</f>
        <v>4.3490000000000002</v>
      </c>
      <c r="R1459" s="2">
        <v>49</v>
      </c>
      <c r="S1459" s="2">
        <f>IF(R1459&lt;1000,R1459, "")</f>
        <v>49</v>
      </c>
      <c r="T1459" s="4">
        <f>R1459*J1459</f>
        <v>48951</v>
      </c>
      <c r="U1459" t="s">
        <v>10196</v>
      </c>
      <c r="V1459" t="s">
        <v>10197</v>
      </c>
      <c r="W1459" t="s">
        <v>10198</v>
      </c>
      <c r="X1459" t="s">
        <v>10199</v>
      </c>
      <c r="Y1459" t="s">
        <v>10200</v>
      </c>
      <c r="Z1459" t="s">
        <v>10201</v>
      </c>
      <c r="AA1459" t="s">
        <v>10202</v>
      </c>
      <c r="AB1459" t="s">
        <v>10203</v>
      </c>
    </row>
    <row r="1460" spans="1:28" x14ac:dyDescent="0.25">
      <c r="A1460" t="s">
        <v>10295</v>
      </c>
      <c r="B1460" t="s">
        <v>10296</v>
      </c>
      <c r="C1460" t="s">
        <v>8688</v>
      </c>
      <c r="D1460" t="s">
        <v>13166</v>
      </c>
      <c r="E1460" t="s">
        <v>13286</v>
      </c>
      <c r="F1460" t="s">
        <v>13287</v>
      </c>
      <c r="G1460" t="s">
        <v>13303</v>
      </c>
      <c r="H1460" s="3">
        <v>259</v>
      </c>
      <c r="I1460" s="3" t="str">
        <f>IF(H1460&lt;200,"&lt;₹200",IF(OR(H1460=200,H1460&lt;=500),"₹200-₹500","&gt;₹500"))</f>
        <v>₹200-₹500</v>
      </c>
      <c r="J1460" s="3">
        <v>999</v>
      </c>
      <c r="K1460" s="1">
        <v>0.74</v>
      </c>
      <c r="L1460" s="1" t="str">
        <f t="shared" si="22"/>
        <v>high discount</v>
      </c>
      <c r="M1460" s="1" t="str">
        <f>IF(K1460&gt;=50%,"50% or More","&lt;50%")</f>
        <v>50% or More</v>
      </c>
      <c r="N1460">
        <v>4</v>
      </c>
      <c r="O1460" s="10">
        <f>N1460*R1460</f>
        <v>172</v>
      </c>
      <c r="P1460" s="9">
        <f>SUM(O1459)/SUM(R1459)</f>
        <v>3.8</v>
      </c>
      <c r="Q1460" s="10">
        <f>P1460+(R1460/1000)</f>
        <v>3.843</v>
      </c>
      <c r="R1460" s="2">
        <v>43</v>
      </c>
      <c r="S1460" s="2">
        <f>IF(R1460&lt;1000,R1460, "")</f>
        <v>43</v>
      </c>
      <c r="T1460" s="4">
        <f>R1460*J1460</f>
        <v>42957</v>
      </c>
      <c r="U1460" t="s">
        <v>10297</v>
      </c>
      <c r="V1460" t="s">
        <v>10298</v>
      </c>
      <c r="W1460" t="s">
        <v>10299</v>
      </c>
      <c r="X1460" t="s">
        <v>10300</v>
      </c>
      <c r="Y1460" t="s">
        <v>10301</v>
      </c>
      <c r="Z1460" t="s">
        <v>10302</v>
      </c>
      <c r="AA1460" t="s">
        <v>10303</v>
      </c>
      <c r="AB1460" t="s">
        <v>10304</v>
      </c>
    </row>
    <row r="1461" spans="1:28" x14ac:dyDescent="0.25">
      <c r="A1461" t="s">
        <v>2335</v>
      </c>
      <c r="B1461" t="s">
        <v>2336</v>
      </c>
      <c r="C1461" t="s">
        <v>18</v>
      </c>
      <c r="D1461" t="s">
        <v>13073</v>
      </c>
      <c r="E1461" t="s">
        <v>13074</v>
      </c>
      <c r="F1461" t="s">
        <v>13075</v>
      </c>
      <c r="G1461" t="s">
        <v>13076</v>
      </c>
      <c r="H1461" s="3">
        <v>199</v>
      </c>
      <c r="I1461" s="3" t="str">
        <f>IF(H1461&lt;200,"&lt;₹200",IF(OR(H1461=200,H1461&lt;=500),"₹200-₹500","&gt;₹500"))</f>
        <v>&lt;₹200</v>
      </c>
      <c r="J1461" s="3">
        <v>999</v>
      </c>
      <c r="K1461" s="1">
        <v>0.8</v>
      </c>
      <c r="L1461" s="1" t="str">
        <f t="shared" si="22"/>
        <v>high discount</v>
      </c>
      <c r="M1461" s="1" t="str">
        <f>IF(K1461&gt;=50%,"50% or More","&lt;50%")</f>
        <v>50% or More</v>
      </c>
      <c r="N1461">
        <v>4.2</v>
      </c>
      <c r="O1461" s="10">
        <f>N1461*R1461</f>
        <v>357</v>
      </c>
      <c r="P1461" s="9">
        <f>SUM(O1460)/SUM(R1460)</f>
        <v>4</v>
      </c>
      <c r="Q1461" s="10">
        <f>P1461+(R1461/1000)</f>
        <v>4.085</v>
      </c>
      <c r="R1461" s="2">
        <v>85</v>
      </c>
      <c r="S1461" s="2">
        <f>IF(R1461&lt;1000,R1461, "")</f>
        <v>85</v>
      </c>
      <c r="T1461" s="4">
        <f>R1461*J1461</f>
        <v>84915</v>
      </c>
      <c r="U1461" t="s">
        <v>2337</v>
      </c>
      <c r="V1461" t="s">
        <v>2338</v>
      </c>
      <c r="W1461" t="s">
        <v>2339</v>
      </c>
      <c r="X1461" t="s">
        <v>2340</v>
      </c>
      <c r="Y1461" t="s">
        <v>2341</v>
      </c>
      <c r="Z1461" t="s">
        <v>2342</v>
      </c>
      <c r="AA1461" t="s">
        <v>2343</v>
      </c>
      <c r="AB1461" t="s">
        <v>2344</v>
      </c>
    </row>
    <row r="1462" spans="1:28" x14ac:dyDescent="0.25">
      <c r="A1462" t="s">
        <v>2622</v>
      </c>
      <c r="B1462" t="s">
        <v>2623</v>
      </c>
      <c r="C1462" t="s">
        <v>1404</v>
      </c>
      <c r="D1462" t="s">
        <v>13081</v>
      </c>
      <c r="E1462" t="s">
        <v>13082</v>
      </c>
      <c r="F1462" t="s">
        <v>13096</v>
      </c>
      <c r="H1462" s="3">
        <v>13990</v>
      </c>
      <c r="I1462" s="3" t="str">
        <f>IF(H1462&lt;200,"&lt;₹200",IF(OR(H1462=200,H1462&lt;=500),"₹200-₹500","&gt;₹500"))</f>
        <v>&gt;₹500</v>
      </c>
      <c r="J1462" s="3">
        <v>28900</v>
      </c>
      <c r="K1462" s="1">
        <v>0.52</v>
      </c>
      <c r="L1462" s="1" t="str">
        <f t="shared" si="22"/>
        <v>high discount</v>
      </c>
      <c r="M1462" s="1" t="str">
        <f>IF(K1462&gt;=50%,"50% or More","&lt;50%")</f>
        <v>50% or More</v>
      </c>
      <c r="N1462">
        <v>4.5</v>
      </c>
      <c r="O1462" s="10">
        <f>N1462*R1462</f>
        <v>31.5</v>
      </c>
      <c r="P1462" s="9">
        <f>SUM(O1461)/SUM(R1461)</f>
        <v>4.2</v>
      </c>
      <c r="Q1462" s="10">
        <f>P1462+(R1462/1000)</f>
        <v>4.2069999999999999</v>
      </c>
      <c r="R1462" s="2">
        <v>7</v>
      </c>
      <c r="S1462" s="2">
        <f>IF(R1462&lt;1000,R1462, "")</f>
        <v>7</v>
      </c>
      <c r="T1462" s="4">
        <f>R1462*J1462</f>
        <v>202300</v>
      </c>
      <c r="U1462" t="s">
        <v>2624</v>
      </c>
      <c r="V1462" t="s">
        <v>2625</v>
      </c>
      <c r="W1462" t="s">
        <v>2626</v>
      </c>
      <c r="X1462" t="s">
        <v>2627</v>
      </c>
      <c r="Y1462" t="s">
        <v>2628</v>
      </c>
      <c r="Z1462" t="s">
        <v>2629</v>
      </c>
      <c r="AA1462" t="s">
        <v>2630</v>
      </c>
      <c r="AB1462" t="s">
        <v>2631</v>
      </c>
    </row>
    <row r="1463" spans="1:28" x14ac:dyDescent="0.25">
      <c r="A1463" t="s">
        <v>12733</v>
      </c>
      <c r="B1463" t="s">
        <v>12734</v>
      </c>
      <c r="C1463" t="s">
        <v>8563</v>
      </c>
      <c r="D1463" t="s">
        <v>13166</v>
      </c>
      <c r="E1463" t="s">
        <v>13290</v>
      </c>
      <c r="F1463" t="s">
        <v>13291</v>
      </c>
      <c r="G1463" t="s">
        <v>13293</v>
      </c>
      <c r="H1463" s="3">
        <v>799</v>
      </c>
      <c r="I1463" s="3" t="str">
        <f>IF(H1463&lt;200,"&lt;₹200",IF(OR(H1463=200,H1463&lt;=500),"₹200-₹500","&gt;₹500"))</f>
        <v>&gt;₹500</v>
      </c>
      <c r="J1463" s="3">
        <v>1199</v>
      </c>
      <c r="K1463" s="1">
        <v>0.33</v>
      </c>
      <c r="L1463" s="1" t="str">
        <f t="shared" si="22"/>
        <v/>
      </c>
      <c r="M1463" s="1" t="str">
        <f>IF(K1463&gt;=50%,"50% or More","&lt;50%")</f>
        <v>&lt;50%</v>
      </c>
      <c r="N1463">
        <v>4.4000000000000004</v>
      </c>
      <c r="O1463" s="10">
        <f>N1463*R1463</f>
        <v>74.800000000000011</v>
      </c>
      <c r="P1463" s="9">
        <f>SUM(O1462)/SUM(R1462)</f>
        <v>4.5</v>
      </c>
      <c r="Q1463" s="10">
        <f>P1463+(R1463/1000)</f>
        <v>4.5170000000000003</v>
      </c>
      <c r="R1463" s="2">
        <v>17</v>
      </c>
      <c r="S1463" s="2">
        <f>IF(R1463&lt;1000,R1463, "")</f>
        <v>17</v>
      </c>
      <c r="T1463" s="4">
        <f>R1463*J1463</f>
        <v>20383</v>
      </c>
      <c r="U1463" t="s">
        <v>9142</v>
      </c>
      <c r="V1463" t="s">
        <v>12735</v>
      </c>
      <c r="W1463" t="s">
        <v>12736</v>
      </c>
      <c r="X1463" t="s">
        <v>12737</v>
      </c>
      <c r="Y1463" t="s">
        <v>12738</v>
      </c>
      <c r="Z1463" t="s">
        <v>12739</v>
      </c>
      <c r="AA1463" t="s">
        <v>9148</v>
      </c>
      <c r="AB1463" t="s">
        <v>12740</v>
      </c>
    </row>
    <row r="1464" spans="1:28" x14ac:dyDescent="0.25">
      <c r="A1464" t="s">
        <v>9932</v>
      </c>
      <c r="B1464" t="s">
        <v>9933</v>
      </c>
      <c r="C1464" t="s">
        <v>8563</v>
      </c>
      <c r="D1464" t="s">
        <v>13166</v>
      </c>
      <c r="E1464" t="s">
        <v>13290</v>
      </c>
      <c r="F1464" t="s">
        <v>13291</v>
      </c>
      <c r="G1464" t="s">
        <v>13293</v>
      </c>
      <c r="H1464" s="3">
        <v>784</v>
      </c>
      <c r="I1464" s="3" t="str">
        <f>IF(H1464&lt;200,"&lt;₹200",IF(OR(H1464=200,H1464&lt;=500),"₹200-₹500","&gt;₹500"))</f>
        <v>&gt;₹500</v>
      </c>
      <c r="J1464" s="3">
        <v>1599</v>
      </c>
      <c r="K1464" s="1">
        <v>0.51</v>
      </c>
      <c r="L1464" s="1" t="str">
        <f t="shared" si="22"/>
        <v>high discount</v>
      </c>
      <c r="M1464" s="1" t="str">
        <f>IF(K1464&gt;=50%,"50% or More","&lt;50%")</f>
        <v>50% or More</v>
      </c>
      <c r="N1464">
        <v>4.5</v>
      </c>
      <c r="O1464" s="10">
        <f>N1464*R1464</f>
        <v>49.5</v>
      </c>
      <c r="P1464" s="9">
        <f>SUM(O1463)/SUM(R1463)</f>
        <v>4.4000000000000004</v>
      </c>
      <c r="Q1464" s="10">
        <f>P1464+(R1464/1000)</f>
        <v>4.4110000000000005</v>
      </c>
      <c r="R1464" s="2">
        <v>11</v>
      </c>
      <c r="S1464" s="2">
        <f>IF(R1464&lt;1000,R1464, "")</f>
        <v>11</v>
      </c>
      <c r="T1464" s="4">
        <f>R1464*J1464</f>
        <v>17589</v>
      </c>
      <c r="U1464" t="s">
        <v>9934</v>
      </c>
      <c r="V1464" t="s">
        <v>9935</v>
      </c>
      <c r="W1464" t="s">
        <v>9936</v>
      </c>
      <c r="X1464" t="s">
        <v>9937</v>
      </c>
      <c r="Y1464" t="s">
        <v>9938</v>
      </c>
      <c r="Z1464" t="s">
        <v>9939</v>
      </c>
      <c r="AA1464" t="s">
        <v>9940</v>
      </c>
      <c r="AB1464" t="s">
        <v>9941</v>
      </c>
    </row>
    <row r="1465" spans="1:28" x14ac:dyDescent="0.25">
      <c r="A1465" t="s">
        <v>12963</v>
      </c>
      <c r="B1465" t="s">
        <v>12964</v>
      </c>
      <c r="C1465" t="s">
        <v>8574</v>
      </c>
      <c r="D1465" t="s">
        <v>13166</v>
      </c>
      <c r="E1465" t="s">
        <v>13286</v>
      </c>
      <c r="F1465" t="s">
        <v>13294</v>
      </c>
      <c r="G1465" t="s">
        <v>13295</v>
      </c>
      <c r="H1465" s="3">
        <v>199</v>
      </c>
      <c r="I1465" s="3" t="str">
        <f>IF(H1465&lt;200,"&lt;₹200",IF(OR(H1465=200,H1465&lt;=500),"₹200-₹500","&gt;₹500"))</f>
        <v>&lt;₹200</v>
      </c>
      <c r="J1465" s="3">
        <v>999</v>
      </c>
      <c r="K1465" s="1">
        <v>0.8</v>
      </c>
      <c r="L1465" s="1" t="str">
        <f t="shared" si="22"/>
        <v>high discount</v>
      </c>
      <c r="M1465" s="1" t="str">
        <f>IF(K1465&gt;=50%,"50% or More","&lt;50%")</f>
        <v>50% or More</v>
      </c>
      <c r="N1465">
        <v>3.1</v>
      </c>
      <c r="O1465" s="10">
        <f>N1465*R1465</f>
        <v>6.2</v>
      </c>
      <c r="P1465" s="9">
        <f>SUM(O1464)/SUM(R1464)</f>
        <v>4.5</v>
      </c>
      <c r="Q1465" s="10">
        <f>P1465+(R1465/1000)</f>
        <v>4.5019999999999998</v>
      </c>
      <c r="R1465" s="2">
        <v>2</v>
      </c>
      <c r="S1465" s="2">
        <f>IF(R1465&lt;1000,R1465, "")</f>
        <v>2</v>
      </c>
      <c r="T1465" s="4">
        <f>R1465*J1465</f>
        <v>1998</v>
      </c>
      <c r="U1465" t="s">
        <v>12965</v>
      </c>
      <c r="V1465" t="s">
        <v>12966</v>
      </c>
      <c r="W1465" t="s">
        <v>12967</v>
      </c>
      <c r="X1465" t="s">
        <v>12968</v>
      </c>
      <c r="Y1465" t="s">
        <v>12969</v>
      </c>
      <c r="Z1465" t="s">
        <v>12970</v>
      </c>
      <c r="AA1465" t="s">
        <v>12971</v>
      </c>
      <c r="AB1465" t="s">
        <v>12972</v>
      </c>
    </row>
    <row r="1466" spans="1:28" x14ac:dyDescent="0.25">
      <c r="A1466" t="s">
        <v>6158</v>
      </c>
      <c r="B1466" t="s">
        <v>6159</v>
      </c>
      <c r="C1466" t="s">
        <v>5047</v>
      </c>
      <c r="D1466" t="s">
        <v>13081</v>
      </c>
      <c r="E1466" t="s">
        <v>13157</v>
      </c>
      <c r="F1466" t="s">
        <v>13158</v>
      </c>
      <c r="H1466" s="3">
        <v>159</v>
      </c>
      <c r="I1466" s="3" t="str">
        <f>IF(H1466&lt;200,"&lt;₹200",IF(OR(H1466=200,H1466&lt;=500),"₹200-₹500","&gt;₹500"))</f>
        <v>&lt;₹200</v>
      </c>
      <c r="J1466" s="3">
        <v>180</v>
      </c>
      <c r="K1466" s="1">
        <v>0.12</v>
      </c>
      <c r="L1466" s="1" t="str">
        <f t="shared" si="22"/>
        <v/>
      </c>
      <c r="M1466" s="1" t="str">
        <f>IF(K1466&gt;=50%,"50% or More","&lt;50%")</f>
        <v>&lt;50%</v>
      </c>
      <c r="N1466">
        <v>4.3</v>
      </c>
      <c r="O1466" s="10">
        <f>N1466*R1466</f>
        <v>4252.7</v>
      </c>
      <c r="P1466" s="9">
        <f>SUM(O1465)/SUM(R1465)</f>
        <v>3.1</v>
      </c>
      <c r="Q1466" s="10">
        <f>P1466+(R1466/1000)</f>
        <v>4.0890000000000004</v>
      </c>
      <c r="R1466" s="2">
        <v>989</v>
      </c>
      <c r="S1466" s="2">
        <f>IF(R1466&lt;1000,R1466, "")</f>
        <v>989</v>
      </c>
      <c r="T1466" s="4">
        <f>R1466*J1466</f>
        <v>178020</v>
      </c>
      <c r="U1466" t="s">
        <v>6160</v>
      </c>
      <c r="V1466" t="s">
        <v>6161</v>
      </c>
      <c r="W1466" t="s">
        <v>6162</v>
      </c>
      <c r="X1466" t="s">
        <v>6163</v>
      </c>
      <c r="Y1466" t="s">
        <v>6164</v>
      </c>
      <c r="Z1466" t="s">
        <v>6165</v>
      </c>
      <c r="AA1466" t="s">
        <v>6166</v>
      </c>
      <c r="AB1466" t="s">
        <v>6167</v>
      </c>
    </row>
  </sheetData>
  <autoFilter ref="A1:AB1466" xr:uid="{E73F1296-1257-5D43-8568-0253C032CFA3}">
    <sortState xmlns:xlrd2="http://schemas.microsoft.com/office/spreadsheetml/2017/richdata2" ref="A2:AB1466">
      <sortCondition descending="1" ref="Q1:Q1466"/>
    </sortState>
  </autoFilter>
  <sortState xmlns:xlrd2="http://schemas.microsoft.com/office/spreadsheetml/2017/richdata2" ref="Q2:Q1467">
    <sortCondition descending="1" ref="Q2:Q1467"/>
  </sortState>
  <pageMargins left="0.75" right="0.75" top="1" bottom="1" header="0.5" footer="0.5"/>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CCB24-57D2-412F-963B-DC7CAE9CE463}">
  <dimension ref="A1:G1466"/>
  <sheetViews>
    <sheetView topLeftCell="B1460" workbookViewId="0">
      <selection activeCell="C1463" sqref="A1:G1466"/>
    </sheetView>
  </sheetViews>
  <sheetFormatPr defaultRowHeight="15.75" x14ac:dyDescent="0.25"/>
  <cols>
    <col min="1" max="1" width="119.25" bestFit="1" customWidth="1"/>
    <col min="2" max="2" width="36.125" bestFit="1" customWidth="1"/>
    <col min="3" max="3" width="26" bestFit="1" customWidth="1"/>
    <col min="4" max="4" width="36.25" bestFit="1" customWidth="1"/>
    <col min="5" max="5" width="27" bestFit="1" customWidth="1"/>
    <col min="6" max="6" width="20.125" bestFit="1" customWidth="1"/>
  </cols>
  <sheetData>
    <row r="1" spans="1:5" x14ac:dyDescent="0.25">
      <c r="A1" t="s">
        <v>13390</v>
      </c>
      <c r="B1" t="s">
        <v>13391</v>
      </c>
      <c r="C1" t="s">
        <v>13392</v>
      </c>
      <c r="D1" t="s">
        <v>13393</v>
      </c>
      <c r="E1" t="s">
        <v>13394</v>
      </c>
    </row>
    <row r="2" spans="1:5" x14ac:dyDescent="0.25">
      <c r="A2" t="s">
        <v>13073</v>
      </c>
      <c r="B2" t="s">
        <v>13074</v>
      </c>
      <c r="C2" t="s">
        <v>13075</v>
      </c>
      <c r="D2" t="s">
        <v>13076</v>
      </c>
      <c r="E2" t="s">
        <v>13077</v>
      </c>
    </row>
    <row r="3" spans="1:5" x14ac:dyDescent="0.25">
      <c r="A3" t="s">
        <v>13073</v>
      </c>
      <c r="B3" t="s">
        <v>13074</v>
      </c>
      <c r="C3" t="s">
        <v>13075</v>
      </c>
      <c r="D3" t="s">
        <v>13076</v>
      </c>
      <c r="E3" t="s">
        <v>13077</v>
      </c>
    </row>
    <row r="4" spans="1:5" x14ac:dyDescent="0.25">
      <c r="A4" t="s">
        <v>13073</v>
      </c>
      <c r="B4" t="s">
        <v>13074</v>
      </c>
      <c r="C4" t="s">
        <v>13075</v>
      </c>
      <c r="D4" t="s">
        <v>13076</v>
      </c>
      <c r="E4" t="s">
        <v>13077</v>
      </c>
    </row>
    <row r="5" spans="1:5" x14ac:dyDescent="0.25">
      <c r="A5" t="s">
        <v>13073</v>
      </c>
      <c r="B5" t="s">
        <v>13074</v>
      </c>
      <c r="C5" t="s">
        <v>13075</v>
      </c>
      <c r="D5" t="s">
        <v>13076</v>
      </c>
      <c r="E5" t="s">
        <v>13077</v>
      </c>
    </row>
    <row r="6" spans="1:5" x14ac:dyDescent="0.25">
      <c r="A6" t="s">
        <v>13073</v>
      </c>
      <c r="B6" t="s">
        <v>13074</v>
      </c>
      <c r="C6" t="s">
        <v>13075</v>
      </c>
      <c r="D6" t="s">
        <v>13076</v>
      </c>
      <c r="E6" t="s">
        <v>13077</v>
      </c>
    </row>
    <row r="7" spans="1:5" x14ac:dyDescent="0.25">
      <c r="A7" t="s">
        <v>13073</v>
      </c>
      <c r="B7" t="s">
        <v>13074</v>
      </c>
      <c r="C7" t="s">
        <v>13075</v>
      </c>
      <c r="D7" t="s">
        <v>13076</v>
      </c>
      <c r="E7" t="s">
        <v>13077</v>
      </c>
    </row>
    <row r="8" spans="1:5" x14ac:dyDescent="0.25">
      <c r="A8" t="s">
        <v>13073</v>
      </c>
      <c r="B8" t="s">
        <v>13074</v>
      </c>
      <c r="C8" t="s">
        <v>13075</v>
      </c>
      <c r="D8" t="s">
        <v>13076</v>
      </c>
      <c r="E8" t="s">
        <v>13077</v>
      </c>
    </row>
    <row r="9" spans="1:5" x14ac:dyDescent="0.25">
      <c r="A9" t="s">
        <v>13073</v>
      </c>
      <c r="B9" t="s">
        <v>13074</v>
      </c>
      <c r="C9" t="s">
        <v>13075</v>
      </c>
      <c r="D9" t="s">
        <v>13076</v>
      </c>
      <c r="E9" t="s">
        <v>13077</v>
      </c>
    </row>
    <row r="10" spans="1:5" x14ac:dyDescent="0.25">
      <c r="A10" t="s">
        <v>13073</v>
      </c>
      <c r="B10" t="s">
        <v>13078</v>
      </c>
      <c r="C10" t="s">
        <v>13079</v>
      </c>
      <c r="D10" t="s">
        <v>13080</v>
      </c>
    </row>
    <row r="11" spans="1:5" x14ac:dyDescent="0.25">
      <c r="A11" t="s">
        <v>13073</v>
      </c>
      <c r="B11" t="s">
        <v>13074</v>
      </c>
      <c r="C11" t="s">
        <v>13075</v>
      </c>
      <c r="D11" t="s">
        <v>13076</v>
      </c>
      <c r="E11" t="s">
        <v>13077</v>
      </c>
    </row>
    <row r="12" spans="1:5" x14ac:dyDescent="0.25">
      <c r="A12" t="s">
        <v>13073</v>
      </c>
      <c r="B12" t="s">
        <v>13074</v>
      </c>
      <c r="C12" t="s">
        <v>13075</v>
      </c>
      <c r="D12" t="s">
        <v>13076</v>
      </c>
      <c r="E12" t="s">
        <v>13077</v>
      </c>
    </row>
    <row r="13" spans="1:5" x14ac:dyDescent="0.25">
      <c r="A13" t="s">
        <v>13073</v>
      </c>
      <c r="B13" t="s">
        <v>13074</v>
      </c>
      <c r="C13" t="s">
        <v>13075</v>
      </c>
      <c r="D13" t="s">
        <v>13076</v>
      </c>
      <c r="E13" t="s">
        <v>13077</v>
      </c>
    </row>
    <row r="14" spans="1:5" x14ac:dyDescent="0.25">
      <c r="A14" t="s">
        <v>13081</v>
      </c>
      <c r="B14" t="s">
        <v>13082</v>
      </c>
      <c r="C14" t="s">
        <v>13083</v>
      </c>
      <c r="D14" t="s">
        <v>13076</v>
      </c>
      <c r="E14" t="s">
        <v>13084</v>
      </c>
    </row>
    <row r="15" spans="1:5" x14ac:dyDescent="0.25">
      <c r="A15" t="s">
        <v>13073</v>
      </c>
      <c r="B15" t="s">
        <v>13074</v>
      </c>
      <c r="C15" t="s">
        <v>13075</v>
      </c>
      <c r="D15" t="s">
        <v>13076</v>
      </c>
      <c r="E15" t="s">
        <v>13077</v>
      </c>
    </row>
    <row r="16" spans="1:5" x14ac:dyDescent="0.25">
      <c r="A16" t="s">
        <v>13073</v>
      </c>
      <c r="B16" t="s">
        <v>13074</v>
      </c>
      <c r="C16" t="s">
        <v>13075</v>
      </c>
      <c r="D16" t="s">
        <v>13076</v>
      </c>
      <c r="E16" t="s">
        <v>13077</v>
      </c>
    </row>
    <row r="17" spans="1:5" x14ac:dyDescent="0.25">
      <c r="A17" t="s">
        <v>13073</v>
      </c>
      <c r="B17" t="s">
        <v>13074</v>
      </c>
      <c r="C17" t="s">
        <v>13075</v>
      </c>
      <c r="D17" t="s">
        <v>13076</v>
      </c>
      <c r="E17" t="s">
        <v>13077</v>
      </c>
    </row>
    <row r="18" spans="1:5" x14ac:dyDescent="0.25">
      <c r="A18" t="s">
        <v>13081</v>
      </c>
      <c r="B18" t="s">
        <v>13082</v>
      </c>
      <c r="C18" t="s">
        <v>13085</v>
      </c>
      <c r="D18" t="s">
        <v>13086</v>
      </c>
    </row>
    <row r="19" spans="1:5" x14ac:dyDescent="0.25">
      <c r="A19" t="s">
        <v>13073</v>
      </c>
      <c r="B19" t="s">
        <v>13074</v>
      </c>
      <c r="C19" t="s">
        <v>13075</v>
      </c>
      <c r="D19" t="s">
        <v>13076</v>
      </c>
      <c r="E19" t="s">
        <v>13077</v>
      </c>
    </row>
    <row r="20" spans="1:5" x14ac:dyDescent="0.25">
      <c r="A20" t="s">
        <v>13073</v>
      </c>
      <c r="B20" t="s">
        <v>13074</v>
      </c>
      <c r="C20" t="s">
        <v>13075</v>
      </c>
      <c r="D20" t="s">
        <v>13076</v>
      </c>
      <c r="E20" t="s">
        <v>13077</v>
      </c>
    </row>
    <row r="21" spans="1:5" x14ac:dyDescent="0.25">
      <c r="A21" t="s">
        <v>13081</v>
      </c>
      <c r="B21" t="s">
        <v>13082</v>
      </c>
      <c r="C21" t="s">
        <v>13085</v>
      </c>
      <c r="D21" t="s">
        <v>13086</v>
      </c>
    </row>
    <row r="22" spans="1:5" x14ac:dyDescent="0.25">
      <c r="A22" t="s">
        <v>13073</v>
      </c>
      <c r="B22" t="s">
        <v>13074</v>
      </c>
      <c r="C22" t="s">
        <v>13075</v>
      </c>
      <c r="D22" t="s">
        <v>13076</v>
      </c>
      <c r="E22" t="s">
        <v>13077</v>
      </c>
    </row>
    <row r="23" spans="1:5" x14ac:dyDescent="0.25">
      <c r="A23" t="s">
        <v>13081</v>
      </c>
      <c r="B23" t="s">
        <v>13082</v>
      </c>
      <c r="C23" t="s">
        <v>13083</v>
      </c>
      <c r="D23" t="s">
        <v>13076</v>
      </c>
      <c r="E23" t="s">
        <v>13084</v>
      </c>
    </row>
    <row r="24" spans="1:5" x14ac:dyDescent="0.25">
      <c r="A24" t="s">
        <v>13081</v>
      </c>
      <c r="B24" t="s">
        <v>13082</v>
      </c>
      <c r="C24" t="s">
        <v>13085</v>
      </c>
      <c r="D24" t="s">
        <v>13086</v>
      </c>
    </row>
    <row r="25" spans="1:5" x14ac:dyDescent="0.25">
      <c r="A25" t="s">
        <v>13073</v>
      </c>
      <c r="B25" t="s">
        <v>13074</v>
      </c>
      <c r="C25" t="s">
        <v>13075</v>
      </c>
      <c r="D25" t="s">
        <v>13076</v>
      </c>
      <c r="E25" t="s">
        <v>13077</v>
      </c>
    </row>
    <row r="26" spans="1:5" x14ac:dyDescent="0.25">
      <c r="A26" t="s">
        <v>13081</v>
      </c>
      <c r="B26" t="s">
        <v>13082</v>
      </c>
      <c r="C26" t="s">
        <v>13085</v>
      </c>
      <c r="D26" t="s">
        <v>13086</v>
      </c>
    </row>
    <row r="27" spans="1:5" x14ac:dyDescent="0.25">
      <c r="A27" t="s">
        <v>13081</v>
      </c>
      <c r="B27" t="s">
        <v>13082</v>
      </c>
      <c r="C27" t="s">
        <v>13083</v>
      </c>
      <c r="D27" t="s">
        <v>13076</v>
      </c>
      <c r="E27" t="s">
        <v>13084</v>
      </c>
    </row>
    <row r="28" spans="1:5" x14ac:dyDescent="0.25">
      <c r="A28" t="s">
        <v>13081</v>
      </c>
      <c r="B28" t="s">
        <v>13082</v>
      </c>
      <c r="C28" t="s">
        <v>13085</v>
      </c>
      <c r="D28" t="s">
        <v>13086</v>
      </c>
    </row>
    <row r="29" spans="1:5" x14ac:dyDescent="0.25">
      <c r="A29" t="s">
        <v>13073</v>
      </c>
      <c r="B29" t="s">
        <v>13074</v>
      </c>
      <c r="C29" t="s">
        <v>13075</v>
      </c>
      <c r="D29" t="s">
        <v>13076</v>
      </c>
      <c r="E29" t="s">
        <v>13077</v>
      </c>
    </row>
    <row r="30" spans="1:5" x14ac:dyDescent="0.25">
      <c r="A30" t="s">
        <v>13073</v>
      </c>
      <c r="B30" t="s">
        <v>13074</v>
      </c>
      <c r="C30" t="s">
        <v>13075</v>
      </c>
      <c r="D30" t="s">
        <v>13076</v>
      </c>
      <c r="E30" t="s">
        <v>13077</v>
      </c>
    </row>
    <row r="31" spans="1:5" x14ac:dyDescent="0.25">
      <c r="A31" t="s">
        <v>13073</v>
      </c>
      <c r="B31" t="s">
        <v>13074</v>
      </c>
      <c r="C31" t="s">
        <v>13075</v>
      </c>
      <c r="D31" t="s">
        <v>13076</v>
      </c>
      <c r="E31" t="s">
        <v>13077</v>
      </c>
    </row>
    <row r="32" spans="1:5" x14ac:dyDescent="0.25">
      <c r="A32" t="s">
        <v>13073</v>
      </c>
      <c r="B32" t="s">
        <v>13074</v>
      </c>
      <c r="C32" t="s">
        <v>13075</v>
      </c>
      <c r="D32" t="s">
        <v>13076</v>
      </c>
      <c r="E32" t="s">
        <v>13077</v>
      </c>
    </row>
    <row r="33" spans="1:5" x14ac:dyDescent="0.25">
      <c r="A33" t="s">
        <v>13073</v>
      </c>
      <c r="B33" t="s">
        <v>13074</v>
      </c>
      <c r="C33" t="s">
        <v>13075</v>
      </c>
      <c r="D33" t="s">
        <v>13076</v>
      </c>
      <c r="E33" t="s">
        <v>13077</v>
      </c>
    </row>
    <row r="34" spans="1:5" x14ac:dyDescent="0.25">
      <c r="A34" t="s">
        <v>13073</v>
      </c>
      <c r="B34" t="s">
        <v>13074</v>
      </c>
      <c r="C34" t="s">
        <v>13075</v>
      </c>
      <c r="D34" t="s">
        <v>13076</v>
      </c>
      <c r="E34" t="s">
        <v>13077</v>
      </c>
    </row>
    <row r="35" spans="1:5" x14ac:dyDescent="0.25">
      <c r="A35" t="s">
        <v>13073</v>
      </c>
      <c r="B35" t="s">
        <v>13074</v>
      </c>
      <c r="C35" t="s">
        <v>13075</v>
      </c>
      <c r="D35" t="s">
        <v>13076</v>
      </c>
      <c r="E35" t="s">
        <v>13077</v>
      </c>
    </row>
    <row r="36" spans="1:5" x14ac:dyDescent="0.25">
      <c r="A36" t="s">
        <v>13073</v>
      </c>
      <c r="B36" t="s">
        <v>13074</v>
      </c>
      <c r="C36" t="s">
        <v>13075</v>
      </c>
      <c r="D36" t="s">
        <v>13076</v>
      </c>
      <c r="E36" t="s">
        <v>13077</v>
      </c>
    </row>
    <row r="37" spans="1:5" x14ac:dyDescent="0.25">
      <c r="A37" t="s">
        <v>13073</v>
      </c>
      <c r="B37" t="s">
        <v>13074</v>
      </c>
      <c r="C37" t="s">
        <v>13075</v>
      </c>
      <c r="D37" t="s">
        <v>13076</v>
      </c>
      <c r="E37" t="s">
        <v>13077</v>
      </c>
    </row>
    <row r="38" spans="1:5" x14ac:dyDescent="0.25">
      <c r="A38" t="s">
        <v>13073</v>
      </c>
      <c r="B38" t="s">
        <v>13074</v>
      </c>
      <c r="C38" t="s">
        <v>13075</v>
      </c>
      <c r="D38" t="s">
        <v>13076</v>
      </c>
      <c r="E38" t="s">
        <v>13077</v>
      </c>
    </row>
    <row r="39" spans="1:5" x14ac:dyDescent="0.25">
      <c r="A39" t="s">
        <v>13073</v>
      </c>
      <c r="B39" t="s">
        <v>13074</v>
      </c>
      <c r="C39" t="s">
        <v>13075</v>
      </c>
      <c r="D39" t="s">
        <v>13076</v>
      </c>
      <c r="E39" t="s">
        <v>13077</v>
      </c>
    </row>
    <row r="40" spans="1:5" x14ac:dyDescent="0.25">
      <c r="A40" t="s">
        <v>13081</v>
      </c>
      <c r="B40" t="s">
        <v>13082</v>
      </c>
      <c r="C40" t="s">
        <v>13085</v>
      </c>
      <c r="D40" t="s">
        <v>13086</v>
      </c>
    </row>
    <row r="41" spans="1:5" x14ac:dyDescent="0.25">
      <c r="A41" t="s">
        <v>13073</v>
      </c>
      <c r="B41" t="s">
        <v>13074</v>
      </c>
      <c r="C41" t="s">
        <v>13075</v>
      </c>
      <c r="D41" t="s">
        <v>13076</v>
      </c>
      <c r="E41" t="s">
        <v>13077</v>
      </c>
    </row>
    <row r="42" spans="1:5" x14ac:dyDescent="0.25">
      <c r="A42" t="s">
        <v>13073</v>
      </c>
      <c r="B42" t="s">
        <v>13074</v>
      </c>
      <c r="C42" t="s">
        <v>13075</v>
      </c>
      <c r="D42" t="s">
        <v>13076</v>
      </c>
      <c r="E42" t="s">
        <v>13077</v>
      </c>
    </row>
    <row r="43" spans="1:5" x14ac:dyDescent="0.25">
      <c r="A43" t="s">
        <v>13081</v>
      </c>
      <c r="B43" t="s">
        <v>13082</v>
      </c>
      <c r="C43" t="s">
        <v>13085</v>
      </c>
      <c r="D43" t="s">
        <v>13086</v>
      </c>
    </row>
    <row r="44" spans="1:5" x14ac:dyDescent="0.25">
      <c r="A44" t="s">
        <v>13073</v>
      </c>
      <c r="B44" t="s">
        <v>13074</v>
      </c>
      <c r="C44" t="s">
        <v>13075</v>
      </c>
      <c r="D44" t="s">
        <v>13076</v>
      </c>
      <c r="E44" t="s">
        <v>13077</v>
      </c>
    </row>
    <row r="45" spans="1:5" x14ac:dyDescent="0.25">
      <c r="A45" t="s">
        <v>13073</v>
      </c>
      <c r="B45" t="s">
        <v>13078</v>
      </c>
      <c r="C45" t="s">
        <v>13079</v>
      </c>
      <c r="D45" t="s">
        <v>13080</v>
      </c>
    </row>
    <row r="46" spans="1:5" x14ac:dyDescent="0.25">
      <c r="A46" t="s">
        <v>13073</v>
      </c>
      <c r="B46" t="s">
        <v>13074</v>
      </c>
      <c r="C46" t="s">
        <v>13075</v>
      </c>
      <c r="D46" t="s">
        <v>13076</v>
      </c>
      <c r="E46" t="s">
        <v>13077</v>
      </c>
    </row>
    <row r="47" spans="1:5" x14ac:dyDescent="0.25">
      <c r="A47" t="s">
        <v>13073</v>
      </c>
      <c r="B47" t="s">
        <v>13074</v>
      </c>
      <c r="C47" t="s">
        <v>13075</v>
      </c>
      <c r="D47" t="s">
        <v>13076</v>
      </c>
      <c r="E47" t="s">
        <v>13077</v>
      </c>
    </row>
    <row r="48" spans="1:5" x14ac:dyDescent="0.25">
      <c r="A48" t="s">
        <v>13073</v>
      </c>
      <c r="B48" t="s">
        <v>13078</v>
      </c>
      <c r="C48" t="s">
        <v>13079</v>
      </c>
      <c r="D48" t="s">
        <v>13080</v>
      </c>
    </row>
    <row r="49" spans="1:5" x14ac:dyDescent="0.25">
      <c r="A49" t="s">
        <v>13081</v>
      </c>
      <c r="B49" t="s">
        <v>13082</v>
      </c>
      <c r="C49" t="s">
        <v>13083</v>
      </c>
      <c r="D49" t="s">
        <v>13076</v>
      </c>
      <c r="E49" t="s">
        <v>13084</v>
      </c>
    </row>
    <row r="50" spans="1:5" x14ac:dyDescent="0.25">
      <c r="A50" t="s">
        <v>13081</v>
      </c>
      <c r="B50" t="s">
        <v>13082</v>
      </c>
      <c r="C50" t="s">
        <v>13083</v>
      </c>
      <c r="D50" t="s">
        <v>13087</v>
      </c>
    </row>
    <row r="51" spans="1:5" x14ac:dyDescent="0.25">
      <c r="A51" t="s">
        <v>13073</v>
      </c>
      <c r="B51" t="s">
        <v>13074</v>
      </c>
      <c r="C51" t="s">
        <v>13075</v>
      </c>
      <c r="D51" t="s">
        <v>13076</v>
      </c>
      <c r="E51" t="s">
        <v>13077</v>
      </c>
    </row>
    <row r="52" spans="1:5" x14ac:dyDescent="0.25">
      <c r="A52" t="s">
        <v>13073</v>
      </c>
      <c r="B52" t="s">
        <v>13078</v>
      </c>
      <c r="C52" t="s">
        <v>13079</v>
      </c>
      <c r="D52" t="s">
        <v>13080</v>
      </c>
    </row>
    <row r="53" spans="1:5" x14ac:dyDescent="0.25">
      <c r="A53" t="s">
        <v>13073</v>
      </c>
      <c r="B53" t="s">
        <v>13074</v>
      </c>
      <c r="C53" t="s">
        <v>13075</v>
      </c>
      <c r="D53" t="s">
        <v>13076</v>
      </c>
      <c r="E53" t="s">
        <v>13077</v>
      </c>
    </row>
    <row r="54" spans="1:5" x14ac:dyDescent="0.25">
      <c r="A54" t="s">
        <v>13073</v>
      </c>
      <c r="B54" t="s">
        <v>13074</v>
      </c>
      <c r="C54" t="s">
        <v>13075</v>
      </c>
      <c r="D54" t="s">
        <v>13076</v>
      </c>
      <c r="E54" t="s">
        <v>13077</v>
      </c>
    </row>
    <row r="55" spans="1:5" x14ac:dyDescent="0.25">
      <c r="A55" t="s">
        <v>13081</v>
      </c>
      <c r="B55" t="s">
        <v>13082</v>
      </c>
      <c r="C55" t="s">
        <v>13085</v>
      </c>
      <c r="D55" t="s">
        <v>13088</v>
      </c>
    </row>
    <row r="56" spans="1:5" x14ac:dyDescent="0.25">
      <c r="A56" t="s">
        <v>13073</v>
      </c>
      <c r="B56" t="s">
        <v>13074</v>
      </c>
      <c r="C56" t="s">
        <v>13075</v>
      </c>
      <c r="D56" t="s">
        <v>13076</v>
      </c>
      <c r="E56" t="s">
        <v>13077</v>
      </c>
    </row>
    <row r="57" spans="1:5" x14ac:dyDescent="0.25">
      <c r="A57" t="s">
        <v>13081</v>
      </c>
      <c r="B57" t="s">
        <v>13082</v>
      </c>
      <c r="C57" t="s">
        <v>13083</v>
      </c>
      <c r="D57" t="s">
        <v>13087</v>
      </c>
    </row>
    <row r="58" spans="1:5" x14ac:dyDescent="0.25">
      <c r="A58" t="s">
        <v>13073</v>
      </c>
      <c r="B58" t="s">
        <v>13078</v>
      </c>
      <c r="C58" t="s">
        <v>13079</v>
      </c>
      <c r="D58" t="s">
        <v>13080</v>
      </c>
    </row>
    <row r="59" spans="1:5" x14ac:dyDescent="0.25">
      <c r="A59" t="s">
        <v>13081</v>
      </c>
      <c r="B59" t="s">
        <v>13082</v>
      </c>
      <c r="C59" t="s">
        <v>13085</v>
      </c>
      <c r="D59" t="s">
        <v>13086</v>
      </c>
    </row>
    <row r="60" spans="1:5" x14ac:dyDescent="0.25">
      <c r="A60" t="s">
        <v>13073</v>
      </c>
      <c r="B60" t="s">
        <v>13074</v>
      </c>
      <c r="C60" t="s">
        <v>13075</v>
      </c>
      <c r="D60" t="s">
        <v>13076</v>
      </c>
      <c r="E60" t="s">
        <v>13077</v>
      </c>
    </row>
    <row r="61" spans="1:5" x14ac:dyDescent="0.25">
      <c r="A61" t="s">
        <v>13073</v>
      </c>
      <c r="B61" t="s">
        <v>13074</v>
      </c>
      <c r="C61" t="s">
        <v>13075</v>
      </c>
      <c r="D61" t="s">
        <v>13076</v>
      </c>
      <c r="E61" t="s">
        <v>13077</v>
      </c>
    </row>
    <row r="62" spans="1:5" x14ac:dyDescent="0.25">
      <c r="A62" t="s">
        <v>13081</v>
      </c>
      <c r="B62" t="s">
        <v>13082</v>
      </c>
      <c r="C62" t="s">
        <v>13083</v>
      </c>
      <c r="D62" t="s">
        <v>13087</v>
      </c>
    </row>
    <row r="63" spans="1:5" x14ac:dyDescent="0.25">
      <c r="A63" t="s">
        <v>13081</v>
      </c>
      <c r="B63" t="s">
        <v>13082</v>
      </c>
      <c r="C63" t="s">
        <v>13085</v>
      </c>
      <c r="D63" t="s">
        <v>13086</v>
      </c>
    </row>
    <row r="64" spans="1:5" x14ac:dyDescent="0.25">
      <c r="A64" t="s">
        <v>13073</v>
      </c>
      <c r="B64" t="s">
        <v>13074</v>
      </c>
      <c r="C64" t="s">
        <v>13075</v>
      </c>
      <c r="D64" t="s">
        <v>13076</v>
      </c>
      <c r="E64" t="s">
        <v>13077</v>
      </c>
    </row>
    <row r="65" spans="1:5" x14ac:dyDescent="0.25">
      <c r="A65" t="s">
        <v>13073</v>
      </c>
      <c r="B65" t="s">
        <v>13074</v>
      </c>
      <c r="C65" t="s">
        <v>13075</v>
      </c>
      <c r="D65" t="s">
        <v>13076</v>
      </c>
      <c r="E65" t="s">
        <v>13077</v>
      </c>
    </row>
    <row r="66" spans="1:5" x14ac:dyDescent="0.25">
      <c r="A66" t="s">
        <v>13081</v>
      </c>
      <c r="B66" t="s">
        <v>13082</v>
      </c>
      <c r="C66" t="s">
        <v>13085</v>
      </c>
      <c r="D66" t="s">
        <v>13086</v>
      </c>
    </row>
    <row r="67" spans="1:5" x14ac:dyDescent="0.25">
      <c r="A67" t="s">
        <v>13081</v>
      </c>
      <c r="B67" t="s">
        <v>13082</v>
      </c>
      <c r="C67" t="s">
        <v>13083</v>
      </c>
      <c r="D67" t="s">
        <v>13076</v>
      </c>
      <c r="E67" t="s">
        <v>13084</v>
      </c>
    </row>
    <row r="68" spans="1:5" x14ac:dyDescent="0.25">
      <c r="A68" t="s">
        <v>13073</v>
      </c>
      <c r="B68" t="s">
        <v>13074</v>
      </c>
      <c r="C68" t="s">
        <v>13075</v>
      </c>
      <c r="D68" t="s">
        <v>13076</v>
      </c>
      <c r="E68" t="s">
        <v>13077</v>
      </c>
    </row>
    <row r="69" spans="1:5" x14ac:dyDescent="0.25">
      <c r="A69" t="s">
        <v>13081</v>
      </c>
      <c r="B69" t="s">
        <v>13082</v>
      </c>
      <c r="C69" t="s">
        <v>13085</v>
      </c>
      <c r="D69" t="s">
        <v>13088</v>
      </c>
    </row>
    <row r="70" spans="1:5" x14ac:dyDescent="0.25">
      <c r="A70" t="s">
        <v>13081</v>
      </c>
      <c r="B70" t="s">
        <v>13082</v>
      </c>
      <c r="C70" t="s">
        <v>13083</v>
      </c>
      <c r="D70" t="s">
        <v>13089</v>
      </c>
      <c r="E70" t="s">
        <v>13090</v>
      </c>
    </row>
    <row r="71" spans="1:5" x14ac:dyDescent="0.25">
      <c r="A71" t="s">
        <v>13073</v>
      </c>
      <c r="B71" t="s">
        <v>13074</v>
      </c>
      <c r="C71" t="s">
        <v>13075</v>
      </c>
      <c r="D71" t="s">
        <v>13076</v>
      </c>
      <c r="E71" t="s">
        <v>13077</v>
      </c>
    </row>
    <row r="72" spans="1:5" x14ac:dyDescent="0.25">
      <c r="A72" t="s">
        <v>13073</v>
      </c>
      <c r="B72" t="s">
        <v>13074</v>
      </c>
      <c r="C72" t="s">
        <v>13075</v>
      </c>
      <c r="D72" t="s">
        <v>13076</v>
      </c>
      <c r="E72" t="s">
        <v>13077</v>
      </c>
    </row>
    <row r="73" spans="1:5" x14ac:dyDescent="0.25">
      <c r="A73" t="s">
        <v>13073</v>
      </c>
      <c r="B73" t="s">
        <v>13074</v>
      </c>
      <c r="C73" t="s">
        <v>13075</v>
      </c>
      <c r="D73" t="s">
        <v>13076</v>
      </c>
      <c r="E73" t="s">
        <v>13077</v>
      </c>
    </row>
    <row r="74" spans="1:5" x14ac:dyDescent="0.25">
      <c r="A74" t="s">
        <v>13081</v>
      </c>
      <c r="B74" t="s">
        <v>13082</v>
      </c>
      <c r="C74" t="s">
        <v>13085</v>
      </c>
      <c r="D74" t="s">
        <v>13086</v>
      </c>
    </row>
    <row r="75" spans="1:5" x14ac:dyDescent="0.25">
      <c r="A75" t="s">
        <v>13073</v>
      </c>
      <c r="B75" t="s">
        <v>13074</v>
      </c>
      <c r="C75" t="s">
        <v>13075</v>
      </c>
      <c r="D75" t="s">
        <v>13076</v>
      </c>
      <c r="E75" t="s">
        <v>13077</v>
      </c>
    </row>
    <row r="76" spans="1:5" x14ac:dyDescent="0.25">
      <c r="A76" t="s">
        <v>13073</v>
      </c>
      <c r="B76" t="s">
        <v>13074</v>
      </c>
      <c r="C76" t="s">
        <v>13075</v>
      </c>
      <c r="D76" t="s">
        <v>13076</v>
      </c>
      <c r="E76" t="s">
        <v>13077</v>
      </c>
    </row>
    <row r="77" spans="1:5" x14ac:dyDescent="0.25">
      <c r="A77" t="s">
        <v>13073</v>
      </c>
      <c r="B77" t="s">
        <v>13074</v>
      </c>
      <c r="C77" t="s">
        <v>13075</v>
      </c>
      <c r="D77" t="s">
        <v>13076</v>
      </c>
      <c r="E77" t="s">
        <v>13077</v>
      </c>
    </row>
    <row r="78" spans="1:5" x14ac:dyDescent="0.25">
      <c r="A78" t="s">
        <v>13073</v>
      </c>
      <c r="B78" t="s">
        <v>13074</v>
      </c>
      <c r="C78" t="s">
        <v>13075</v>
      </c>
      <c r="D78" t="s">
        <v>13076</v>
      </c>
      <c r="E78" t="s">
        <v>13077</v>
      </c>
    </row>
    <row r="79" spans="1:5" x14ac:dyDescent="0.25">
      <c r="A79" t="s">
        <v>13081</v>
      </c>
      <c r="B79" t="s">
        <v>13082</v>
      </c>
      <c r="C79" t="s">
        <v>13085</v>
      </c>
      <c r="D79" t="s">
        <v>13086</v>
      </c>
    </row>
    <row r="80" spans="1:5" x14ac:dyDescent="0.25">
      <c r="A80" t="s">
        <v>13073</v>
      </c>
      <c r="B80" t="s">
        <v>13074</v>
      </c>
      <c r="C80" t="s">
        <v>13075</v>
      </c>
      <c r="D80" t="s">
        <v>13076</v>
      </c>
      <c r="E80" t="s">
        <v>13077</v>
      </c>
    </row>
    <row r="81" spans="1:5" x14ac:dyDescent="0.25">
      <c r="A81" t="s">
        <v>13081</v>
      </c>
      <c r="B81" t="s">
        <v>13082</v>
      </c>
      <c r="C81" t="s">
        <v>13083</v>
      </c>
      <c r="D81" t="s">
        <v>13087</v>
      </c>
    </row>
    <row r="82" spans="1:5" x14ac:dyDescent="0.25">
      <c r="A82" t="s">
        <v>13073</v>
      </c>
      <c r="B82" t="s">
        <v>13074</v>
      </c>
      <c r="C82" t="s">
        <v>13075</v>
      </c>
      <c r="D82" t="s">
        <v>13076</v>
      </c>
      <c r="E82" t="s">
        <v>13077</v>
      </c>
    </row>
    <row r="83" spans="1:5" x14ac:dyDescent="0.25">
      <c r="A83" t="s">
        <v>13073</v>
      </c>
      <c r="B83" t="s">
        <v>13074</v>
      </c>
      <c r="C83" t="s">
        <v>13075</v>
      </c>
      <c r="D83" t="s">
        <v>13076</v>
      </c>
      <c r="E83" t="s">
        <v>13077</v>
      </c>
    </row>
    <row r="84" spans="1:5" x14ac:dyDescent="0.25">
      <c r="A84" t="s">
        <v>13081</v>
      </c>
      <c r="B84" t="s">
        <v>13082</v>
      </c>
      <c r="C84" t="s">
        <v>13085</v>
      </c>
      <c r="D84" t="s">
        <v>13086</v>
      </c>
    </row>
    <row r="85" spans="1:5" x14ac:dyDescent="0.25">
      <c r="A85" t="s">
        <v>13073</v>
      </c>
      <c r="B85" t="s">
        <v>13074</v>
      </c>
      <c r="C85" t="s">
        <v>13075</v>
      </c>
      <c r="D85" t="s">
        <v>13076</v>
      </c>
      <c r="E85" t="s">
        <v>13077</v>
      </c>
    </row>
    <row r="86" spans="1:5" x14ac:dyDescent="0.25">
      <c r="A86" t="s">
        <v>13073</v>
      </c>
      <c r="B86" t="s">
        <v>13074</v>
      </c>
      <c r="C86" t="s">
        <v>13075</v>
      </c>
      <c r="D86" t="s">
        <v>13076</v>
      </c>
      <c r="E86" t="s">
        <v>13077</v>
      </c>
    </row>
    <row r="87" spans="1:5" x14ac:dyDescent="0.25">
      <c r="A87" t="s">
        <v>13081</v>
      </c>
      <c r="B87" t="s">
        <v>13082</v>
      </c>
      <c r="C87" t="s">
        <v>13085</v>
      </c>
      <c r="D87" t="s">
        <v>13086</v>
      </c>
    </row>
    <row r="88" spans="1:5" x14ac:dyDescent="0.25">
      <c r="A88" t="s">
        <v>13081</v>
      </c>
      <c r="B88" t="s">
        <v>13082</v>
      </c>
      <c r="C88" t="s">
        <v>13085</v>
      </c>
      <c r="D88" t="s">
        <v>13086</v>
      </c>
    </row>
    <row r="89" spans="1:5" x14ac:dyDescent="0.25">
      <c r="A89" t="s">
        <v>13081</v>
      </c>
      <c r="B89" t="s">
        <v>13082</v>
      </c>
      <c r="C89" t="s">
        <v>13085</v>
      </c>
      <c r="D89" t="s">
        <v>13086</v>
      </c>
    </row>
    <row r="90" spans="1:5" x14ac:dyDescent="0.25">
      <c r="A90" t="s">
        <v>13073</v>
      </c>
      <c r="B90" t="s">
        <v>13074</v>
      </c>
      <c r="C90" t="s">
        <v>13075</v>
      </c>
      <c r="D90" t="s">
        <v>13076</v>
      </c>
      <c r="E90" t="s">
        <v>13077</v>
      </c>
    </row>
    <row r="91" spans="1:5" x14ac:dyDescent="0.25">
      <c r="A91" t="s">
        <v>13073</v>
      </c>
      <c r="B91" t="s">
        <v>13074</v>
      </c>
      <c r="C91" t="s">
        <v>13075</v>
      </c>
      <c r="D91" t="s">
        <v>13076</v>
      </c>
      <c r="E91" t="s">
        <v>13077</v>
      </c>
    </row>
    <row r="92" spans="1:5" x14ac:dyDescent="0.25">
      <c r="A92" t="s">
        <v>13073</v>
      </c>
      <c r="B92" t="s">
        <v>13078</v>
      </c>
      <c r="C92" t="s">
        <v>13079</v>
      </c>
      <c r="D92" t="s">
        <v>13080</v>
      </c>
    </row>
    <row r="93" spans="1:5" x14ac:dyDescent="0.25">
      <c r="A93" t="s">
        <v>13081</v>
      </c>
      <c r="B93" t="s">
        <v>13082</v>
      </c>
      <c r="C93" t="s">
        <v>13085</v>
      </c>
      <c r="D93" t="s">
        <v>13086</v>
      </c>
    </row>
    <row r="94" spans="1:5" x14ac:dyDescent="0.25">
      <c r="A94" t="s">
        <v>13073</v>
      </c>
      <c r="B94" t="s">
        <v>13074</v>
      </c>
      <c r="C94" t="s">
        <v>13075</v>
      </c>
      <c r="D94" t="s">
        <v>13076</v>
      </c>
      <c r="E94" t="s">
        <v>13077</v>
      </c>
    </row>
    <row r="95" spans="1:5" x14ac:dyDescent="0.25">
      <c r="A95" t="s">
        <v>13073</v>
      </c>
      <c r="B95" t="s">
        <v>13074</v>
      </c>
      <c r="C95" t="s">
        <v>13075</v>
      </c>
      <c r="D95" t="s">
        <v>13076</v>
      </c>
      <c r="E95" t="s">
        <v>13077</v>
      </c>
    </row>
    <row r="96" spans="1:5" x14ac:dyDescent="0.25">
      <c r="A96" t="s">
        <v>13081</v>
      </c>
      <c r="B96" t="s">
        <v>13082</v>
      </c>
      <c r="C96" t="s">
        <v>13085</v>
      </c>
      <c r="D96" t="s">
        <v>13086</v>
      </c>
    </row>
    <row r="97" spans="1:5" x14ac:dyDescent="0.25">
      <c r="A97" t="s">
        <v>13073</v>
      </c>
      <c r="B97" t="s">
        <v>13078</v>
      </c>
      <c r="C97" t="s">
        <v>13079</v>
      </c>
      <c r="D97" t="s">
        <v>13080</v>
      </c>
    </row>
    <row r="98" spans="1:5" x14ac:dyDescent="0.25">
      <c r="A98" t="s">
        <v>13081</v>
      </c>
      <c r="B98" t="s">
        <v>13082</v>
      </c>
      <c r="C98" t="s">
        <v>13083</v>
      </c>
      <c r="D98" t="s">
        <v>13087</v>
      </c>
    </row>
    <row r="99" spans="1:5" x14ac:dyDescent="0.25">
      <c r="A99" t="s">
        <v>13073</v>
      </c>
      <c r="B99" t="s">
        <v>13074</v>
      </c>
      <c r="C99" t="s">
        <v>13075</v>
      </c>
      <c r="D99" t="s">
        <v>13076</v>
      </c>
      <c r="E99" t="s">
        <v>13077</v>
      </c>
    </row>
    <row r="100" spans="1:5" x14ac:dyDescent="0.25">
      <c r="A100" t="s">
        <v>13073</v>
      </c>
      <c r="B100" t="s">
        <v>13078</v>
      </c>
      <c r="C100" t="s">
        <v>13079</v>
      </c>
      <c r="D100" t="s">
        <v>13080</v>
      </c>
    </row>
    <row r="101" spans="1:5" x14ac:dyDescent="0.25">
      <c r="A101" t="s">
        <v>13073</v>
      </c>
      <c r="B101" t="s">
        <v>13074</v>
      </c>
      <c r="C101" t="s">
        <v>13075</v>
      </c>
      <c r="D101" t="s">
        <v>13076</v>
      </c>
      <c r="E101" t="s">
        <v>13077</v>
      </c>
    </row>
    <row r="102" spans="1:5" x14ac:dyDescent="0.25">
      <c r="A102" t="s">
        <v>13081</v>
      </c>
      <c r="B102" t="s">
        <v>13082</v>
      </c>
      <c r="C102" t="s">
        <v>13083</v>
      </c>
      <c r="D102" t="s">
        <v>13087</v>
      </c>
    </row>
    <row r="103" spans="1:5" x14ac:dyDescent="0.25">
      <c r="A103" t="s">
        <v>13073</v>
      </c>
      <c r="B103" t="s">
        <v>13074</v>
      </c>
      <c r="C103" t="s">
        <v>13075</v>
      </c>
      <c r="D103" t="s">
        <v>13076</v>
      </c>
      <c r="E103" t="s">
        <v>13077</v>
      </c>
    </row>
    <row r="104" spans="1:5" x14ac:dyDescent="0.25">
      <c r="A104" t="s">
        <v>13081</v>
      </c>
      <c r="B104" t="s">
        <v>13082</v>
      </c>
      <c r="C104" t="s">
        <v>13083</v>
      </c>
      <c r="D104" t="s">
        <v>13087</v>
      </c>
    </row>
    <row r="105" spans="1:5" x14ac:dyDescent="0.25">
      <c r="A105" t="s">
        <v>13081</v>
      </c>
      <c r="B105" t="s">
        <v>13082</v>
      </c>
      <c r="C105" t="s">
        <v>13085</v>
      </c>
      <c r="D105" t="s">
        <v>13086</v>
      </c>
    </row>
    <row r="106" spans="1:5" x14ac:dyDescent="0.25">
      <c r="A106" t="s">
        <v>13073</v>
      </c>
      <c r="B106" t="s">
        <v>13074</v>
      </c>
      <c r="C106" t="s">
        <v>13075</v>
      </c>
      <c r="D106" t="s">
        <v>13076</v>
      </c>
      <c r="E106" t="s">
        <v>13077</v>
      </c>
    </row>
    <row r="107" spans="1:5" x14ac:dyDescent="0.25">
      <c r="A107" t="s">
        <v>13073</v>
      </c>
      <c r="B107" t="s">
        <v>13074</v>
      </c>
      <c r="C107" t="s">
        <v>13075</v>
      </c>
      <c r="D107" t="s">
        <v>13076</v>
      </c>
      <c r="E107" t="s">
        <v>13077</v>
      </c>
    </row>
    <row r="108" spans="1:5" x14ac:dyDescent="0.25">
      <c r="A108" t="s">
        <v>13073</v>
      </c>
      <c r="B108" t="s">
        <v>13074</v>
      </c>
      <c r="C108" t="s">
        <v>13075</v>
      </c>
      <c r="D108" t="s">
        <v>13076</v>
      </c>
      <c r="E108" t="s">
        <v>13077</v>
      </c>
    </row>
    <row r="109" spans="1:5" x14ac:dyDescent="0.25">
      <c r="A109" t="s">
        <v>13073</v>
      </c>
      <c r="B109" t="s">
        <v>13074</v>
      </c>
      <c r="C109" t="s">
        <v>13075</v>
      </c>
      <c r="D109" t="s">
        <v>13076</v>
      </c>
      <c r="E109" t="s">
        <v>13077</v>
      </c>
    </row>
    <row r="110" spans="1:5" x14ac:dyDescent="0.25">
      <c r="A110" t="s">
        <v>13081</v>
      </c>
      <c r="B110" t="s">
        <v>13082</v>
      </c>
      <c r="C110" t="s">
        <v>13085</v>
      </c>
      <c r="D110" t="s">
        <v>13086</v>
      </c>
    </row>
    <row r="111" spans="1:5" x14ac:dyDescent="0.25">
      <c r="A111" t="s">
        <v>13073</v>
      </c>
      <c r="B111" t="s">
        <v>13074</v>
      </c>
      <c r="C111" t="s">
        <v>13075</v>
      </c>
      <c r="D111" t="s">
        <v>13076</v>
      </c>
      <c r="E111" t="s">
        <v>13077</v>
      </c>
    </row>
    <row r="112" spans="1:5" x14ac:dyDescent="0.25">
      <c r="A112" t="s">
        <v>13081</v>
      </c>
      <c r="B112" t="s">
        <v>13082</v>
      </c>
      <c r="C112" t="s">
        <v>13085</v>
      </c>
      <c r="D112" t="s">
        <v>13088</v>
      </c>
    </row>
    <row r="113" spans="1:5" x14ac:dyDescent="0.25">
      <c r="A113" t="s">
        <v>13073</v>
      </c>
      <c r="B113" t="s">
        <v>13074</v>
      </c>
      <c r="C113" t="s">
        <v>13075</v>
      </c>
      <c r="D113" t="s">
        <v>13076</v>
      </c>
      <c r="E113" t="s">
        <v>13077</v>
      </c>
    </row>
    <row r="114" spans="1:5" x14ac:dyDescent="0.25">
      <c r="A114" t="s">
        <v>13081</v>
      </c>
      <c r="B114" t="s">
        <v>13082</v>
      </c>
      <c r="C114" t="s">
        <v>13085</v>
      </c>
      <c r="D114" t="s">
        <v>13086</v>
      </c>
    </row>
    <row r="115" spans="1:5" x14ac:dyDescent="0.25">
      <c r="A115" t="s">
        <v>13073</v>
      </c>
      <c r="B115" t="s">
        <v>13074</v>
      </c>
      <c r="C115" t="s">
        <v>13075</v>
      </c>
      <c r="D115" t="s">
        <v>13076</v>
      </c>
      <c r="E115" t="s">
        <v>13077</v>
      </c>
    </row>
    <row r="116" spans="1:5" x14ac:dyDescent="0.25">
      <c r="A116" t="s">
        <v>13081</v>
      </c>
      <c r="B116" t="s">
        <v>13082</v>
      </c>
      <c r="C116" t="s">
        <v>13083</v>
      </c>
      <c r="D116" t="s">
        <v>13087</v>
      </c>
    </row>
    <row r="117" spans="1:5" x14ac:dyDescent="0.25">
      <c r="A117" t="s">
        <v>13073</v>
      </c>
      <c r="B117" t="s">
        <v>13074</v>
      </c>
      <c r="C117" t="s">
        <v>13075</v>
      </c>
      <c r="D117" t="s">
        <v>13076</v>
      </c>
      <c r="E117" t="s">
        <v>13077</v>
      </c>
    </row>
    <row r="118" spans="1:5" x14ac:dyDescent="0.25">
      <c r="A118" t="s">
        <v>13081</v>
      </c>
      <c r="B118" t="s">
        <v>13082</v>
      </c>
      <c r="C118" t="s">
        <v>13083</v>
      </c>
      <c r="D118" t="s">
        <v>13087</v>
      </c>
    </row>
    <row r="119" spans="1:5" x14ac:dyDescent="0.25">
      <c r="A119" t="s">
        <v>13073</v>
      </c>
      <c r="B119" t="s">
        <v>13074</v>
      </c>
      <c r="C119" t="s">
        <v>13075</v>
      </c>
      <c r="D119" t="s">
        <v>13076</v>
      </c>
      <c r="E119" t="s">
        <v>13077</v>
      </c>
    </row>
    <row r="120" spans="1:5" x14ac:dyDescent="0.25">
      <c r="A120" t="s">
        <v>13073</v>
      </c>
      <c r="B120" t="s">
        <v>13074</v>
      </c>
      <c r="C120" t="s">
        <v>13075</v>
      </c>
      <c r="D120" t="s">
        <v>13076</v>
      </c>
      <c r="E120" t="s">
        <v>13077</v>
      </c>
    </row>
    <row r="121" spans="1:5" x14ac:dyDescent="0.25">
      <c r="A121" t="s">
        <v>13073</v>
      </c>
      <c r="B121" t="s">
        <v>13074</v>
      </c>
      <c r="C121" t="s">
        <v>13075</v>
      </c>
      <c r="D121" t="s">
        <v>13076</v>
      </c>
      <c r="E121" t="s">
        <v>13077</v>
      </c>
    </row>
    <row r="122" spans="1:5" x14ac:dyDescent="0.25">
      <c r="A122" t="s">
        <v>13073</v>
      </c>
      <c r="B122" t="s">
        <v>13074</v>
      </c>
      <c r="C122" t="s">
        <v>13075</v>
      </c>
      <c r="D122" t="s">
        <v>13076</v>
      </c>
      <c r="E122" t="s">
        <v>13077</v>
      </c>
    </row>
    <row r="123" spans="1:5" x14ac:dyDescent="0.25">
      <c r="A123" t="s">
        <v>13081</v>
      </c>
      <c r="B123" t="s">
        <v>13082</v>
      </c>
      <c r="C123" t="s">
        <v>13083</v>
      </c>
      <c r="D123" t="s">
        <v>13087</v>
      </c>
    </row>
    <row r="124" spans="1:5" x14ac:dyDescent="0.25">
      <c r="A124" t="s">
        <v>13081</v>
      </c>
      <c r="B124" t="s">
        <v>13082</v>
      </c>
      <c r="C124" t="s">
        <v>13085</v>
      </c>
      <c r="D124" t="s">
        <v>13086</v>
      </c>
    </row>
    <row r="125" spans="1:5" x14ac:dyDescent="0.25">
      <c r="A125" t="s">
        <v>13081</v>
      </c>
      <c r="B125" t="s">
        <v>13082</v>
      </c>
      <c r="C125" t="s">
        <v>13085</v>
      </c>
      <c r="D125" t="s">
        <v>13086</v>
      </c>
    </row>
    <row r="126" spans="1:5" x14ac:dyDescent="0.25">
      <c r="A126" t="s">
        <v>13081</v>
      </c>
      <c r="B126" t="s">
        <v>13082</v>
      </c>
      <c r="C126" t="s">
        <v>13085</v>
      </c>
      <c r="D126" t="s">
        <v>13086</v>
      </c>
    </row>
    <row r="127" spans="1:5" x14ac:dyDescent="0.25">
      <c r="A127" t="s">
        <v>13081</v>
      </c>
      <c r="B127" t="s">
        <v>13082</v>
      </c>
      <c r="C127" t="s">
        <v>13083</v>
      </c>
      <c r="D127" t="s">
        <v>13076</v>
      </c>
      <c r="E127" t="s">
        <v>13084</v>
      </c>
    </row>
    <row r="128" spans="1:5" x14ac:dyDescent="0.25">
      <c r="A128" t="s">
        <v>13081</v>
      </c>
      <c r="B128" t="s">
        <v>13082</v>
      </c>
      <c r="C128" t="s">
        <v>13083</v>
      </c>
      <c r="D128" t="s">
        <v>13076</v>
      </c>
      <c r="E128" t="s">
        <v>13084</v>
      </c>
    </row>
    <row r="129" spans="1:5" x14ac:dyDescent="0.25">
      <c r="A129" t="s">
        <v>13081</v>
      </c>
      <c r="B129" t="s">
        <v>13082</v>
      </c>
      <c r="C129" t="s">
        <v>13085</v>
      </c>
      <c r="D129" t="s">
        <v>13086</v>
      </c>
    </row>
    <row r="130" spans="1:5" x14ac:dyDescent="0.25">
      <c r="A130" t="s">
        <v>13081</v>
      </c>
      <c r="B130" t="s">
        <v>13082</v>
      </c>
      <c r="C130" t="s">
        <v>13083</v>
      </c>
      <c r="D130" t="s">
        <v>13087</v>
      </c>
    </row>
    <row r="131" spans="1:5" x14ac:dyDescent="0.25">
      <c r="A131" t="s">
        <v>13081</v>
      </c>
      <c r="B131" t="s">
        <v>13082</v>
      </c>
      <c r="C131" t="s">
        <v>13083</v>
      </c>
      <c r="D131" t="s">
        <v>13076</v>
      </c>
      <c r="E131" t="s">
        <v>13091</v>
      </c>
    </row>
    <row r="132" spans="1:5" x14ac:dyDescent="0.25">
      <c r="A132" t="s">
        <v>13081</v>
      </c>
      <c r="B132" t="s">
        <v>13082</v>
      </c>
      <c r="C132" t="s">
        <v>13085</v>
      </c>
      <c r="D132" t="s">
        <v>13086</v>
      </c>
    </row>
    <row r="133" spans="1:5" x14ac:dyDescent="0.25">
      <c r="A133" t="s">
        <v>13073</v>
      </c>
      <c r="B133" t="s">
        <v>13074</v>
      </c>
      <c r="C133" t="s">
        <v>13075</v>
      </c>
      <c r="D133" t="s">
        <v>13076</v>
      </c>
      <c r="E133" t="s">
        <v>13077</v>
      </c>
    </row>
    <row r="134" spans="1:5" x14ac:dyDescent="0.25">
      <c r="A134" t="s">
        <v>13081</v>
      </c>
      <c r="B134" t="s">
        <v>13092</v>
      </c>
      <c r="C134" t="s">
        <v>13083</v>
      </c>
      <c r="D134" t="s">
        <v>13093</v>
      </c>
      <c r="E134" t="s">
        <v>13094</v>
      </c>
    </row>
    <row r="135" spans="1:5" x14ac:dyDescent="0.25">
      <c r="A135" t="s">
        <v>13073</v>
      </c>
      <c r="B135" t="s">
        <v>13074</v>
      </c>
      <c r="C135" t="s">
        <v>13075</v>
      </c>
      <c r="D135" t="s">
        <v>13076</v>
      </c>
      <c r="E135" t="s">
        <v>13077</v>
      </c>
    </row>
    <row r="136" spans="1:5" x14ac:dyDescent="0.25">
      <c r="A136" t="s">
        <v>13073</v>
      </c>
      <c r="B136" t="s">
        <v>13074</v>
      </c>
      <c r="C136" t="s">
        <v>13075</v>
      </c>
      <c r="D136" t="s">
        <v>13076</v>
      </c>
      <c r="E136" t="s">
        <v>13077</v>
      </c>
    </row>
    <row r="137" spans="1:5" x14ac:dyDescent="0.25">
      <c r="A137" t="s">
        <v>13081</v>
      </c>
      <c r="B137" t="s">
        <v>13082</v>
      </c>
      <c r="C137" t="s">
        <v>13085</v>
      </c>
      <c r="D137" t="s">
        <v>13086</v>
      </c>
    </row>
    <row r="138" spans="1:5" x14ac:dyDescent="0.25">
      <c r="A138" t="s">
        <v>13073</v>
      </c>
      <c r="B138" t="s">
        <v>13074</v>
      </c>
      <c r="C138" t="s">
        <v>13075</v>
      </c>
      <c r="D138" t="s">
        <v>13076</v>
      </c>
      <c r="E138" t="s">
        <v>13077</v>
      </c>
    </row>
    <row r="139" spans="1:5" x14ac:dyDescent="0.25">
      <c r="A139" t="s">
        <v>13081</v>
      </c>
      <c r="B139" t="s">
        <v>13082</v>
      </c>
      <c r="C139" t="s">
        <v>13083</v>
      </c>
      <c r="D139" t="s">
        <v>13076</v>
      </c>
      <c r="E139" t="s">
        <v>13084</v>
      </c>
    </row>
    <row r="140" spans="1:5" x14ac:dyDescent="0.25">
      <c r="A140" t="s">
        <v>13081</v>
      </c>
      <c r="B140" t="s">
        <v>13082</v>
      </c>
      <c r="C140" t="s">
        <v>13083</v>
      </c>
      <c r="D140" t="s">
        <v>13087</v>
      </c>
    </row>
    <row r="141" spans="1:5" x14ac:dyDescent="0.25">
      <c r="A141" t="s">
        <v>13073</v>
      </c>
      <c r="B141" t="s">
        <v>13074</v>
      </c>
      <c r="C141" t="s">
        <v>13075</v>
      </c>
      <c r="D141" t="s">
        <v>13076</v>
      </c>
      <c r="E141" t="s">
        <v>13077</v>
      </c>
    </row>
    <row r="142" spans="1:5" x14ac:dyDescent="0.25">
      <c r="A142" t="s">
        <v>13073</v>
      </c>
      <c r="B142" t="s">
        <v>13074</v>
      </c>
      <c r="C142" t="s">
        <v>13075</v>
      </c>
      <c r="D142" t="s">
        <v>13076</v>
      </c>
      <c r="E142" t="s">
        <v>13077</v>
      </c>
    </row>
    <row r="143" spans="1:5" x14ac:dyDescent="0.25">
      <c r="A143" t="s">
        <v>13073</v>
      </c>
      <c r="B143" t="s">
        <v>13078</v>
      </c>
      <c r="C143" t="s">
        <v>13079</v>
      </c>
      <c r="D143" t="s">
        <v>13080</v>
      </c>
    </row>
    <row r="144" spans="1:5" x14ac:dyDescent="0.25">
      <c r="A144" t="s">
        <v>13081</v>
      </c>
      <c r="B144" t="s">
        <v>13082</v>
      </c>
      <c r="C144" t="s">
        <v>13083</v>
      </c>
      <c r="D144" t="s">
        <v>13087</v>
      </c>
    </row>
    <row r="145" spans="1:5" x14ac:dyDescent="0.25">
      <c r="A145" t="s">
        <v>13073</v>
      </c>
      <c r="B145" t="s">
        <v>13078</v>
      </c>
      <c r="C145" t="s">
        <v>13079</v>
      </c>
      <c r="D145" t="s">
        <v>13080</v>
      </c>
    </row>
    <row r="146" spans="1:5" x14ac:dyDescent="0.25">
      <c r="A146" t="s">
        <v>13081</v>
      </c>
      <c r="B146" t="s">
        <v>13082</v>
      </c>
      <c r="C146" t="s">
        <v>13085</v>
      </c>
      <c r="D146" t="s">
        <v>13086</v>
      </c>
    </row>
    <row r="147" spans="1:5" x14ac:dyDescent="0.25">
      <c r="A147" t="s">
        <v>13081</v>
      </c>
      <c r="B147" t="s">
        <v>13082</v>
      </c>
      <c r="C147" t="s">
        <v>13083</v>
      </c>
      <c r="D147" t="s">
        <v>13087</v>
      </c>
    </row>
    <row r="148" spans="1:5" x14ac:dyDescent="0.25">
      <c r="A148" t="s">
        <v>13073</v>
      </c>
      <c r="B148" t="s">
        <v>13074</v>
      </c>
      <c r="C148" t="s">
        <v>13075</v>
      </c>
      <c r="D148" t="s">
        <v>13076</v>
      </c>
      <c r="E148" t="s">
        <v>13077</v>
      </c>
    </row>
    <row r="149" spans="1:5" x14ac:dyDescent="0.25">
      <c r="A149" t="s">
        <v>13073</v>
      </c>
      <c r="B149" t="s">
        <v>13074</v>
      </c>
      <c r="C149" t="s">
        <v>13075</v>
      </c>
      <c r="D149" t="s">
        <v>13076</v>
      </c>
      <c r="E149" t="s">
        <v>13077</v>
      </c>
    </row>
    <row r="150" spans="1:5" x14ac:dyDescent="0.25">
      <c r="A150" t="s">
        <v>13081</v>
      </c>
      <c r="B150" t="s">
        <v>13082</v>
      </c>
      <c r="C150" t="s">
        <v>13083</v>
      </c>
      <c r="D150" t="s">
        <v>13076</v>
      </c>
      <c r="E150" t="s">
        <v>13095</v>
      </c>
    </row>
    <row r="151" spans="1:5" x14ac:dyDescent="0.25">
      <c r="A151" t="s">
        <v>13073</v>
      </c>
      <c r="B151" t="s">
        <v>13074</v>
      </c>
      <c r="C151" t="s">
        <v>13075</v>
      </c>
      <c r="D151" t="s">
        <v>13076</v>
      </c>
      <c r="E151" t="s">
        <v>13077</v>
      </c>
    </row>
    <row r="152" spans="1:5" x14ac:dyDescent="0.25">
      <c r="A152" t="s">
        <v>13081</v>
      </c>
      <c r="B152" t="s">
        <v>13082</v>
      </c>
      <c r="C152" t="s">
        <v>13085</v>
      </c>
      <c r="D152" t="s">
        <v>13086</v>
      </c>
    </row>
    <row r="153" spans="1:5" x14ac:dyDescent="0.25">
      <c r="A153" t="s">
        <v>13073</v>
      </c>
      <c r="B153" t="s">
        <v>13074</v>
      </c>
      <c r="C153" t="s">
        <v>13075</v>
      </c>
      <c r="D153" t="s">
        <v>13076</v>
      </c>
      <c r="E153" t="s">
        <v>13077</v>
      </c>
    </row>
    <row r="154" spans="1:5" x14ac:dyDescent="0.25">
      <c r="A154" t="s">
        <v>13081</v>
      </c>
      <c r="B154" t="s">
        <v>13082</v>
      </c>
      <c r="C154" t="s">
        <v>13085</v>
      </c>
      <c r="D154" t="s">
        <v>13086</v>
      </c>
    </row>
    <row r="155" spans="1:5" x14ac:dyDescent="0.25">
      <c r="A155" t="s">
        <v>13073</v>
      </c>
      <c r="B155" t="s">
        <v>13074</v>
      </c>
      <c r="C155" t="s">
        <v>13075</v>
      </c>
      <c r="D155" t="s">
        <v>13076</v>
      </c>
      <c r="E155" t="s">
        <v>13077</v>
      </c>
    </row>
    <row r="156" spans="1:5" x14ac:dyDescent="0.25">
      <c r="A156" t="s">
        <v>13073</v>
      </c>
      <c r="B156" t="s">
        <v>13078</v>
      </c>
      <c r="C156" t="s">
        <v>13079</v>
      </c>
      <c r="D156" t="s">
        <v>13080</v>
      </c>
    </row>
    <row r="157" spans="1:5" x14ac:dyDescent="0.25">
      <c r="A157" t="s">
        <v>13081</v>
      </c>
      <c r="B157" t="s">
        <v>13082</v>
      </c>
      <c r="C157" t="s">
        <v>13083</v>
      </c>
      <c r="D157" t="s">
        <v>13087</v>
      </c>
    </row>
    <row r="158" spans="1:5" x14ac:dyDescent="0.25">
      <c r="A158" t="s">
        <v>13073</v>
      </c>
      <c r="B158" t="s">
        <v>13074</v>
      </c>
      <c r="C158" t="s">
        <v>13075</v>
      </c>
      <c r="D158" t="s">
        <v>13076</v>
      </c>
      <c r="E158" t="s">
        <v>13077</v>
      </c>
    </row>
    <row r="159" spans="1:5" x14ac:dyDescent="0.25">
      <c r="A159" t="s">
        <v>13081</v>
      </c>
      <c r="B159" t="s">
        <v>13082</v>
      </c>
      <c r="C159" t="s">
        <v>13096</v>
      </c>
    </row>
    <row r="160" spans="1:5" x14ac:dyDescent="0.25">
      <c r="A160" t="s">
        <v>13081</v>
      </c>
      <c r="B160" t="s">
        <v>13082</v>
      </c>
      <c r="C160" t="s">
        <v>13083</v>
      </c>
      <c r="D160" t="s">
        <v>13076</v>
      </c>
      <c r="E160" t="s">
        <v>13084</v>
      </c>
    </row>
    <row r="161" spans="1:5" x14ac:dyDescent="0.25">
      <c r="A161" t="s">
        <v>13081</v>
      </c>
      <c r="B161" t="s">
        <v>13082</v>
      </c>
      <c r="C161" t="s">
        <v>13083</v>
      </c>
      <c r="D161" t="s">
        <v>13087</v>
      </c>
    </row>
    <row r="162" spans="1:5" x14ac:dyDescent="0.25">
      <c r="A162" t="s">
        <v>13081</v>
      </c>
      <c r="B162" t="s">
        <v>13082</v>
      </c>
      <c r="C162" t="s">
        <v>13083</v>
      </c>
      <c r="D162" t="s">
        <v>13076</v>
      </c>
      <c r="E162" t="s">
        <v>13095</v>
      </c>
    </row>
    <row r="163" spans="1:5" x14ac:dyDescent="0.25">
      <c r="A163" t="s">
        <v>13073</v>
      </c>
      <c r="B163" t="s">
        <v>13074</v>
      </c>
      <c r="C163" t="s">
        <v>13075</v>
      </c>
      <c r="D163" t="s">
        <v>13076</v>
      </c>
      <c r="E163" t="s">
        <v>13077</v>
      </c>
    </row>
    <row r="164" spans="1:5" x14ac:dyDescent="0.25">
      <c r="A164" t="s">
        <v>13073</v>
      </c>
      <c r="B164" t="s">
        <v>13074</v>
      </c>
      <c r="C164" t="s">
        <v>13075</v>
      </c>
      <c r="D164" t="s">
        <v>13076</v>
      </c>
      <c r="E164" t="s">
        <v>13077</v>
      </c>
    </row>
    <row r="165" spans="1:5" x14ac:dyDescent="0.25">
      <c r="A165" t="s">
        <v>13073</v>
      </c>
      <c r="B165" t="s">
        <v>13074</v>
      </c>
      <c r="C165" t="s">
        <v>13075</v>
      </c>
      <c r="D165" t="s">
        <v>13076</v>
      </c>
      <c r="E165" t="s">
        <v>13077</v>
      </c>
    </row>
    <row r="166" spans="1:5" x14ac:dyDescent="0.25">
      <c r="A166" t="s">
        <v>13073</v>
      </c>
      <c r="B166" t="s">
        <v>13074</v>
      </c>
      <c r="C166" t="s">
        <v>13075</v>
      </c>
      <c r="D166" t="s">
        <v>13076</v>
      </c>
      <c r="E166" t="s">
        <v>13077</v>
      </c>
    </row>
    <row r="167" spans="1:5" x14ac:dyDescent="0.25">
      <c r="A167" t="s">
        <v>13081</v>
      </c>
      <c r="B167" t="s">
        <v>13082</v>
      </c>
      <c r="C167" t="s">
        <v>13083</v>
      </c>
      <c r="D167" t="s">
        <v>13087</v>
      </c>
    </row>
    <row r="168" spans="1:5" x14ac:dyDescent="0.25">
      <c r="A168" t="s">
        <v>13073</v>
      </c>
      <c r="B168" t="s">
        <v>13074</v>
      </c>
      <c r="C168" t="s">
        <v>13075</v>
      </c>
      <c r="D168" t="s">
        <v>13076</v>
      </c>
      <c r="E168" t="s">
        <v>13077</v>
      </c>
    </row>
    <row r="169" spans="1:5" x14ac:dyDescent="0.25">
      <c r="A169" t="s">
        <v>13081</v>
      </c>
      <c r="B169" t="s">
        <v>13082</v>
      </c>
      <c r="C169" t="s">
        <v>13083</v>
      </c>
      <c r="D169" t="s">
        <v>13087</v>
      </c>
    </row>
    <row r="170" spans="1:5" x14ac:dyDescent="0.25">
      <c r="A170" t="s">
        <v>13081</v>
      </c>
      <c r="B170" t="s">
        <v>13082</v>
      </c>
      <c r="C170" t="s">
        <v>13085</v>
      </c>
      <c r="D170" t="s">
        <v>13086</v>
      </c>
    </row>
    <row r="171" spans="1:5" x14ac:dyDescent="0.25">
      <c r="A171" t="s">
        <v>13073</v>
      </c>
      <c r="B171" t="s">
        <v>13074</v>
      </c>
      <c r="C171" t="s">
        <v>13075</v>
      </c>
      <c r="D171" t="s">
        <v>13076</v>
      </c>
      <c r="E171" t="s">
        <v>13077</v>
      </c>
    </row>
    <row r="172" spans="1:5" x14ac:dyDescent="0.25">
      <c r="A172" t="s">
        <v>13073</v>
      </c>
      <c r="B172" t="s">
        <v>13078</v>
      </c>
      <c r="C172" t="s">
        <v>13079</v>
      </c>
      <c r="D172" t="s">
        <v>13080</v>
      </c>
    </row>
    <row r="173" spans="1:5" x14ac:dyDescent="0.25">
      <c r="A173" t="s">
        <v>13081</v>
      </c>
      <c r="B173" t="s">
        <v>13082</v>
      </c>
      <c r="C173" t="s">
        <v>13085</v>
      </c>
      <c r="D173" t="s">
        <v>13086</v>
      </c>
    </row>
    <row r="174" spans="1:5" x14ac:dyDescent="0.25">
      <c r="A174" t="s">
        <v>13073</v>
      </c>
      <c r="B174" t="s">
        <v>13074</v>
      </c>
      <c r="C174" t="s">
        <v>13075</v>
      </c>
      <c r="D174" t="s">
        <v>13076</v>
      </c>
      <c r="E174" t="s">
        <v>13077</v>
      </c>
    </row>
    <row r="175" spans="1:5" x14ac:dyDescent="0.25">
      <c r="A175" t="s">
        <v>13073</v>
      </c>
      <c r="B175" t="s">
        <v>13074</v>
      </c>
      <c r="C175" t="s">
        <v>13075</v>
      </c>
      <c r="D175" t="s">
        <v>13076</v>
      </c>
      <c r="E175" t="s">
        <v>13077</v>
      </c>
    </row>
    <row r="176" spans="1:5" x14ac:dyDescent="0.25">
      <c r="A176" t="s">
        <v>13073</v>
      </c>
      <c r="B176" t="s">
        <v>13074</v>
      </c>
      <c r="C176" t="s">
        <v>13075</v>
      </c>
      <c r="D176" t="s">
        <v>13076</v>
      </c>
      <c r="E176" t="s">
        <v>13077</v>
      </c>
    </row>
    <row r="177" spans="1:5" x14ac:dyDescent="0.25">
      <c r="A177" t="s">
        <v>13073</v>
      </c>
      <c r="B177" t="s">
        <v>13078</v>
      </c>
      <c r="C177" t="s">
        <v>13079</v>
      </c>
      <c r="D177" t="s">
        <v>13080</v>
      </c>
    </row>
    <row r="178" spans="1:5" x14ac:dyDescent="0.25">
      <c r="A178" t="s">
        <v>13073</v>
      </c>
      <c r="B178" t="s">
        <v>13074</v>
      </c>
      <c r="C178" t="s">
        <v>13075</v>
      </c>
      <c r="D178" t="s">
        <v>13076</v>
      </c>
      <c r="E178" t="s">
        <v>13077</v>
      </c>
    </row>
    <row r="179" spans="1:5" x14ac:dyDescent="0.25">
      <c r="A179" t="s">
        <v>13073</v>
      </c>
      <c r="B179" t="s">
        <v>13074</v>
      </c>
      <c r="C179" t="s">
        <v>13075</v>
      </c>
      <c r="D179" t="s">
        <v>13076</v>
      </c>
      <c r="E179" t="s">
        <v>13077</v>
      </c>
    </row>
    <row r="180" spans="1:5" x14ac:dyDescent="0.25">
      <c r="A180" t="s">
        <v>13073</v>
      </c>
      <c r="B180" t="s">
        <v>13074</v>
      </c>
      <c r="C180" t="s">
        <v>13075</v>
      </c>
      <c r="D180" t="s">
        <v>13076</v>
      </c>
      <c r="E180" t="s">
        <v>13077</v>
      </c>
    </row>
    <row r="181" spans="1:5" x14ac:dyDescent="0.25">
      <c r="A181" t="s">
        <v>13081</v>
      </c>
      <c r="B181" t="s">
        <v>13082</v>
      </c>
      <c r="C181" t="s">
        <v>13083</v>
      </c>
      <c r="D181" t="s">
        <v>13087</v>
      </c>
    </row>
    <row r="182" spans="1:5" x14ac:dyDescent="0.25">
      <c r="A182" t="s">
        <v>13081</v>
      </c>
      <c r="B182" t="s">
        <v>13082</v>
      </c>
      <c r="C182" t="s">
        <v>13083</v>
      </c>
      <c r="D182" t="s">
        <v>13087</v>
      </c>
    </row>
    <row r="183" spans="1:5" x14ac:dyDescent="0.25">
      <c r="A183" t="s">
        <v>13073</v>
      </c>
      <c r="B183" t="s">
        <v>13074</v>
      </c>
      <c r="C183" t="s">
        <v>13075</v>
      </c>
      <c r="D183" t="s">
        <v>13076</v>
      </c>
      <c r="E183" t="s">
        <v>13077</v>
      </c>
    </row>
    <row r="184" spans="1:5" x14ac:dyDescent="0.25">
      <c r="A184" t="s">
        <v>13073</v>
      </c>
      <c r="B184" t="s">
        <v>13074</v>
      </c>
      <c r="C184" t="s">
        <v>13075</v>
      </c>
      <c r="D184" t="s">
        <v>13076</v>
      </c>
      <c r="E184" t="s">
        <v>13077</v>
      </c>
    </row>
    <row r="185" spans="1:5" x14ac:dyDescent="0.25">
      <c r="A185" t="s">
        <v>13073</v>
      </c>
      <c r="B185" t="s">
        <v>13074</v>
      </c>
      <c r="C185" t="s">
        <v>13075</v>
      </c>
      <c r="D185" t="s">
        <v>13076</v>
      </c>
      <c r="E185" t="s">
        <v>13077</v>
      </c>
    </row>
    <row r="186" spans="1:5" x14ac:dyDescent="0.25">
      <c r="A186" t="s">
        <v>13073</v>
      </c>
      <c r="B186" t="s">
        <v>13074</v>
      </c>
      <c r="C186" t="s">
        <v>13075</v>
      </c>
      <c r="D186" t="s">
        <v>13076</v>
      </c>
      <c r="E186" t="s">
        <v>13077</v>
      </c>
    </row>
    <row r="187" spans="1:5" x14ac:dyDescent="0.25">
      <c r="A187" t="s">
        <v>13073</v>
      </c>
      <c r="B187" t="s">
        <v>13074</v>
      </c>
      <c r="C187" t="s">
        <v>13075</v>
      </c>
      <c r="D187" t="s">
        <v>13076</v>
      </c>
      <c r="E187" t="s">
        <v>13077</v>
      </c>
    </row>
    <row r="188" spans="1:5" x14ac:dyDescent="0.25">
      <c r="A188" t="s">
        <v>13073</v>
      </c>
      <c r="B188" t="s">
        <v>13074</v>
      </c>
      <c r="C188" t="s">
        <v>13075</v>
      </c>
      <c r="D188" t="s">
        <v>13076</v>
      </c>
      <c r="E188" t="s">
        <v>13077</v>
      </c>
    </row>
    <row r="189" spans="1:5" x14ac:dyDescent="0.25">
      <c r="A189" t="s">
        <v>13073</v>
      </c>
      <c r="B189" t="s">
        <v>13074</v>
      </c>
      <c r="C189" t="s">
        <v>13075</v>
      </c>
      <c r="D189" t="s">
        <v>13076</v>
      </c>
      <c r="E189" t="s">
        <v>13077</v>
      </c>
    </row>
    <row r="190" spans="1:5" x14ac:dyDescent="0.25">
      <c r="A190" t="s">
        <v>13081</v>
      </c>
      <c r="B190" t="s">
        <v>13082</v>
      </c>
      <c r="C190" t="s">
        <v>13085</v>
      </c>
      <c r="D190" t="s">
        <v>13086</v>
      </c>
    </row>
    <row r="191" spans="1:5" x14ac:dyDescent="0.25">
      <c r="A191" t="s">
        <v>13081</v>
      </c>
      <c r="B191" t="s">
        <v>13082</v>
      </c>
      <c r="C191" t="s">
        <v>13083</v>
      </c>
      <c r="D191" t="s">
        <v>13076</v>
      </c>
      <c r="E191" t="s">
        <v>13095</v>
      </c>
    </row>
    <row r="192" spans="1:5" x14ac:dyDescent="0.25">
      <c r="A192" t="s">
        <v>13081</v>
      </c>
      <c r="B192" t="s">
        <v>13082</v>
      </c>
      <c r="C192" t="s">
        <v>13085</v>
      </c>
      <c r="D192" t="s">
        <v>13088</v>
      </c>
    </row>
    <row r="193" spans="1:5" x14ac:dyDescent="0.25">
      <c r="A193" t="s">
        <v>13073</v>
      </c>
      <c r="B193" t="s">
        <v>13074</v>
      </c>
      <c r="C193" t="s">
        <v>13075</v>
      </c>
      <c r="D193" t="s">
        <v>13076</v>
      </c>
      <c r="E193" t="s">
        <v>13077</v>
      </c>
    </row>
    <row r="194" spans="1:5" x14ac:dyDescent="0.25">
      <c r="A194" t="s">
        <v>13081</v>
      </c>
      <c r="B194" t="s">
        <v>13082</v>
      </c>
      <c r="C194" t="s">
        <v>13085</v>
      </c>
      <c r="D194" t="s">
        <v>13086</v>
      </c>
    </row>
    <row r="195" spans="1:5" x14ac:dyDescent="0.25">
      <c r="A195" t="s">
        <v>13081</v>
      </c>
      <c r="B195" t="s">
        <v>13082</v>
      </c>
      <c r="C195" t="s">
        <v>13083</v>
      </c>
      <c r="D195" t="s">
        <v>13087</v>
      </c>
    </row>
    <row r="196" spans="1:5" x14ac:dyDescent="0.25">
      <c r="A196" t="s">
        <v>13073</v>
      </c>
      <c r="B196" t="s">
        <v>13074</v>
      </c>
      <c r="C196" t="s">
        <v>13075</v>
      </c>
      <c r="D196" t="s">
        <v>13076</v>
      </c>
      <c r="E196" t="s">
        <v>13077</v>
      </c>
    </row>
    <row r="197" spans="1:5" x14ac:dyDescent="0.25">
      <c r="A197" t="s">
        <v>13073</v>
      </c>
      <c r="B197" t="s">
        <v>13074</v>
      </c>
      <c r="C197" t="s">
        <v>13075</v>
      </c>
      <c r="D197" t="s">
        <v>13076</v>
      </c>
      <c r="E197" t="s">
        <v>13077</v>
      </c>
    </row>
    <row r="198" spans="1:5" x14ac:dyDescent="0.25">
      <c r="A198" t="s">
        <v>13073</v>
      </c>
      <c r="B198" t="s">
        <v>13074</v>
      </c>
      <c r="C198" t="s">
        <v>13075</v>
      </c>
      <c r="D198" t="s">
        <v>13076</v>
      </c>
      <c r="E198" t="s">
        <v>13077</v>
      </c>
    </row>
    <row r="199" spans="1:5" x14ac:dyDescent="0.25">
      <c r="A199" t="s">
        <v>13081</v>
      </c>
      <c r="B199" t="s">
        <v>13082</v>
      </c>
      <c r="C199" t="s">
        <v>13085</v>
      </c>
      <c r="D199" t="s">
        <v>13086</v>
      </c>
    </row>
    <row r="200" spans="1:5" x14ac:dyDescent="0.25">
      <c r="A200" t="s">
        <v>13073</v>
      </c>
      <c r="B200" t="s">
        <v>13074</v>
      </c>
      <c r="C200" t="s">
        <v>13075</v>
      </c>
      <c r="D200" t="s">
        <v>13076</v>
      </c>
      <c r="E200" t="s">
        <v>13077</v>
      </c>
    </row>
    <row r="201" spans="1:5" x14ac:dyDescent="0.25">
      <c r="A201" t="s">
        <v>13073</v>
      </c>
      <c r="B201" t="s">
        <v>13074</v>
      </c>
      <c r="C201" t="s">
        <v>13075</v>
      </c>
      <c r="D201" t="s">
        <v>13076</v>
      </c>
      <c r="E201" t="s">
        <v>13077</v>
      </c>
    </row>
    <row r="202" spans="1:5" x14ac:dyDescent="0.25">
      <c r="A202" t="s">
        <v>13081</v>
      </c>
      <c r="B202" t="s">
        <v>13082</v>
      </c>
      <c r="C202" t="s">
        <v>13083</v>
      </c>
      <c r="D202" t="s">
        <v>13087</v>
      </c>
    </row>
    <row r="203" spans="1:5" x14ac:dyDescent="0.25">
      <c r="A203" t="s">
        <v>13073</v>
      </c>
      <c r="B203" t="s">
        <v>13074</v>
      </c>
      <c r="C203" t="s">
        <v>13075</v>
      </c>
      <c r="D203" t="s">
        <v>13076</v>
      </c>
      <c r="E203" t="s">
        <v>13077</v>
      </c>
    </row>
    <row r="204" spans="1:5" x14ac:dyDescent="0.25">
      <c r="A204" t="s">
        <v>13081</v>
      </c>
      <c r="B204" t="s">
        <v>13082</v>
      </c>
      <c r="C204" t="s">
        <v>13083</v>
      </c>
      <c r="D204" t="s">
        <v>13087</v>
      </c>
    </row>
    <row r="205" spans="1:5" x14ac:dyDescent="0.25">
      <c r="A205" t="s">
        <v>13081</v>
      </c>
      <c r="B205" t="s">
        <v>13082</v>
      </c>
      <c r="C205" t="s">
        <v>13083</v>
      </c>
      <c r="D205" t="s">
        <v>13087</v>
      </c>
    </row>
    <row r="206" spans="1:5" x14ac:dyDescent="0.25">
      <c r="A206" t="s">
        <v>13081</v>
      </c>
      <c r="B206" t="s">
        <v>13082</v>
      </c>
      <c r="C206" t="s">
        <v>13083</v>
      </c>
      <c r="D206" t="s">
        <v>13076</v>
      </c>
      <c r="E206" t="s">
        <v>13084</v>
      </c>
    </row>
    <row r="207" spans="1:5" x14ac:dyDescent="0.25">
      <c r="A207" t="s">
        <v>13073</v>
      </c>
      <c r="B207" t="s">
        <v>13074</v>
      </c>
      <c r="C207" t="s">
        <v>13075</v>
      </c>
      <c r="D207" t="s">
        <v>13076</v>
      </c>
      <c r="E207" t="s">
        <v>13077</v>
      </c>
    </row>
    <row r="208" spans="1:5" x14ac:dyDescent="0.25">
      <c r="A208" t="s">
        <v>13081</v>
      </c>
      <c r="B208" t="s">
        <v>13082</v>
      </c>
      <c r="C208" t="s">
        <v>13085</v>
      </c>
      <c r="D208" t="s">
        <v>13086</v>
      </c>
    </row>
    <row r="209" spans="1:5" x14ac:dyDescent="0.25">
      <c r="A209" t="s">
        <v>13073</v>
      </c>
      <c r="B209" t="s">
        <v>13074</v>
      </c>
      <c r="C209" t="s">
        <v>13075</v>
      </c>
      <c r="D209" t="s">
        <v>13076</v>
      </c>
      <c r="E209" t="s">
        <v>13077</v>
      </c>
    </row>
    <row r="210" spans="1:5" x14ac:dyDescent="0.25">
      <c r="A210" t="s">
        <v>13073</v>
      </c>
      <c r="B210" t="s">
        <v>13074</v>
      </c>
      <c r="C210" t="s">
        <v>13075</v>
      </c>
      <c r="D210" t="s">
        <v>13076</v>
      </c>
      <c r="E210" t="s">
        <v>13077</v>
      </c>
    </row>
    <row r="211" spans="1:5" x14ac:dyDescent="0.25">
      <c r="A211" t="s">
        <v>13081</v>
      </c>
      <c r="B211" t="s">
        <v>13082</v>
      </c>
      <c r="C211" t="s">
        <v>13083</v>
      </c>
      <c r="D211" t="s">
        <v>13087</v>
      </c>
    </row>
    <row r="212" spans="1:5" x14ac:dyDescent="0.25">
      <c r="A212" t="s">
        <v>13081</v>
      </c>
      <c r="B212" t="s">
        <v>13082</v>
      </c>
      <c r="C212" t="s">
        <v>13096</v>
      </c>
    </row>
    <row r="213" spans="1:5" x14ac:dyDescent="0.25">
      <c r="A213" t="s">
        <v>13081</v>
      </c>
      <c r="B213" t="s">
        <v>13082</v>
      </c>
      <c r="C213" t="s">
        <v>13083</v>
      </c>
      <c r="D213" t="s">
        <v>13087</v>
      </c>
    </row>
    <row r="214" spans="1:5" x14ac:dyDescent="0.25">
      <c r="A214" t="s">
        <v>13073</v>
      </c>
      <c r="B214" t="s">
        <v>13074</v>
      </c>
      <c r="C214" t="s">
        <v>13075</v>
      </c>
      <c r="D214" t="s">
        <v>13076</v>
      </c>
      <c r="E214" t="s">
        <v>13077</v>
      </c>
    </row>
    <row r="215" spans="1:5" x14ac:dyDescent="0.25">
      <c r="A215" t="s">
        <v>13073</v>
      </c>
      <c r="B215" t="s">
        <v>13074</v>
      </c>
      <c r="C215" t="s">
        <v>13075</v>
      </c>
      <c r="D215" t="s">
        <v>13076</v>
      </c>
      <c r="E215" t="s">
        <v>13077</v>
      </c>
    </row>
    <row r="216" spans="1:5" x14ac:dyDescent="0.25">
      <c r="A216" t="s">
        <v>13081</v>
      </c>
      <c r="B216" t="s">
        <v>13082</v>
      </c>
      <c r="C216" t="s">
        <v>13083</v>
      </c>
      <c r="D216" t="s">
        <v>13087</v>
      </c>
    </row>
    <row r="217" spans="1:5" x14ac:dyDescent="0.25">
      <c r="A217" t="s">
        <v>13081</v>
      </c>
      <c r="B217" t="s">
        <v>13082</v>
      </c>
      <c r="C217" t="s">
        <v>13085</v>
      </c>
      <c r="D217" t="s">
        <v>13088</v>
      </c>
    </row>
    <row r="218" spans="1:5" x14ac:dyDescent="0.25">
      <c r="A218" t="s">
        <v>13081</v>
      </c>
      <c r="B218" t="s">
        <v>13082</v>
      </c>
      <c r="C218" t="s">
        <v>13085</v>
      </c>
      <c r="D218" t="s">
        <v>13086</v>
      </c>
    </row>
    <row r="219" spans="1:5" x14ac:dyDescent="0.25">
      <c r="A219" t="s">
        <v>13081</v>
      </c>
      <c r="B219" t="s">
        <v>13082</v>
      </c>
      <c r="C219" t="s">
        <v>13083</v>
      </c>
      <c r="D219" t="s">
        <v>13076</v>
      </c>
      <c r="E219" t="s">
        <v>13084</v>
      </c>
    </row>
    <row r="220" spans="1:5" x14ac:dyDescent="0.25">
      <c r="A220" t="s">
        <v>13081</v>
      </c>
      <c r="B220" t="s">
        <v>13092</v>
      </c>
      <c r="C220" t="s">
        <v>13083</v>
      </c>
      <c r="D220" t="s">
        <v>13097</v>
      </c>
    </row>
    <row r="221" spans="1:5" x14ac:dyDescent="0.25">
      <c r="A221" t="s">
        <v>13073</v>
      </c>
      <c r="B221" t="s">
        <v>13074</v>
      </c>
      <c r="C221" t="s">
        <v>13075</v>
      </c>
      <c r="D221" t="s">
        <v>13076</v>
      </c>
      <c r="E221" t="s">
        <v>13077</v>
      </c>
    </row>
    <row r="222" spans="1:5" x14ac:dyDescent="0.25">
      <c r="A222" t="s">
        <v>13073</v>
      </c>
      <c r="B222" t="s">
        <v>13074</v>
      </c>
      <c r="C222" t="s">
        <v>13075</v>
      </c>
      <c r="D222" t="s">
        <v>13076</v>
      </c>
      <c r="E222" t="s">
        <v>13077</v>
      </c>
    </row>
    <row r="223" spans="1:5" x14ac:dyDescent="0.25">
      <c r="A223" t="s">
        <v>13081</v>
      </c>
      <c r="B223" t="s">
        <v>13082</v>
      </c>
      <c r="C223" t="s">
        <v>13083</v>
      </c>
      <c r="D223" t="s">
        <v>13087</v>
      </c>
    </row>
    <row r="224" spans="1:5" x14ac:dyDescent="0.25">
      <c r="A224" t="s">
        <v>13081</v>
      </c>
      <c r="B224" t="s">
        <v>13082</v>
      </c>
      <c r="C224" t="s">
        <v>13083</v>
      </c>
      <c r="D224" t="s">
        <v>13089</v>
      </c>
      <c r="E224" t="s">
        <v>13090</v>
      </c>
    </row>
    <row r="225" spans="1:5" x14ac:dyDescent="0.25">
      <c r="A225" t="s">
        <v>13073</v>
      </c>
      <c r="B225" t="s">
        <v>13074</v>
      </c>
      <c r="C225" t="s">
        <v>13075</v>
      </c>
      <c r="D225" t="s">
        <v>13076</v>
      </c>
      <c r="E225" t="s">
        <v>13077</v>
      </c>
    </row>
    <row r="226" spans="1:5" x14ac:dyDescent="0.25">
      <c r="A226" t="s">
        <v>13081</v>
      </c>
      <c r="B226" t="s">
        <v>13082</v>
      </c>
      <c r="C226" t="s">
        <v>13098</v>
      </c>
      <c r="D226" t="s">
        <v>13099</v>
      </c>
    </row>
    <row r="227" spans="1:5" x14ac:dyDescent="0.25">
      <c r="A227" t="s">
        <v>13081</v>
      </c>
      <c r="B227" t="s">
        <v>13082</v>
      </c>
      <c r="C227" t="s">
        <v>13083</v>
      </c>
      <c r="D227" t="s">
        <v>13087</v>
      </c>
    </row>
    <row r="228" spans="1:5" x14ac:dyDescent="0.25">
      <c r="A228" t="s">
        <v>13081</v>
      </c>
      <c r="B228" t="s">
        <v>13082</v>
      </c>
      <c r="C228" t="s">
        <v>13083</v>
      </c>
      <c r="D228" t="s">
        <v>13087</v>
      </c>
    </row>
    <row r="229" spans="1:5" x14ac:dyDescent="0.25">
      <c r="A229" t="s">
        <v>13081</v>
      </c>
      <c r="B229" t="s">
        <v>13082</v>
      </c>
      <c r="C229" t="s">
        <v>13083</v>
      </c>
      <c r="D229" t="s">
        <v>13076</v>
      </c>
      <c r="E229" t="s">
        <v>13084</v>
      </c>
    </row>
    <row r="230" spans="1:5" x14ac:dyDescent="0.25">
      <c r="A230" t="s">
        <v>13073</v>
      </c>
      <c r="B230" t="s">
        <v>13074</v>
      </c>
      <c r="C230" t="s">
        <v>13075</v>
      </c>
      <c r="D230" t="s">
        <v>13076</v>
      </c>
      <c r="E230" t="s">
        <v>13077</v>
      </c>
    </row>
    <row r="231" spans="1:5" x14ac:dyDescent="0.25">
      <c r="A231" t="s">
        <v>13073</v>
      </c>
      <c r="B231" t="s">
        <v>13074</v>
      </c>
      <c r="C231" t="s">
        <v>13075</v>
      </c>
      <c r="D231" t="s">
        <v>13076</v>
      </c>
      <c r="E231" t="s">
        <v>13077</v>
      </c>
    </row>
    <row r="232" spans="1:5" x14ac:dyDescent="0.25">
      <c r="A232" t="s">
        <v>13073</v>
      </c>
      <c r="B232" t="s">
        <v>13074</v>
      </c>
      <c r="C232" t="s">
        <v>13075</v>
      </c>
      <c r="D232" t="s">
        <v>13076</v>
      </c>
      <c r="E232" t="s">
        <v>13100</v>
      </c>
    </row>
    <row r="233" spans="1:5" x14ac:dyDescent="0.25">
      <c r="A233" t="s">
        <v>13081</v>
      </c>
      <c r="B233" t="s">
        <v>13082</v>
      </c>
      <c r="C233" t="s">
        <v>13085</v>
      </c>
      <c r="D233" t="s">
        <v>13086</v>
      </c>
    </row>
    <row r="234" spans="1:5" x14ac:dyDescent="0.25">
      <c r="A234" t="s">
        <v>13081</v>
      </c>
      <c r="B234" t="s">
        <v>13082</v>
      </c>
      <c r="C234" t="s">
        <v>13085</v>
      </c>
      <c r="D234" t="s">
        <v>13086</v>
      </c>
    </row>
    <row r="235" spans="1:5" x14ac:dyDescent="0.25">
      <c r="A235" t="s">
        <v>13081</v>
      </c>
      <c r="B235" t="s">
        <v>13082</v>
      </c>
      <c r="C235" t="s">
        <v>13083</v>
      </c>
      <c r="D235" t="s">
        <v>13087</v>
      </c>
    </row>
    <row r="236" spans="1:5" x14ac:dyDescent="0.25">
      <c r="A236" t="s">
        <v>13073</v>
      </c>
      <c r="B236" t="s">
        <v>13074</v>
      </c>
      <c r="C236" t="s">
        <v>13075</v>
      </c>
      <c r="D236" t="s">
        <v>13076</v>
      </c>
      <c r="E236" t="s">
        <v>13077</v>
      </c>
    </row>
    <row r="237" spans="1:5" x14ac:dyDescent="0.25">
      <c r="A237" t="s">
        <v>13073</v>
      </c>
      <c r="B237" t="s">
        <v>13074</v>
      </c>
      <c r="C237" t="s">
        <v>13075</v>
      </c>
      <c r="D237" t="s">
        <v>13076</v>
      </c>
      <c r="E237" t="s">
        <v>13077</v>
      </c>
    </row>
    <row r="238" spans="1:5" x14ac:dyDescent="0.25">
      <c r="A238" t="s">
        <v>13081</v>
      </c>
      <c r="B238" t="s">
        <v>13082</v>
      </c>
      <c r="C238" t="s">
        <v>13083</v>
      </c>
      <c r="D238" t="s">
        <v>13087</v>
      </c>
    </row>
    <row r="239" spans="1:5" x14ac:dyDescent="0.25">
      <c r="A239" t="s">
        <v>13073</v>
      </c>
      <c r="B239" t="s">
        <v>13074</v>
      </c>
      <c r="C239" t="s">
        <v>13075</v>
      </c>
      <c r="D239" t="s">
        <v>13076</v>
      </c>
      <c r="E239" t="s">
        <v>13077</v>
      </c>
    </row>
    <row r="240" spans="1:5" x14ac:dyDescent="0.25">
      <c r="A240" t="s">
        <v>13073</v>
      </c>
      <c r="B240" t="s">
        <v>13074</v>
      </c>
      <c r="C240" t="s">
        <v>13075</v>
      </c>
      <c r="D240" t="s">
        <v>13076</v>
      </c>
      <c r="E240" t="s">
        <v>13077</v>
      </c>
    </row>
    <row r="241" spans="1:5" x14ac:dyDescent="0.25">
      <c r="A241" t="s">
        <v>13081</v>
      </c>
      <c r="B241" t="s">
        <v>13082</v>
      </c>
      <c r="C241" t="s">
        <v>13083</v>
      </c>
      <c r="D241" t="s">
        <v>13076</v>
      </c>
      <c r="E241" t="s">
        <v>13101</v>
      </c>
    </row>
    <row r="242" spans="1:5" x14ac:dyDescent="0.25">
      <c r="A242" t="s">
        <v>13073</v>
      </c>
      <c r="B242" t="s">
        <v>13074</v>
      </c>
      <c r="C242" t="s">
        <v>13075</v>
      </c>
      <c r="D242" t="s">
        <v>13076</v>
      </c>
      <c r="E242" t="s">
        <v>13077</v>
      </c>
    </row>
    <row r="243" spans="1:5" x14ac:dyDescent="0.25">
      <c r="A243" t="s">
        <v>13073</v>
      </c>
      <c r="B243" t="s">
        <v>13074</v>
      </c>
      <c r="C243" t="s">
        <v>13075</v>
      </c>
      <c r="D243" t="s">
        <v>13076</v>
      </c>
      <c r="E243" t="s">
        <v>13077</v>
      </c>
    </row>
    <row r="244" spans="1:5" x14ac:dyDescent="0.25">
      <c r="A244" t="s">
        <v>13081</v>
      </c>
      <c r="B244" t="s">
        <v>13082</v>
      </c>
      <c r="C244" t="s">
        <v>13083</v>
      </c>
      <c r="D244" t="s">
        <v>13089</v>
      </c>
      <c r="E244" t="s">
        <v>13090</v>
      </c>
    </row>
    <row r="245" spans="1:5" x14ac:dyDescent="0.25">
      <c r="A245" t="s">
        <v>13081</v>
      </c>
      <c r="B245" t="s">
        <v>13082</v>
      </c>
      <c r="C245" t="s">
        <v>13083</v>
      </c>
      <c r="D245" t="s">
        <v>13087</v>
      </c>
    </row>
    <row r="246" spans="1:5" x14ac:dyDescent="0.25">
      <c r="A246" t="s">
        <v>13081</v>
      </c>
      <c r="B246" t="s">
        <v>13082</v>
      </c>
      <c r="C246" t="s">
        <v>13083</v>
      </c>
      <c r="D246" t="s">
        <v>13087</v>
      </c>
    </row>
    <row r="247" spans="1:5" x14ac:dyDescent="0.25">
      <c r="A247" t="s">
        <v>13073</v>
      </c>
      <c r="B247" t="s">
        <v>13074</v>
      </c>
      <c r="C247" t="s">
        <v>13075</v>
      </c>
      <c r="D247" t="s">
        <v>13076</v>
      </c>
      <c r="E247" t="s">
        <v>13077</v>
      </c>
    </row>
    <row r="248" spans="1:5" x14ac:dyDescent="0.25">
      <c r="A248" t="s">
        <v>13073</v>
      </c>
      <c r="B248" t="s">
        <v>13074</v>
      </c>
      <c r="C248" t="s">
        <v>13075</v>
      </c>
      <c r="D248" t="s">
        <v>13076</v>
      </c>
      <c r="E248" t="s">
        <v>13077</v>
      </c>
    </row>
    <row r="249" spans="1:5" x14ac:dyDescent="0.25">
      <c r="A249" t="s">
        <v>13073</v>
      </c>
      <c r="B249" t="s">
        <v>13074</v>
      </c>
      <c r="C249" t="s">
        <v>13075</v>
      </c>
      <c r="D249" t="s">
        <v>13076</v>
      </c>
      <c r="E249" t="s">
        <v>13077</v>
      </c>
    </row>
    <row r="250" spans="1:5" x14ac:dyDescent="0.25">
      <c r="A250" t="s">
        <v>13073</v>
      </c>
      <c r="B250" t="s">
        <v>13074</v>
      </c>
      <c r="C250" t="s">
        <v>13075</v>
      </c>
      <c r="D250" t="s">
        <v>13076</v>
      </c>
      <c r="E250" t="s">
        <v>13077</v>
      </c>
    </row>
    <row r="251" spans="1:5" x14ac:dyDescent="0.25">
      <c r="A251" t="s">
        <v>13081</v>
      </c>
      <c r="B251" t="s">
        <v>13082</v>
      </c>
      <c r="C251" t="s">
        <v>13085</v>
      </c>
      <c r="D251" t="s">
        <v>13086</v>
      </c>
    </row>
    <row r="252" spans="1:5" x14ac:dyDescent="0.25">
      <c r="A252" t="s">
        <v>13081</v>
      </c>
      <c r="B252" t="s">
        <v>13082</v>
      </c>
      <c r="C252" t="s">
        <v>13083</v>
      </c>
      <c r="D252" t="s">
        <v>13087</v>
      </c>
    </row>
    <row r="253" spans="1:5" x14ac:dyDescent="0.25">
      <c r="A253" t="s">
        <v>13081</v>
      </c>
      <c r="B253" t="s">
        <v>13082</v>
      </c>
      <c r="C253" t="s">
        <v>13083</v>
      </c>
      <c r="D253" t="s">
        <v>13087</v>
      </c>
    </row>
    <row r="254" spans="1:5" x14ac:dyDescent="0.25">
      <c r="A254" t="s">
        <v>13073</v>
      </c>
      <c r="B254" t="s">
        <v>13074</v>
      </c>
      <c r="C254" t="s">
        <v>13075</v>
      </c>
      <c r="D254" t="s">
        <v>13076</v>
      </c>
      <c r="E254" t="s">
        <v>13077</v>
      </c>
    </row>
    <row r="255" spans="1:5" x14ac:dyDescent="0.25">
      <c r="A255" t="s">
        <v>13073</v>
      </c>
      <c r="B255" t="s">
        <v>13074</v>
      </c>
      <c r="C255" t="s">
        <v>13075</v>
      </c>
      <c r="D255" t="s">
        <v>13076</v>
      </c>
      <c r="E255" t="s">
        <v>13077</v>
      </c>
    </row>
    <row r="256" spans="1:5" x14ac:dyDescent="0.25">
      <c r="A256" t="s">
        <v>13081</v>
      </c>
      <c r="B256" t="s">
        <v>13082</v>
      </c>
      <c r="C256" t="s">
        <v>13083</v>
      </c>
      <c r="D256" t="s">
        <v>13089</v>
      </c>
      <c r="E256" t="s">
        <v>13090</v>
      </c>
    </row>
    <row r="257" spans="1:5" x14ac:dyDescent="0.25">
      <c r="A257" t="s">
        <v>13081</v>
      </c>
      <c r="B257" t="s">
        <v>13082</v>
      </c>
      <c r="C257" t="s">
        <v>13085</v>
      </c>
      <c r="D257" t="s">
        <v>13086</v>
      </c>
    </row>
    <row r="258" spans="1:5" x14ac:dyDescent="0.25">
      <c r="A258" t="s">
        <v>13081</v>
      </c>
      <c r="B258" t="s">
        <v>13082</v>
      </c>
      <c r="C258" t="s">
        <v>13083</v>
      </c>
      <c r="D258" t="s">
        <v>13076</v>
      </c>
      <c r="E258" t="s">
        <v>13091</v>
      </c>
    </row>
    <row r="259" spans="1:5" x14ac:dyDescent="0.25">
      <c r="A259" t="s">
        <v>13073</v>
      </c>
      <c r="B259" t="s">
        <v>13074</v>
      </c>
      <c r="C259" t="s">
        <v>13075</v>
      </c>
      <c r="D259" t="s">
        <v>13076</v>
      </c>
      <c r="E259" t="s">
        <v>13077</v>
      </c>
    </row>
    <row r="260" spans="1:5" x14ac:dyDescent="0.25">
      <c r="A260" t="s">
        <v>13073</v>
      </c>
      <c r="B260" t="s">
        <v>13074</v>
      </c>
      <c r="C260" t="s">
        <v>13075</v>
      </c>
      <c r="D260" t="s">
        <v>13076</v>
      </c>
      <c r="E260" t="s">
        <v>13077</v>
      </c>
    </row>
    <row r="261" spans="1:5" x14ac:dyDescent="0.25">
      <c r="A261" t="s">
        <v>13073</v>
      </c>
      <c r="B261" t="s">
        <v>13074</v>
      </c>
      <c r="C261" t="s">
        <v>13075</v>
      </c>
      <c r="D261" t="s">
        <v>13076</v>
      </c>
      <c r="E261" t="s">
        <v>13077</v>
      </c>
    </row>
    <row r="262" spans="1:5" x14ac:dyDescent="0.25">
      <c r="A262" t="s">
        <v>13081</v>
      </c>
      <c r="B262" t="s">
        <v>13082</v>
      </c>
      <c r="C262" t="s">
        <v>13083</v>
      </c>
      <c r="D262" t="s">
        <v>13076</v>
      </c>
      <c r="E262" t="s">
        <v>13084</v>
      </c>
    </row>
    <row r="263" spans="1:5" x14ac:dyDescent="0.25">
      <c r="A263" t="s">
        <v>13073</v>
      </c>
      <c r="B263" t="s">
        <v>13074</v>
      </c>
      <c r="C263" t="s">
        <v>13075</v>
      </c>
      <c r="D263" t="s">
        <v>13076</v>
      </c>
      <c r="E263" t="s">
        <v>13077</v>
      </c>
    </row>
    <row r="264" spans="1:5" x14ac:dyDescent="0.25">
      <c r="A264" t="s">
        <v>13073</v>
      </c>
      <c r="B264" t="s">
        <v>13074</v>
      </c>
      <c r="C264" t="s">
        <v>13075</v>
      </c>
      <c r="D264" t="s">
        <v>13076</v>
      </c>
      <c r="E264" t="s">
        <v>13077</v>
      </c>
    </row>
    <row r="265" spans="1:5" x14ac:dyDescent="0.25">
      <c r="A265" t="s">
        <v>13081</v>
      </c>
      <c r="B265" t="s">
        <v>13082</v>
      </c>
      <c r="C265" t="s">
        <v>13083</v>
      </c>
      <c r="D265" t="s">
        <v>13087</v>
      </c>
    </row>
    <row r="266" spans="1:5" x14ac:dyDescent="0.25">
      <c r="A266" t="s">
        <v>13081</v>
      </c>
      <c r="B266" t="s">
        <v>13092</v>
      </c>
      <c r="C266" t="s">
        <v>13102</v>
      </c>
      <c r="D266" t="s">
        <v>13103</v>
      </c>
    </row>
    <row r="267" spans="1:5" x14ac:dyDescent="0.25">
      <c r="A267" t="s">
        <v>13081</v>
      </c>
      <c r="B267" t="s">
        <v>13082</v>
      </c>
      <c r="C267" t="s">
        <v>13085</v>
      </c>
      <c r="D267" t="s">
        <v>13086</v>
      </c>
    </row>
    <row r="268" spans="1:5" x14ac:dyDescent="0.25">
      <c r="A268" t="s">
        <v>13073</v>
      </c>
      <c r="B268" t="s">
        <v>13074</v>
      </c>
      <c r="C268" t="s">
        <v>13075</v>
      </c>
      <c r="D268" t="s">
        <v>13076</v>
      </c>
      <c r="E268" t="s">
        <v>13077</v>
      </c>
    </row>
    <row r="269" spans="1:5" x14ac:dyDescent="0.25">
      <c r="A269" t="s">
        <v>13081</v>
      </c>
      <c r="B269" t="s">
        <v>13082</v>
      </c>
      <c r="C269" t="s">
        <v>13083</v>
      </c>
      <c r="D269" t="s">
        <v>13076</v>
      </c>
      <c r="E269" t="s">
        <v>13084</v>
      </c>
    </row>
    <row r="270" spans="1:5" x14ac:dyDescent="0.25">
      <c r="A270" t="s">
        <v>13081</v>
      </c>
      <c r="B270" t="s">
        <v>13082</v>
      </c>
      <c r="C270" t="s">
        <v>13104</v>
      </c>
    </row>
    <row r="271" spans="1:5" x14ac:dyDescent="0.25">
      <c r="A271" t="s">
        <v>13081</v>
      </c>
      <c r="B271" t="s">
        <v>13092</v>
      </c>
      <c r="C271" t="s">
        <v>13105</v>
      </c>
      <c r="D271" t="s">
        <v>13106</v>
      </c>
    </row>
    <row r="272" spans="1:5" x14ac:dyDescent="0.25">
      <c r="A272" t="s">
        <v>13081</v>
      </c>
      <c r="B272" t="s">
        <v>13082</v>
      </c>
      <c r="C272" t="s">
        <v>13085</v>
      </c>
      <c r="D272" t="s">
        <v>13086</v>
      </c>
    </row>
    <row r="273" spans="1:5" x14ac:dyDescent="0.25">
      <c r="A273" t="s">
        <v>13081</v>
      </c>
      <c r="B273" t="s">
        <v>13082</v>
      </c>
      <c r="C273" t="s">
        <v>13083</v>
      </c>
      <c r="D273" t="s">
        <v>13087</v>
      </c>
    </row>
    <row r="274" spans="1:5" x14ac:dyDescent="0.25">
      <c r="A274" t="s">
        <v>13073</v>
      </c>
      <c r="B274" t="s">
        <v>13074</v>
      </c>
      <c r="C274" t="s">
        <v>13075</v>
      </c>
      <c r="D274" t="s">
        <v>13076</v>
      </c>
      <c r="E274" t="s">
        <v>13077</v>
      </c>
    </row>
    <row r="275" spans="1:5" x14ac:dyDescent="0.25">
      <c r="A275" t="s">
        <v>13081</v>
      </c>
      <c r="B275" t="s">
        <v>13082</v>
      </c>
      <c r="C275" t="s">
        <v>13085</v>
      </c>
      <c r="D275" t="s">
        <v>13086</v>
      </c>
    </row>
    <row r="276" spans="1:5" x14ac:dyDescent="0.25">
      <c r="A276" t="s">
        <v>13081</v>
      </c>
      <c r="B276" t="s">
        <v>13082</v>
      </c>
      <c r="C276" t="s">
        <v>13098</v>
      </c>
      <c r="D276" t="s">
        <v>13099</v>
      </c>
    </row>
    <row r="277" spans="1:5" x14ac:dyDescent="0.25">
      <c r="A277" t="s">
        <v>13081</v>
      </c>
      <c r="B277" t="s">
        <v>13082</v>
      </c>
      <c r="C277" t="s">
        <v>13083</v>
      </c>
      <c r="D277" t="s">
        <v>13087</v>
      </c>
    </row>
    <row r="278" spans="1:5" x14ac:dyDescent="0.25">
      <c r="A278" t="s">
        <v>13081</v>
      </c>
      <c r="B278" t="s">
        <v>13082</v>
      </c>
      <c r="C278" t="s">
        <v>13085</v>
      </c>
      <c r="D278" t="s">
        <v>13086</v>
      </c>
    </row>
    <row r="279" spans="1:5" x14ac:dyDescent="0.25">
      <c r="A279" t="s">
        <v>13073</v>
      </c>
      <c r="B279" t="s">
        <v>13074</v>
      </c>
      <c r="C279" t="s">
        <v>13075</v>
      </c>
      <c r="D279" t="s">
        <v>13076</v>
      </c>
      <c r="E279" t="s">
        <v>13077</v>
      </c>
    </row>
    <row r="280" spans="1:5" x14ac:dyDescent="0.25">
      <c r="A280" t="s">
        <v>13081</v>
      </c>
      <c r="B280" t="s">
        <v>13082</v>
      </c>
      <c r="C280" t="s">
        <v>13085</v>
      </c>
      <c r="D280" t="s">
        <v>13086</v>
      </c>
    </row>
    <row r="281" spans="1:5" x14ac:dyDescent="0.25">
      <c r="A281" t="s">
        <v>13081</v>
      </c>
      <c r="B281" t="s">
        <v>13082</v>
      </c>
      <c r="C281" t="s">
        <v>13083</v>
      </c>
      <c r="D281" t="s">
        <v>13087</v>
      </c>
    </row>
    <row r="282" spans="1:5" x14ac:dyDescent="0.25">
      <c r="A282" t="s">
        <v>13081</v>
      </c>
      <c r="B282" t="s">
        <v>13082</v>
      </c>
      <c r="C282" t="s">
        <v>13085</v>
      </c>
      <c r="D282" t="s">
        <v>13086</v>
      </c>
    </row>
    <row r="283" spans="1:5" x14ac:dyDescent="0.25">
      <c r="A283" t="s">
        <v>13073</v>
      </c>
      <c r="B283" t="s">
        <v>13074</v>
      </c>
      <c r="C283" t="s">
        <v>13075</v>
      </c>
      <c r="D283" t="s">
        <v>13076</v>
      </c>
      <c r="E283" t="s">
        <v>13077</v>
      </c>
    </row>
    <row r="284" spans="1:5" x14ac:dyDescent="0.25">
      <c r="A284" t="s">
        <v>13073</v>
      </c>
      <c r="B284" t="s">
        <v>13074</v>
      </c>
      <c r="C284" t="s">
        <v>13075</v>
      </c>
      <c r="D284" t="s">
        <v>13076</v>
      </c>
      <c r="E284" t="s">
        <v>13077</v>
      </c>
    </row>
    <row r="285" spans="1:5" x14ac:dyDescent="0.25">
      <c r="A285" t="s">
        <v>13081</v>
      </c>
      <c r="B285" t="s">
        <v>13082</v>
      </c>
      <c r="C285" t="s">
        <v>13085</v>
      </c>
      <c r="D285" t="s">
        <v>13086</v>
      </c>
    </row>
    <row r="286" spans="1:5" x14ac:dyDescent="0.25">
      <c r="A286" t="s">
        <v>13081</v>
      </c>
      <c r="B286" t="s">
        <v>13082</v>
      </c>
      <c r="C286" t="s">
        <v>13083</v>
      </c>
      <c r="D286" t="s">
        <v>13087</v>
      </c>
    </row>
    <row r="287" spans="1:5" x14ac:dyDescent="0.25">
      <c r="A287" t="s">
        <v>13073</v>
      </c>
      <c r="B287" t="s">
        <v>13074</v>
      </c>
      <c r="C287" t="s">
        <v>13075</v>
      </c>
      <c r="D287" t="s">
        <v>13076</v>
      </c>
      <c r="E287" t="s">
        <v>13077</v>
      </c>
    </row>
    <row r="288" spans="1:5" x14ac:dyDescent="0.25">
      <c r="A288" t="s">
        <v>13081</v>
      </c>
      <c r="B288" t="s">
        <v>13082</v>
      </c>
      <c r="C288" t="s">
        <v>13085</v>
      </c>
      <c r="D288" t="s">
        <v>13086</v>
      </c>
    </row>
    <row r="289" spans="1:5" x14ac:dyDescent="0.25">
      <c r="A289" t="s">
        <v>13073</v>
      </c>
      <c r="B289" t="s">
        <v>13074</v>
      </c>
      <c r="C289" t="s">
        <v>13075</v>
      </c>
      <c r="D289" t="s">
        <v>13076</v>
      </c>
      <c r="E289" t="s">
        <v>13077</v>
      </c>
    </row>
    <row r="290" spans="1:5" x14ac:dyDescent="0.25">
      <c r="A290" t="s">
        <v>13081</v>
      </c>
      <c r="B290" t="s">
        <v>13082</v>
      </c>
      <c r="C290" t="s">
        <v>13085</v>
      </c>
      <c r="D290" t="s">
        <v>13088</v>
      </c>
    </row>
    <row r="291" spans="1:5" x14ac:dyDescent="0.25">
      <c r="A291" t="s">
        <v>13073</v>
      </c>
      <c r="B291" t="s">
        <v>13074</v>
      </c>
      <c r="C291" t="s">
        <v>13075</v>
      </c>
      <c r="D291" t="s">
        <v>13076</v>
      </c>
      <c r="E291" t="s">
        <v>13077</v>
      </c>
    </row>
    <row r="292" spans="1:5" x14ac:dyDescent="0.25">
      <c r="A292" t="s">
        <v>13081</v>
      </c>
      <c r="B292" t="s">
        <v>13082</v>
      </c>
      <c r="C292" t="s">
        <v>13083</v>
      </c>
      <c r="D292" t="s">
        <v>13087</v>
      </c>
    </row>
    <row r="293" spans="1:5" x14ac:dyDescent="0.25">
      <c r="A293" t="s">
        <v>13081</v>
      </c>
      <c r="B293" t="s">
        <v>13082</v>
      </c>
      <c r="C293" t="s">
        <v>13083</v>
      </c>
      <c r="D293" t="s">
        <v>13076</v>
      </c>
      <c r="E293" t="s">
        <v>13084</v>
      </c>
    </row>
    <row r="294" spans="1:5" x14ac:dyDescent="0.25">
      <c r="A294" t="s">
        <v>13081</v>
      </c>
      <c r="B294" t="s">
        <v>13082</v>
      </c>
      <c r="C294" t="s">
        <v>13085</v>
      </c>
      <c r="D294" t="s">
        <v>13086</v>
      </c>
    </row>
    <row r="295" spans="1:5" x14ac:dyDescent="0.25">
      <c r="A295" t="s">
        <v>13081</v>
      </c>
      <c r="B295" t="s">
        <v>13082</v>
      </c>
      <c r="C295" t="s">
        <v>13083</v>
      </c>
      <c r="D295" t="s">
        <v>13076</v>
      </c>
      <c r="E295" t="s">
        <v>13084</v>
      </c>
    </row>
    <row r="296" spans="1:5" x14ac:dyDescent="0.25">
      <c r="A296" t="s">
        <v>13073</v>
      </c>
      <c r="B296" t="s">
        <v>13074</v>
      </c>
      <c r="C296" t="s">
        <v>13075</v>
      </c>
      <c r="D296" t="s">
        <v>13076</v>
      </c>
      <c r="E296" t="s">
        <v>13077</v>
      </c>
    </row>
    <row r="297" spans="1:5" x14ac:dyDescent="0.25">
      <c r="A297" t="s">
        <v>13081</v>
      </c>
      <c r="B297" t="s">
        <v>13082</v>
      </c>
      <c r="C297" t="s">
        <v>13085</v>
      </c>
      <c r="D297" t="s">
        <v>13086</v>
      </c>
    </row>
    <row r="298" spans="1:5" x14ac:dyDescent="0.25">
      <c r="A298" t="s">
        <v>13081</v>
      </c>
      <c r="B298" t="s">
        <v>13082</v>
      </c>
      <c r="C298" t="s">
        <v>13083</v>
      </c>
      <c r="D298" t="s">
        <v>13087</v>
      </c>
    </row>
    <row r="299" spans="1:5" x14ac:dyDescent="0.25">
      <c r="A299" t="s">
        <v>13081</v>
      </c>
      <c r="B299" t="s">
        <v>13082</v>
      </c>
      <c r="C299" t="s">
        <v>13083</v>
      </c>
      <c r="D299" t="s">
        <v>13087</v>
      </c>
    </row>
    <row r="300" spans="1:5" x14ac:dyDescent="0.25">
      <c r="A300" t="s">
        <v>13081</v>
      </c>
      <c r="B300" t="s">
        <v>13082</v>
      </c>
      <c r="C300" t="s">
        <v>13083</v>
      </c>
      <c r="D300" t="s">
        <v>13089</v>
      </c>
      <c r="E300" t="s">
        <v>13090</v>
      </c>
    </row>
    <row r="301" spans="1:5" x14ac:dyDescent="0.25">
      <c r="A301" t="s">
        <v>13081</v>
      </c>
      <c r="B301" t="s">
        <v>13082</v>
      </c>
      <c r="C301" t="s">
        <v>13096</v>
      </c>
    </row>
    <row r="302" spans="1:5" x14ac:dyDescent="0.25">
      <c r="A302" t="s">
        <v>13073</v>
      </c>
      <c r="B302" t="s">
        <v>13074</v>
      </c>
      <c r="C302" t="s">
        <v>13075</v>
      </c>
      <c r="D302" t="s">
        <v>13076</v>
      </c>
      <c r="E302" t="s">
        <v>13077</v>
      </c>
    </row>
    <row r="303" spans="1:5" x14ac:dyDescent="0.25">
      <c r="A303" t="s">
        <v>13081</v>
      </c>
      <c r="B303" t="s">
        <v>13082</v>
      </c>
      <c r="C303" t="s">
        <v>13083</v>
      </c>
      <c r="D303" t="s">
        <v>13076</v>
      </c>
      <c r="E303" t="s">
        <v>13084</v>
      </c>
    </row>
    <row r="304" spans="1:5" x14ac:dyDescent="0.25">
      <c r="A304" t="s">
        <v>13081</v>
      </c>
      <c r="B304" t="s">
        <v>13082</v>
      </c>
      <c r="C304" t="s">
        <v>13083</v>
      </c>
      <c r="D304" t="s">
        <v>13076</v>
      </c>
      <c r="E304" t="s">
        <v>13084</v>
      </c>
    </row>
    <row r="305" spans="1:5" x14ac:dyDescent="0.25">
      <c r="A305" t="s">
        <v>13073</v>
      </c>
      <c r="B305" t="s">
        <v>13078</v>
      </c>
      <c r="C305" t="s">
        <v>13079</v>
      </c>
      <c r="D305" t="s">
        <v>13080</v>
      </c>
    </row>
    <row r="306" spans="1:5" x14ac:dyDescent="0.25">
      <c r="A306" t="s">
        <v>13073</v>
      </c>
      <c r="B306" t="s">
        <v>13074</v>
      </c>
      <c r="C306" t="s">
        <v>13075</v>
      </c>
      <c r="D306" t="s">
        <v>13076</v>
      </c>
      <c r="E306" t="s">
        <v>13077</v>
      </c>
    </row>
    <row r="307" spans="1:5" x14ac:dyDescent="0.25">
      <c r="A307" t="s">
        <v>13081</v>
      </c>
      <c r="B307" t="s">
        <v>13082</v>
      </c>
      <c r="C307" t="s">
        <v>13083</v>
      </c>
      <c r="D307" t="s">
        <v>13076</v>
      </c>
      <c r="E307" t="s">
        <v>13084</v>
      </c>
    </row>
    <row r="308" spans="1:5" x14ac:dyDescent="0.25">
      <c r="A308" t="s">
        <v>13081</v>
      </c>
      <c r="B308" t="s">
        <v>13082</v>
      </c>
      <c r="C308" t="s">
        <v>13085</v>
      </c>
      <c r="D308" t="s">
        <v>13086</v>
      </c>
    </row>
    <row r="309" spans="1:5" x14ac:dyDescent="0.25">
      <c r="A309" t="s">
        <v>13081</v>
      </c>
      <c r="B309" t="s">
        <v>13082</v>
      </c>
      <c r="C309" t="s">
        <v>13083</v>
      </c>
      <c r="D309" t="s">
        <v>13089</v>
      </c>
      <c r="E309" t="s">
        <v>13090</v>
      </c>
    </row>
    <row r="310" spans="1:5" x14ac:dyDescent="0.25">
      <c r="A310" t="s">
        <v>13081</v>
      </c>
      <c r="B310" t="s">
        <v>13082</v>
      </c>
      <c r="C310" t="s">
        <v>13085</v>
      </c>
      <c r="D310" t="s">
        <v>13086</v>
      </c>
    </row>
    <row r="311" spans="1:5" x14ac:dyDescent="0.25">
      <c r="A311" t="s">
        <v>13073</v>
      </c>
      <c r="B311" t="s">
        <v>13074</v>
      </c>
      <c r="C311" t="s">
        <v>13075</v>
      </c>
      <c r="D311" t="s">
        <v>13076</v>
      </c>
      <c r="E311" t="s">
        <v>13077</v>
      </c>
    </row>
    <row r="312" spans="1:5" x14ac:dyDescent="0.25">
      <c r="A312" t="s">
        <v>13081</v>
      </c>
      <c r="B312" t="s">
        <v>13082</v>
      </c>
      <c r="C312" t="s">
        <v>13085</v>
      </c>
      <c r="D312" t="s">
        <v>13086</v>
      </c>
    </row>
    <row r="313" spans="1:5" x14ac:dyDescent="0.25">
      <c r="A313" t="s">
        <v>13081</v>
      </c>
      <c r="B313" t="s">
        <v>13082</v>
      </c>
      <c r="C313" t="s">
        <v>13083</v>
      </c>
      <c r="D313" t="s">
        <v>13076</v>
      </c>
      <c r="E313" t="s">
        <v>13084</v>
      </c>
    </row>
    <row r="314" spans="1:5" x14ac:dyDescent="0.25">
      <c r="A314" t="s">
        <v>13081</v>
      </c>
      <c r="B314" t="s">
        <v>13082</v>
      </c>
      <c r="C314" t="s">
        <v>13083</v>
      </c>
      <c r="D314" t="s">
        <v>13107</v>
      </c>
    </row>
    <row r="315" spans="1:5" x14ac:dyDescent="0.25">
      <c r="A315" t="s">
        <v>13073</v>
      </c>
      <c r="B315" t="s">
        <v>13074</v>
      </c>
      <c r="C315" t="s">
        <v>13075</v>
      </c>
      <c r="D315" t="s">
        <v>13076</v>
      </c>
      <c r="E315" t="s">
        <v>13077</v>
      </c>
    </row>
    <row r="316" spans="1:5" x14ac:dyDescent="0.25">
      <c r="A316" t="s">
        <v>13073</v>
      </c>
      <c r="B316" t="s">
        <v>13074</v>
      </c>
      <c r="C316" t="s">
        <v>13075</v>
      </c>
      <c r="D316" t="s">
        <v>13076</v>
      </c>
      <c r="E316" t="s">
        <v>13077</v>
      </c>
    </row>
    <row r="317" spans="1:5" x14ac:dyDescent="0.25">
      <c r="A317" t="s">
        <v>13081</v>
      </c>
      <c r="B317" t="s">
        <v>13082</v>
      </c>
      <c r="C317" t="s">
        <v>13083</v>
      </c>
      <c r="D317" t="s">
        <v>13087</v>
      </c>
    </row>
    <row r="318" spans="1:5" x14ac:dyDescent="0.25">
      <c r="A318" t="s">
        <v>13073</v>
      </c>
      <c r="B318" t="s">
        <v>13074</v>
      </c>
      <c r="C318" t="s">
        <v>13075</v>
      </c>
      <c r="D318" t="s">
        <v>13076</v>
      </c>
      <c r="E318" t="s">
        <v>13077</v>
      </c>
    </row>
    <row r="319" spans="1:5" x14ac:dyDescent="0.25">
      <c r="A319" t="s">
        <v>13081</v>
      </c>
      <c r="B319" t="s">
        <v>13082</v>
      </c>
      <c r="C319" t="s">
        <v>13083</v>
      </c>
      <c r="D319" t="s">
        <v>13087</v>
      </c>
    </row>
    <row r="320" spans="1:5" x14ac:dyDescent="0.25">
      <c r="A320" t="s">
        <v>13081</v>
      </c>
      <c r="B320" t="s">
        <v>13082</v>
      </c>
      <c r="C320" t="s">
        <v>13083</v>
      </c>
      <c r="D320" t="s">
        <v>13087</v>
      </c>
    </row>
    <row r="321" spans="1:5" x14ac:dyDescent="0.25">
      <c r="A321" t="s">
        <v>13081</v>
      </c>
      <c r="B321" t="s">
        <v>13082</v>
      </c>
      <c r="C321" t="s">
        <v>13083</v>
      </c>
      <c r="D321" t="s">
        <v>13087</v>
      </c>
    </row>
    <row r="322" spans="1:5" x14ac:dyDescent="0.25">
      <c r="A322" t="s">
        <v>13081</v>
      </c>
      <c r="B322" t="s">
        <v>13082</v>
      </c>
      <c r="C322" t="s">
        <v>13083</v>
      </c>
      <c r="D322" t="s">
        <v>13076</v>
      </c>
      <c r="E322" t="s">
        <v>13084</v>
      </c>
    </row>
    <row r="323" spans="1:5" x14ac:dyDescent="0.25">
      <c r="A323" t="s">
        <v>13081</v>
      </c>
      <c r="B323" t="s">
        <v>13082</v>
      </c>
      <c r="C323" t="s">
        <v>13085</v>
      </c>
      <c r="D323" t="s">
        <v>13086</v>
      </c>
    </row>
    <row r="324" spans="1:5" x14ac:dyDescent="0.25">
      <c r="A324" t="s">
        <v>13073</v>
      </c>
      <c r="B324" t="s">
        <v>13074</v>
      </c>
      <c r="C324" t="s">
        <v>13075</v>
      </c>
      <c r="D324" t="s">
        <v>13076</v>
      </c>
      <c r="E324" t="s">
        <v>13077</v>
      </c>
    </row>
    <row r="325" spans="1:5" x14ac:dyDescent="0.25">
      <c r="A325" t="s">
        <v>13081</v>
      </c>
      <c r="B325" t="s">
        <v>13082</v>
      </c>
      <c r="C325" t="s">
        <v>13085</v>
      </c>
      <c r="D325" t="s">
        <v>13086</v>
      </c>
    </row>
    <row r="326" spans="1:5" x14ac:dyDescent="0.25">
      <c r="A326" t="s">
        <v>13073</v>
      </c>
      <c r="B326" t="s">
        <v>13074</v>
      </c>
      <c r="C326" t="s">
        <v>13075</v>
      </c>
      <c r="D326" t="s">
        <v>13076</v>
      </c>
      <c r="E326" t="s">
        <v>13077</v>
      </c>
    </row>
    <row r="327" spans="1:5" x14ac:dyDescent="0.25">
      <c r="A327" t="s">
        <v>13081</v>
      </c>
      <c r="B327" t="s">
        <v>13082</v>
      </c>
      <c r="C327" t="s">
        <v>13085</v>
      </c>
      <c r="D327" t="s">
        <v>13086</v>
      </c>
    </row>
    <row r="328" spans="1:5" x14ac:dyDescent="0.25">
      <c r="A328" t="s">
        <v>13081</v>
      </c>
      <c r="B328" t="s">
        <v>13082</v>
      </c>
      <c r="C328" t="s">
        <v>13085</v>
      </c>
      <c r="D328" t="s">
        <v>13086</v>
      </c>
    </row>
    <row r="329" spans="1:5" x14ac:dyDescent="0.25">
      <c r="A329" t="s">
        <v>13081</v>
      </c>
      <c r="B329" t="s">
        <v>13082</v>
      </c>
      <c r="C329" t="s">
        <v>13085</v>
      </c>
      <c r="D329" t="s">
        <v>13086</v>
      </c>
    </row>
    <row r="330" spans="1:5" x14ac:dyDescent="0.25">
      <c r="A330" t="s">
        <v>13073</v>
      </c>
      <c r="B330" t="s">
        <v>13074</v>
      </c>
      <c r="C330" t="s">
        <v>13075</v>
      </c>
      <c r="D330" t="s">
        <v>13076</v>
      </c>
      <c r="E330" t="s">
        <v>13077</v>
      </c>
    </row>
    <row r="331" spans="1:5" x14ac:dyDescent="0.25">
      <c r="A331" t="s">
        <v>13081</v>
      </c>
      <c r="B331" t="s">
        <v>13082</v>
      </c>
      <c r="C331" t="s">
        <v>13083</v>
      </c>
      <c r="D331" t="s">
        <v>13087</v>
      </c>
    </row>
    <row r="332" spans="1:5" x14ac:dyDescent="0.25">
      <c r="A332" t="s">
        <v>13081</v>
      </c>
      <c r="B332" t="s">
        <v>13082</v>
      </c>
      <c r="C332" t="s">
        <v>13098</v>
      </c>
      <c r="D332" t="s">
        <v>13099</v>
      </c>
    </row>
    <row r="333" spans="1:5" x14ac:dyDescent="0.25">
      <c r="A333" t="s">
        <v>13073</v>
      </c>
      <c r="B333" t="s">
        <v>13074</v>
      </c>
      <c r="C333" t="s">
        <v>13075</v>
      </c>
      <c r="D333" t="s">
        <v>13076</v>
      </c>
      <c r="E333" t="s">
        <v>13077</v>
      </c>
    </row>
    <row r="334" spans="1:5" x14ac:dyDescent="0.25">
      <c r="A334" t="s">
        <v>13081</v>
      </c>
      <c r="B334" t="s">
        <v>13082</v>
      </c>
      <c r="C334" t="s">
        <v>13085</v>
      </c>
      <c r="D334" t="s">
        <v>13086</v>
      </c>
    </row>
    <row r="335" spans="1:5" x14ac:dyDescent="0.25">
      <c r="A335" t="s">
        <v>13073</v>
      </c>
      <c r="B335" t="s">
        <v>13074</v>
      </c>
      <c r="C335" t="s">
        <v>13075</v>
      </c>
      <c r="D335" t="s">
        <v>13076</v>
      </c>
      <c r="E335" t="s">
        <v>13077</v>
      </c>
    </row>
    <row r="336" spans="1:5" x14ac:dyDescent="0.25">
      <c r="A336" t="s">
        <v>13081</v>
      </c>
      <c r="B336" t="s">
        <v>13108</v>
      </c>
      <c r="C336" t="s">
        <v>13109</v>
      </c>
    </row>
    <row r="337" spans="1:5" x14ac:dyDescent="0.25">
      <c r="A337" t="s">
        <v>13081</v>
      </c>
      <c r="B337" t="s">
        <v>13108</v>
      </c>
      <c r="C337" t="s">
        <v>13109</v>
      </c>
    </row>
    <row r="338" spans="1:5" x14ac:dyDescent="0.25">
      <c r="A338" t="s">
        <v>13081</v>
      </c>
      <c r="B338" t="s">
        <v>13108</v>
      </c>
      <c r="C338" t="s">
        <v>13109</v>
      </c>
    </row>
    <row r="339" spans="1:5" x14ac:dyDescent="0.25">
      <c r="A339" t="s">
        <v>13081</v>
      </c>
      <c r="B339" t="s">
        <v>13110</v>
      </c>
      <c r="C339" t="s">
        <v>13111</v>
      </c>
      <c r="D339" t="s">
        <v>13112</v>
      </c>
      <c r="E339" t="s">
        <v>13113</v>
      </c>
    </row>
    <row r="340" spans="1:5" x14ac:dyDescent="0.25">
      <c r="A340" t="s">
        <v>13081</v>
      </c>
      <c r="B340" t="s">
        <v>13110</v>
      </c>
      <c r="C340" t="s">
        <v>13114</v>
      </c>
      <c r="D340" t="s">
        <v>13115</v>
      </c>
    </row>
    <row r="341" spans="1:5" x14ac:dyDescent="0.25">
      <c r="A341" t="s">
        <v>13081</v>
      </c>
      <c r="B341" t="s">
        <v>13110</v>
      </c>
      <c r="C341" t="s">
        <v>13114</v>
      </c>
      <c r="D341" t="s">
        <v>13115</v>
      </c>
    </row>
    <row r="342" spans="1:5" x14ac:dyDescent="0.25">
      <c r="A342" t="s">
        <v>13081</v>
      </c>
      <c r="B342" t="s">
        <v>13110</v>
      </c>
      <c r="C342" t="s">
        <v>13114</v>
      </c>
      <c r="D342" t="s">
        <v>13115</v>
      </c>
    </row>
    <row r="343" spans="1:5" x14ac:dyDescent="0.25">
      <c r="A343" t="s">
        <v>13081</v>
      </c>
      <c r="B343" t="s">
        <v>13110</v>
      </c>
      <c r="C343" t="s">
        <v>13114</v>
      </c>
      <c r="D343" t="s">
        <v>13115</v>
      </c>
    </row>
    <row r="344" spans="1:5" x14ac:dyDescent="0.25">
      <c r="A344" t="s">
        <v>13081</v>
      </c>
      <c r="B344" t="s">
        <v>13110</v>
      </c>
      <c r="C344" t="s">
        <v>13114</v>
      </c>
      <c r="D344" t="s">
        <v>13115</v>
      </c>
    </row>
    <row r="345" spans="1:5" x14ac:dyDescent="0.25">
      <c r="A345" t="s">
        <v>13081</v>
      </c>
      <c r="B345" t="s">
        <v>13083</v>
      </c>
      <c r="C345" t="s">
        <v>13116</v>
      </c>
      <c r="D345" t="s">
        <v>13117</v>
      </c>
    </row>
    <row r="346" spans="1:5" x14ac:dyDescent="0.25">
      <c r="A346" t="s">
        <v>13081</v>
      </c>
      <c r="B346" t="s">
        <v>13108</v>
      </c>
      <c r="C346" t="s">
        <v>13109</v>
      </c>
    </row>
    <row r="347" spans="1:5" x14ac:dyDescent="0.25">
      <c r="A347" t="s">
        <v>13081</v>
      </c>
      <c r="B347" t="s">
        <v>13110</v>
      </c>
      <c r="C347" t="s">
        <v>13114</v>
      </c>
      <c r="D347" t="s">
        <v>13118</v>
      </c>
    </row>
    <row r="348" spans="1:5" x14ac:dyDescent="0.25">
      <c r="A348" t="s">
        <v>13081</v>
      </c>
      <c r="B348" t="s">
        <v>13108</v>
      </c>
      <c r="C348" t="s">
        <v>13109</v>
      </c>
    </row>
    <row r="349" spans="1:5" x14ac:dyDescent="0.25">
      <c r="A349" t="s">
        <v>13081</v>
      </c>
      <c r="B349" t="s">
        <v>13119</v>
      </c>
      <c r="C349" t="s">
        <v>13120</v>
      </c>
      <c r="D349" t="s">
        <v>13121</v>
      </c>
    </row>
    <row r="350" spans="1:5" x14ac:dyDescent="0.25">
      <c r="A350" t="s">
        <v>13081</v>
      </c>
      <c r="B350" t="s">
        <v>13110</v>
      </c>
      <c r="C350" t="s">
        <v>13114</v>
      </c>
      <c r="D350" t="s">
        <v>13115</v>
      </c>
    </row>
    <row r="351" spans="1:5" x14ac:dyDescent="0.25">
      <c r="A351" t="s">
        <v>13081</v>
      </c>
      <c r="B351" t="s">
        <v>13119</v>
      </c>
      <c r="C351" t="s">
        <v>13120</v>
      </c>
      <c r="D351" t="s">
        <v>13121</v>
      </c>
    </row>
    <row r="352" spans="1:5" x14ac:dyDescent="0.25">
      <c r="A352" t="s">
        <v>13081</v>
      </c>
      <c r="B352" t="s">
        <v>13110</v>
      </c>
      <c r="C352" t="s">
        <v>13114</v>
      </c>
      <c r="D352" t="s">
        <v>13115</v>
      </c>
    </row>
    <row r="353" spans="1:5" x14ac:dyDescent="0.25">
      <c r="A353" t="s">
        <v>13081</v>
      </c>
      <c r="B353" t="s">
        <v>13110</v>
      </c>
      <c r="C353" t="s">
        <v>13111</v>
      </c>
      <c r="D353" t="s">
        <v>13112</v>
      </c>
      <c r="E353" t="s">
        <v>13122</v>
      </c>
    </row>
    <row r="354" spans="1:5" x14ac:dyDescent="0.25">
      <c r="A354" t="s">
        <v>13081</v>
      </c>
      <c r="B354" t="s">
        <v>13119</v>
      </c>
      <c r="C354" t="s">
        <v>13120</v>
      </c>
      <c r="D354" t="s">
        <v>13121</v>
      </c>
    </row>
    <row r="355" spans="1:5" x14ac:dyDescent="0.25">
      <c r="A355" t="s">
        <v>13081</v>
      </c>
      <c r="B355" t="s">
        <v>13083</v>
      </c>
      <c r="C355" t="s">
        <v>13116</v>
      </c>
      <c r="D355" t="s">
        <v>13117</v>
      </c>
    </row>
    <row r="356" spans="1:5" x14ac:dyDescent="0.25">
      <c r="A356" t="s">
        <v>13081</v>
      </c>
      <c r="B356" t="s">
        <v>13110</v>
      </c>
      <c r="C356" t="s">
        <v>13114</v>
      </c>
      <c r="D356" t="s">
        <v>13115</v>
      </c>
    </row>
    <row r="357" spans="1:5" x14ac:dyDescent="0.25">
      <c r="A357" t="s">
        <v>13081</v>
      </c>
      <c r="B357" t="s">
        <v>13110</v>
      </c>
      <c r="C357" t="s">
        <v>13111</v>
      </c>
      <c r="D357" t="s">
        <v>13112</v>
      </c>
      <c r="E357" t="s">
        <v>13113</v>
      </c>
    </row>
    <row r="358" spans="1:5" x14ac:dyDescent="0.25">
      <c r="A358" t="s">
        <v>13081</v>
      </c>
      <c r="B358" t="s">
        <v>13110</v>
      </c>
      <c r="C358" t="s">
        <v>13111</v>
      </c>
      <c r="D358" t="s">
        <v>13112</v>
      </c>
      <c r="E358" t="s">
        <v>13113</v>
      </c>
    </row>
    <row r="359" spans="1:5" x14ac:dyDescent="0.25">
      <c r="A359" t="s">
        <v>13081</v>
      </c>
      <c r="B359" t="s">
        <v>13110</v>
      </c>
      <c r="C359" t="s">
        <v>13111</v>
      </c>
      <c r="D359" t="s">
        <v>13123</v>
      </c>
      <c r="E359" t="s">
        <v>13124</v>
      </c>
    </row>
    <row r="360" spans="1:5" x14ac:dyDescent="0.25">
      <c r="A360" t="s">
        <v>13081</v>
      </c>
      <c r="B360" t="s">
        <v>13110</v>
      </c>
      <c r="C360" t="s">
        <v>13111</v>
      </c>
      <c r="D360" t="s">
        <v>13112</v>
      </c>
      <c r="E360" t="s">
        <v>13125</v>
      </c>
    </row>
    <row r="361" spans="1:5" x14ac:dyDescent="0.25">
      <c r="A361" t="s">
        <v>13081</v>
      </c>
      <c r="B361" t="s">
        <v>13108</v>
      </c>
      <c r="C361" t="s">
        <v>13109</v>
      </c>
    </row>
    <row r="362" spans="1:5" x14ac:dyDescent="0.25">
      <c r="A362" t="s">
        <v>13081</v>
      </c>
      <c r="B362" t="s">
        <v>13108</v>
      </c>
      <c r="C362" t="s">
        <v>13109</v>
      </c>
    </row>
    <row r="363" spans="1:5" x14ac:dyDescent="0.25">
      <c r="A363" t="s">
        <v>13081</v>
      </c>
      <c r="B363" t="s">
        <v>13110</v>
      </c>
      <c r="C363" t="s">
        <v>13114</v>
      </c>
      <c r="D363" t="s">
        <v>13115</v>
      </c>
    </row>
    <row r="364" spans="1:5" x14ac:dyDescent="0.25">
      <c r="A364" t="s">
        <v>13081</v>
      </c>
      <c r="B364" t="s">
        <v>13083</v>
      </c>
      <c r="C364" t="s">
        <v>13116</v>
      </c>
      <c r="D364" t="s">
        <v>13117</v>
      </c>
    </row>
    <row r="365" spans="1:5" x14ac:dyDescent="0.25">
      <c r="A365" t="s">
        <v>13081</v>
      </c>
      <c r="B365" t="s">
        <v>13110</v>
      </c>
      <c r="C365" t="s">
        <v>13114</v>
      </c>
      <c r="D365" t="s">
        <v>13115</v>
      </c>
    </row>
    <row r="366" spans="1:5" x14ac:dyDescent="0.25">
      <c r="A366" t="s">
        <v>13081</v>
      </c>
      <c r="B366" t="s">
        <v>13108</v>
      </c>
      <c r="C366" t="s">
        <v>13109</v>
      </c>
    </row>
    <row r="367" spans="1:5" x14ac:dyDescent="0.25">
      <c r="A367" t="s">
        <v>13081</v>
      </c>
      <c r="B367" t="s">
        <v>13108</v>
      </c>
      <c r="C367" t="s">
        <v>13109</v>
      </c>
    </row>
    <row r="368" spans="1:5" x14ac:dyDescent="0.25">
      <c r="A368" t="s">
        <v>13081</v>
      </c>
      <c r="B368" t="s">
        <v>13110</v>
      </c>
      <c r="C368" t="s">
        <v>13114</v>
      </c>
      <c r="D368" t="s">
        <v>13115</v>
      </c>
    </row>
    <row r="369" spans="1:5" x14ac:dyDescent="0.25">
      <c r="A369" t="s">
        <v>13081</v>
      </c>
      <c r="B369" t="s">
        <v>13110</v>
      </c>
      <c r="C369" t="s">
        <v>13114</v>
      </c>
      <c r="D369" t="s">
        <v>13115</v>
      </c>
    </row>
    <row r="370" spans="1:5" x14ac:dyDescent="0.25">
      <c r="A370" t="s">
        <v>13081</v>
      </c>
      <c r="B370" t="s">
        <v>13108</v>
      </c>
      <c r="C370" t="s">
        <v>13109</v>
      </c>
    </row>
    <row r="371" spans="1:5" x14ac:dyDescent="0.25">
      <c r="A371" t="s">
        <v>13073</v>
      </c>
      <c r="B371" t="s">
        <v>13074</v>
      </c>
      <c r="C371" t="s">
        <v>13075</v>
      </c>
      <c r="D371" t="s">
        <v>13076</v>
      </c>
      <c r="E371" t="s">
        <v>13077</v>
      </c>
    </row>
    <row r="372" spans="1:5" x14ac:dyDescent="0.25">
      <c r="A372" t="s">
        <v>13081</v>
      </c>
      <c r="B372" t="s">
        <v>13110</v>
      </c>
      <c r="C372" t="s">
        <v>13114</v>
      </c>
      <c r="D372" t="s">
        <v>13115</v>
      </c>
    </row>
    <row r="373" spans="1:5" x14ac:dyDescent="0.25">
      <c r="A373" t="s">
        <v>13081</v>
      </c>
      <c r="B373" t="s">
        <v>13110</v>
      </c>
      <c r="C373" t="s">
        <v>13114</v>
      </c>
      <c r="D373" t="s">
        <v>13115</v>
      </c>
    </row>
    <row r="374" spans="1:5" x14ac:dyDescent="0.25">
      <c r="A374" t="s">
        <v>13081</v>
      </c>
      <c r="B374" t="s">
        <v>13108</v>
      </c>
      <c r="C374" t="s">
        <v>13109</v>
      </c>
    </row>
    <row r="375" spans="1:5" x14ac:dyDescent="0.25">
      <c r="A375" t="s">
        <v>13081</v>
      </c>
      <c r="B375" t="s">
        <v>13110</v>
      </c>
      <c r="C375" t="s">
        <v>13114</v>
      </c>
      <c r="D375" t="s">
        <v>13115</v>
      </c>
    </row>
    <row r="376" spans="1:5" x14ac:dyDescent="0.25">
      <c r="A376" t="s">
        <v>13081</v>
      </c>
      <c r="B376" t="s">
        <v>13110</v>
      </c>
      <c r="C376" t="s">
        <v>13111</v>
      </c>
      <c r="D376" t="s">
        <v>13126</v>
      </c>
      <c r="E376" t="s">
        <v>13127</v>
      </c>
    </row>
    <row r="377" spans="1:5" x14ac:dyDescent="0.25">
      <c r="A377" t="s">
        <v>13081</v>
      </c>
      <c r="B377" t="s">
        <v>13108</v>
      </c>
      <c r="C377" t="s">
        <v>13109</v>
      </c>
    </row>
    <row r="378" spans="1:5" x14ac:dyDescent="0.25">
      <c r="A378" t="s">
        <v>13081</v>
      </c>
      <c r="B378" t="s">
        <v>13108</v>
      </c>
      <c r="C378" t="s">
        <v>13109</v>
      </c>
    </row>
    <row r="379" spans="1:5" x14ac:dyDescent="0.25">
      <c r="A379" t="s">
        <v>13073</v>
      </c>
      <c r="B379" t="s">
        <v>13074</v>
      </c>
      <c r="C379" t="s">
        <v>13075</v>
      </c>
      <c r="D379" t="s">
        <v>13076</v>
      </c>
      <c r="E379" t="s">
        <v>13077</v>
      </c>
    </row>
    <row r="380" spans="1:5" x14ac:dyDescent="0.25">
      <c r="A380" t="s">
        <v>13081</v>
      </c>
      <c r="B380" t="s">
        <v>13110</v>
      </c>
      <c r="C380" t="s">
        <v>13114</v>
      </c>
      <c r="D380" t="s">
        <v>13115</v>
      </c>
    </row>
    <row r="381" spans="1:5" x14ac:dyDescent="0.25">
      <c r="A381" t="s">
        <v>13073</v>
      </c>
      <c r="B381" t="s">
        <v>13074</v>
      </c>
      <c r="C381" t="s">
        <v>13075</v>
      </c>
      <c r="D381" t="s">
        <v>13076</v>
      </c>
      <c r="E381" t="s">
        <v>13077</v>
      </c>
    </row>
    <row r="382" spans="1:5" x14ac:dyDescent="0.25">
      <c r="A382" t="s">
        <v>13081</v>
      </c>
      <c r="B382" t="s">
        <v>13108</v>
      </c>
      <c r="C382" t="s">
        <v>13109</v>
      </c>
    </row>
    <row r="383" spans="1:5" x14ac:dyDescent="0.25">
      <c r="A383" t="s">
        <v>13081</v>
      </c>
      <c r="B383" t="s">
        <v>13110</v>
      </c>
      <c r="C383" t="s">
        <v>13114</v>
      </c>
      <c r="D383" t="s">
        <v>13115</v>
      </c>
    </row>
    <row r="384" spans="1:5" x14ac:dyDescent="0.25">
      <c r="A384" t="s">
        <v>13081</v>
      </c>
      <c r="B384" t="s">
        <v>13110</v>
      </c>
      <c r="C384" t="s">
        <v>13111</v>
      </c>
      <c r="D384" t="s">
        <v>13112</v>
      </c>
      <c r="E384" t="s">
        <v>13122</v>
      </c>
    </row>
    <row r="385" spans="1:5" x14ac:dyDescent="0.25">
      <c r="A385" t="s">
        <v>13081</v>
      </c>
      <c r="B385" t="s">
        <v>13110</v>
      </c>
      <c r="C385" t="s">
        <v>13114</v>
      </c>
      <c r="D385" t="s">
        <v>13115</v>
      </c>
    </row>
    <row r="386" spans="1:5" x14ac:dyDescent="0.25">
      <c r="A386" t="s">
        <v>13081</v>
      </c>
      <c r="B386" t="s">
        <v>13110</v>
      </c>
      <c r="C386" t="s">
        <v>13111</v>
      </c>
      <c r="D386" t="s">
        <v>13128</v>
      </c>
      <c r="E386" t="s">
        <v>13129</v>
      </c>
    </row>
    <row r="387" spans="1:5" x14ac:dyDescent="0.25">
      <c r="A387" t="s">
        <v>13081</v>
      </c>
      <c r="B387" t="s">
        <v>13108</v>
      </c>
      <c r="C387" t="s">
        <v>13109</v>
      </c>
    </row>
    <row r="388" spans="1:5" x14ac:dyDescent="0.25">
      <c r="A388" t="s">
        <v>13081</v>
      </c>
      <c r="B388" t="s">
        <v>13110</v>
      </c>
      <c r="C388" t="s">
        <v>13114</v>
      </c>
      <c r="D388" t="s">
        <v>13115</v>
      </c>
    </row>
    <row r="389" spans="1:5" x14ac:dyDescent="0.25">
      <c r="A389" t="s">
        <v>13081</v>
      </c>
      <c r="B389" t="s">
        <v>13110</v>
      </c>
      <c r="C389" t="s">
        <v>13114</v>
      </c>
      <c r="D389" t="s">
        <v>13115</v>
      </c>
    </row>
    <row r="390" spans="1:5" x14ac:dyDescent="0.25">
      <c r="A390" t="s">
        <v>13081</v>
      </c>
      <c r="B390" t="s">
        <v>13110</v>
      </c>
      <c r="C390" t="s">
        <v>13111</v>
      </c>
      <c r="D390" t="s">
        <v>13112</v>
      </c>
      <c r="E390" t="s">
        <v>13125</v>
      </c>
    </row>
    <row r="391" spans="1:5" x14ac:dyDescent="0.25">
      <c r="A391" t="s">
        <v>13081</v>
      </c>
      <c r="B391" t="s">
        <v>13119</v>
      </c>
      <c r="C391" t="s">
        <v>13120</v>
      </c>
      <c r="D391" t="s">
        <v>13121</v>
      </c>
    </row>
    <row r="392" spans="1:5" x14ac:dyDescent="0.25">
      <c r="A392" t="s">
        <v>13081</v>
      </c>
      <c r="B392" t="s">
        <v>13108</v>
      </c>
      <c r="C392" t="s">
        <v>13109</v>
      </c>
    </row>
    <row r="393" spans="1:5" x14ac:dyDescent="0.25">
      <c r="A393" t="s">
        <v>13081</v>
      </c>
      <c r="B393" t="s">
        <v>13108</v>
      </c>
      <c r="C393" t="s">
        <v>13109</v>
      </c>
    </row>
    <row r="394" spans="1:5" x14ac:dyDescent="0.25">
      <c r="A394" t="s">
        <v>13073</v>
      </c>
      <c r="B394" t="s">
        <v>13074</v>
      </c>
      <c r="C394" t="s">
        <v>13075</v>
      </c>
      <c r="D394" t="s">
        <v>13076</v>
      </c>
      <c r="E394" t="s">
        <v>13077</v>
      </c>
    </row>
    <row r="395" spans="1:5" x14ac:dyDescent="0.25">
      <c r="A395" t="s">
        <v>13073</v>
      </c>
      <c r="B395" t="s">
        <v>13074</v>
      </c>
      <c r="C395" t="s">
        <v>13075</v>
      </c>
      <c r="D395" t="s">
        <v>13076</v>
      </c>
      <c r="E395" t="s">
        <v>13077</v>
      </c>
    </row>
    <row r="396" spans="1:5" x14ac:dyDescent="0.25">
      <c r="A396" t="s">
        <v>13081</v>
      </c>
      <c r="B396" t="s">
        <v>13110</v>
      </c>
      <c r="C396" t="s">
        <v>13114</v>
      </c>
      <c r="D396" t="s">
        <v>13115</v>
      </c>
    </row>
    <row r="397" spans="1:5" x14ac:dyDescent="0.25">
      <c r="A397" t="s">
        <v>13081</v>
      </c>
      <c r="B397" t="s">
        <v>13108</v>
      </c>
      <c r="C397" t="s">
        <v>13109</v>
      </c>
    </row>
    <row r="398" spans="1:5" x14ac:dyDescent="0.25">
      <c r="A398" t="s">
        <v>13081</v>
      </c>
      <c r="B398" t="s">
        <v>13110</v>
      </c>
      <c r="C398" t="s">
        <v>13111</v>
      </c>
      <c r="D398" t="s">
        <v>13128</v>
      </c>
      <c r="E398" t="s">
        <v>13130</v>
      </c>
    </row>
    <row r="399" spans="1:5" x14ac:dyDescent="0.25">
      <c r="A399" t="s">
        <v>13081</v>
      </c>
      <c r="B399" t="s">
        <v>13083</v>
      </c>
      <c r="C399" t="s">
        <v>13116</v>
      </c>
      <c r="D399" t="s">
        <v>13117</v>
      </c>
    </row>
    <row r="400" spans="1:5" x14ac:dyDescent="0.25">
      <c r="A400" t="s">
        <v>13081</v>
      </c>
      <c r="B400" t="s">
        <v>13110</v>
      </c>
      <c r="C400" t="s">
        <v>13111</v>
      </c>
      <c r="D400" t="s">
        <v>13112</v>
      </c>
      <c r="E400" t="s">
        <v>13125</v>
      </c>
    </row>
    <row r="401" spans="1:5" x14ac:dyDescent="0.25">
      <c r="A401" t="s">
        <v>13081</v>
      </c>
      <c r="B401" t="s">
        <v>13110</v>
      </c>
      <c r="C401" t="s">
        <v>13114</v>
      </c>
      <c r="D401" t="s">
        <v>13115</v>
      </c>
    </row>
    <row r="402" spans="1:5" x14ac:dyDescent="0.25">
      <c r="A402" t="s">
        <v>13081</v>
      </c>
      <c r="B402" t="s">
        <v>13119</v>
      </c>
      <c r="C402" t="s">
        <v>13120</v>
      </c>
      <c r="D402" t="s">
        <v>13121</v>
      </c>
    </row>
    <row r="403" spans="1:5" x14ac:dyDescent="0.25">
      <c r="A403" t="s">
        <v>13081</v>
      </c>
      <c r="B403" t="s">
        <v>13110</v>
      </c>
      <c r="C403" t="s">
        <v>13114</v>
      </c>
      <c r="D403" t="s">
        <v>13115</v>
      </c>
    </row>
    <row r="404" spans="1:5" x14ac:dyDescent="0.25">
      <c r="A404" t="s">
        <v>13081</v>
      </c>
      <c r="B404" t="s">
        <v>13108</v>
      </c>
      <c r="C404" t="s">
        <v>13109</v>
      </c>
    </row>
    <row r="405" spans="1:5" x14ac:dyDescent="0.25">
      <c r="A405" t="s">
        <v>13073</v>
      </c>
      <c r="B405" t="s">
        <v>13074</v>
      </c>
      <c r="C405" t="s">
        <v>13075</v>
      </c>
      <c r="D405" t="s">
        <v>13076</v>
      </c>
      <c r="E405" t="s">
        <v>13077</v>
      </c>
    </row>
    <row r="406" spans="1:5" x14ac:dyDescent="0.25">
      <c r="A406" t="s">
        <v>13081</v>
      </c>
      <c r="B406" t="s">
        <v>13110</v>
      </c>
      <c r="C406" t="s">
        <v>13111</v>
      </c>
      <c r="D406" t="s">
        <v>13131</v>
      </c>
    </row>
    <row r="407" spans="1:5" x14ac:dyDescent="0.25">
      <c r="A407" t="s">
        <v>13081</v>
      </c>
      <c r="B407" t="s">
        <v>13119</v>
      </c>
      <c r="C407" t="s">
        <v>13120</v>
      </c>
      <c r="D407" t="s">
        <v>13121</v>
      </c>
    </row>
    <row r="408" spans="1:5" x14ac:dyDescent="0.25">
      <c r="A408" t="s">
        <v>13081</v>
      </c>
      <c r="B408" t="s">
        <v>13110</v>
      </c>
      <c r="C408" t="s">
        <v>13114</v>
      </c>
      <c r="D408" t="s">
        <v>13115</v>
      </c>
    </row>
    <row r="409" spans="1:5" x14ac:dyDescent="0.25">
      <c r="A409" t="s">
        <v>13073</v>
      </c>
      <c r="B409" t="s">
        <v>13074</v>
      </c>
      <c r="C409" t="s">
        <v>13075</v>
      </c>
      <c r="D409" t="s">
        <v>13132</v>
      </c>
    </row>
    <row r="410" spans="1:5" x14ac:dyDescent="0.25">
      <c r="A410" t="s">
        <v>13081</v>
      </c>
      <c r="B410" t="s">
        <v>13119</v>
      </c>
      <c r="C410" t="s">
        <v>13120</v>
      </c>
      <c r="D410" t="s">
        <v>13121</v>
      </c>
    </row>
    <row r="411" spans="1:5" x14ac:dyDescent="0.25">
      <c r="A411" t="s">
        <v>13081</v>
      </c>
      <c r="B411" t="s">
        <v>13110</v>
      </c>
      <c r="C411" t="s">
        <v>13114</v>
      </c>
      <c r="D411" t="s">
        <v>13115</v>
      </c>
    </row>
    <row r="412" spans="1:5" x14ac:dyDescent="0.25">
      <c r="A412" t="s">
        <v>13081</v>
      </c>
      <c r="B412" t="s">
        <v>13110</v>
      </c>
      <c r="C412" t="s">
        <v>13114</v>
      </c>
      <c r="D412" t="s">
        <v>13115</v>
      </c>
    </row>
    <row r="413" spans="1:5" x14ac:dyDescent="0.25">
      <c r="A413" t="s">
        <v>13081</v>
      </c>
      <c r="B413" t="s">
        <v>13110</v>
      </c>
      <c r="C413" t="s">
        <v>13114</v>
      </c>
      <c r="D413" t="s">
        <v>13115</v>
      </c>
    </row>
    <row r="414" spans="1:5" x14ac:dyDescent="0.25">
      <c r="A414" t="s">
        <v>13081</v>
      </c>
      <c r="B414" t="s">
        <v>13110</v>
      </c>
      <c r="C414" t="s">
        <v>13111</v>
      </c>
      <c r="D414" t="s">
        <v>13131</v>
      </c>
    </row>
    <row r="415" spans="1:5" x14ac:dyDescent="0.25">
      <c r="A415" t="s">
        <v>13081</v>
      </c>
      <c r="B415" t="s">
        <v>13110</v>
      </c>
      <c r="C415" t="s">
        <v>13111</v>
      </c>
      <c r="D415" t="s">
        <v>13112</v>
      </c>
      <c r="E415" t="s">
        <v>13113</v>
      </c>
    </row>
    <row r="416" spans="1:5" x14ac:dyDescent="0.25">
      <c r="A416" t="s">
        <v>13081</v>
      </c>
      <c r="B416" t="s">
        <v>13110</v>
      </c>
      <c r="C416" t="s">
        <v>13114</v>
      </c>
      <c r="D416" t="s">
        <v>13118</v>
      </c>
    </row>
    <row r="417" spans="1:5" x14ac:dyDescent="0.25">
      <c r="A417" t="s">
        <v>13081</v>
      </c>
      <c r="B417" t="s">
        <v>13119</v>
      </c>
      <c r="C417" t="s">
        <v>13120</v>
      </c>
      <c r="D417" t="s">
        <v>13121</v>
      </c>
    </row>
    <row r="418" spans="1:5" x14ac:dyDescent="0.25">
      <c r="A418" t="s">
        <v>13081</v>
      </c>
      <c r="B418" t="s">
        <v>13083</v>
      </c>
      <c r="C418" t="s">
        <v>13116</v>
      </c>
      <c r="D418" t="s">
        <v>13117</v>
      </c>
    </row>
    <row r="419" spans="1:5" x14ac:dyDescent="0.25">
      <c r="A419" t="s">
        <v>13081</v>
      </c>
      <c r="B419" t="s">
        <v>13110</v>
      </c>
      <c r="C419" t="s">
        <v>13111</v>
      </c>
      <c r="D419" t="s">
        <v>13112</v>
      </c>
      <c r="E419" t="s">
        <v>13113</v>
      </c>
    </row>
    <row r="420" spans="1:5" x14ac:dyDescent="0.25">
      <c r="A420" t="s">
        <v>13073</v>
      </c>
      <c r="B420" t="s">
        <v>13074</v>
      </c>
      <c r="C420" t="s">
        <v>13075</v>
      </c>
      <c r="D420" t="s">
        <v>13076</v>
      </c>
      <c r="E420" t="s">
        <v>13077</v>
      </c>
    </row>
    <row r="421" spans="1:5" x14ac:dyDescent="0.25">
      <c r="A421" t="s">
        <v>13081</v>
      </c>
      <c r="B421" t="s">
        <v>13110</v>
      </c>
      <c r="C421" t="s">
        <v>13114</v>
      </c>
      <c r="D421" t="s">
        <v>13115</v>
      </c>
    </row>
    <row r="422" spans="1:5" x14ac:dyDescent="0.25">
      <c r="A422" t="s">
        <v>13081</v>
      </c>
      <c r="B422" t="s">
        <v>13108</v>
      </c>
      <c r="C422" t="s">
        <v>13109</v>
      </c>
    </row>
    <row r="423" spans="1:5" x14ac:dyDescent="0.25">
      <c r="A423" t="s">
        <v>13081</v>
      </c>
      <c r="B423" t="s">
        <v>13108</v>
      </c>
      <c r="C423" t="s">
        <v>13109</v>
      </c>
    </row>
    <row r="424" spans="1:5" x14ac:dyDescent="0.25">
      <c r="A424" t="s">
        <v>13073</v>
      </c>
      <c r="B424" t="s">
        <v>13074</v>
      </c>
      <c r="C424" t="s">
        <v>13075</v>
      </c>
      <c r="D424" t="s">
        <v>13076</v>
      </c>
      <c r="E424" t="s">
        <v>13077</v>
      </c>
    </row>
    <row r="425" spans="1:5" x14ac:dyDescent="0.25">
      <c r="A425" t="s">
        <v>13073</v>
      </c>
      <c r="B425" t="s">
        <v>13074</v>
      </c>
      <c r="C425" t="s">
        <v>13075</v>
      </c>
      <c r="D425" t="s">
        <v>13076</v>
      </c>
      <c r="E425" t="s">
        <v>13077</v>
      </c>
    </row>
    <row r="426" spans="1:5" x14ac:dyDescent="0.25">
      <c r="A426" t="s">
        <v>13081</v>
      </c>
      <c r="B426" t="s">
        <v>13110</v>
      </c>
      <c r="C426" t="s">
        <v>13111</v>
      </c>
      <c r="D426" t="s">
        <v>13112</v>
      </c>
      <c r="E426" t="s">
        <v>13125</v>
      </c>
    </row>
    <row r="427" spans="1:5" x14ac:dyDescent="0.25">
      <c r="A427" t="s">
        <v>13081</v>
      </c>
      <c r="B427" t="s">
        <v>13110</v>
      </c>
      <c r="C427" t="s">
        <v>13114</v>
      </c>
      <c r="D427" t="s">
        <v>13115</v>
      </c>
    </row>
    <row r="428" spans="1:5" x14ac:dyDescent="0.25">
      <c r="A428" t="s">
        <v>13081</v>
      </c>
      <c r="B428" t="s">
        <v>13110</v>
      </c>
      <c r="C428" t="s">
        <v>13111</v>
      </c>
      <c r="D428" t="s">
        <v>13133</v>
      </c>
    </row>
    <row r="429" spans="1:5" x14ac:dyDescent="0.25">
      <c r="A429" t="s">
        <v>13081</v>
      </c>
      <c r="B429" t="s">
        <v>13110</v>
      </c>
      <c r="C429" t="s">
        <v>13114</v>
      </c>
      <c r="D429" t="s">
        <v>13115</v>
      </c>
    </row>
    <row r="430" spans="1:5" x14ac:dyDescent="0.25">
      <c r="A430" t="s">
        <v>13073</v>
      </c>
      <c r="B430" t="s">
        <v>13074</v>
      </c>
      <c r="C430" t="s">
        <v>13075</v>
      </c>
      <c r="D430" t="s">
        <v>13076</v>
      </c>
      <c r="E430" t="s">
        <v>13077</v>
      </c>
    </row>
    <row r="431" spans="1:5" x14ac:dyDescent="0.25">
      <c r="A431" t="s">
        <v>13081</v>
      </c>
      <c r="B431" t="s">
        <v>13110</v>
      </c>
      <c r="C431" t="s">
        <v>13114</v>
      </c>
      <c r="D431" t="s">
        <v>13115</v>
      </c>
    </row>
    <row r="432" spans="1:5" x14ac:dyDescent="0.25">
      <c r="A432" t="s">
        <v>13081</v>
      </c>
      <c r="B432" t="s">
        <v>13110</v>
      </c>
      <c r="C432" t="s">
        <v>13111</v>
      </c>
      <c r="D432" t="s">
        <v>13112</v>
      </c>
      <c r="E432" t="s">
        <v>13125</v>
      </c>
    </row>
    <row r="433" spans="1:5" x14ac:dyDescent="0.25">
      <c r="A433" t="s">
        <v>13081</v>
      </c>
      <c r="B433" t="s">
        <v>13110</v>
      </c>
      <c r="C433" t="s">
        <v>13111</v>
      </c>
      <c r="D433" t="s">
        <v>13112</v>
      </c>
      <c r="E433" t="s">
        <v>13125</v>
      </c>
    </row>
    <row r="434" spans="1:5" x14ac:dyDescent="0.25">
      <c r="A434" t="s">
        <v>13081</v>
      </c>
      <c r="B434" t="s">
        <v>13110</v>
      </c>
      <c r="C434" t="s">
        <v>13111</v>
      </c>
      <c r="D434" t="s">
        <v>13123</v>
      </c>
      <c r="E434" t="s">
        <v>13124</v>
      </c>
    </row>
    <row r="435" spans="1:5" x14ac:dyDescent="0.25">
      <c r="A435" t="s">
        <v>13081</v>
      </c>
      <c r="B435" t="s">
        <v>13083</v>
      </c>
      <c r="C435" t="s">
        <v>13116</v>
      </c>
      <c r="D435" t="s">
        <v>13117</v>
      </c>
    </row>
    <row r="436" spans="1:5" x14ac:dyDescent="0.25">
      <c r="A436" t="s">
        <v>13081</v>
      </c>
      <c r="B436" t="s">
        <v>13110</v>
      </c>
      <c r="C436" t="s">
        <v>13114</v>
      </c>
      <c r="D436" t="s">
        <v>13115</v>
      </c>
    </row>
    <row r="437" spans="1:5" x14ac:dyDescent="0.25">
      <c r="A437" t="s">
        <v>13081</v>
      </c>
      <c r="B437" t="s">
        <v>13110</v>
      </c>
      <c r="C437" t="s">
        <v>13114</v>
      </c>
      <c r="D437" t="s">
        <v>13115</v>
      </c>
    </row>
    <row r="438" spans="1:5" x14ac:dyDescent="0.25">
      <c r="A438" t="s">
        <v>13081</v>
      </c>
      <c r="B438" t="s">
        <v>13110</v>
      </c>
      <c r="C438" t="s">
        <v>13114</v>
      </c>
      <c r="D438" t="s">
        <v>13115</v>
      </c>
    </row>
    <row r="439" spans="1:5" x14ac:dyDescent="0.25">
      <c r="A439" t="s">
        <v>13081</v>
      </c>
      <c r="B439" t="s">
        <v>13119</v>
      </c>
      <c r="C439" t="s">
        <v>13120</v>
      </c>
      <c r="D439" t="s">
        <v>13121</v>
      </c>
    </row>
    <row r="440" spans="1:5" x14ac:dyDescent="0.25">
      <c r="A440" t="s">
        <v>13081</v>
      </c>
      <c r="B440" t="s">
        <v>13110</v>
      </c>
      <c r="C440" t="s">
        <v>13111</v>
      </c>
      <c r="D440" t="s">
        <v>13131</v>
      </c>
    </row>
    <row r="441" spans="1:5" x14ac:dyDescent="0.25">
      <c r="A441" t="s">
        <v>13081</v>
      </c>
      <c r="B441" t="s">
        <v>13110</v>
      </c>
      <c r="C441" t="s">
        <v>13114</v>
      </c>
      <c r="D441" t="s">
        <v>13115</v>
      </c>
    </row>
    <row r="442" spans="1:5" x14ac:dyDescent="0.25">
      <c r="A442" t="s">
        <v>13081</v>
      </c>
      <c r="B442" t="s">
        <v>13110</v>
      </c>
      <c r="C442" t="s">
        <v>13111</v>
      </c>
      <c r="D442" t="s">
        <v>13112</v>
      </c>
      <c r="E442" t="s">
        <v>13113</v>
      </c>
    </row>
    <row r="443" spans="1:5" x14ac:dyDescent="0.25">
      <c r="A443" t="s">
        <v>13081</v>
      </c>
      <c r="B443" t="s">
        <v>13110</v>
      </c>
      <c r="C443" t="s">
        <v>13114</v>
      </c>
      <c r="D443" t="s">
        <v>13118</v>
      </c>
    </row>
    <row r="444" spans="1:5" x14ac:dyDescent="0.25">
      <c r="A444" t="s">
        <v>13081</v>
      </c>
      <c r="B444" t="s">
        <v>13110</v>
      </c>
      <c r="C444" t="s">
        <v>13114</v>
      </c>
      <c r="D444" t="s">
        <v>13115</v>
      </c>
    </row>
    <row r="445" spans="1:5" x14ac:dyDescent="0.25">
      <c r="A445" t="s">
        <v>13073</v>
      </c>
      <c r="B445" t="s">
        <v>13074</v>
      </c>
      <c r="C445" t="s">
        <v>13075</v>
      </c>
      <c r="D445" t="s">
        <v>13076</v>
      </c>
      <c r="E445" t="s">
        <v>13077</v>
      </c>
    </row>
    <row r="446" spans="1:5" x14ac:dyDescent="0.25">
      <c r="A446" t="s">
        <v>13081</v>
      </c>
      <c r="B446" t="s">
        <v>13110</v>
      </c>
      <c r="C446" t="s">
        <v>13111</v>
      </c>
      <c r="D446" t="s">
        <v>13112</v>
      </c>
      <c r="E446" t="s">
        <v>13113</v>
      </c>
    </row>
    <row r="447" spans="1:5" x14ac:dyDescent="0.25">
      <c r="A447" t="s">
        <v>13081</v>
      </c>
      <c r="B447" t="s">
        <v>13110</v>
      </c>
      <c r="C447" t="s">
        <v>13114</v>
      </c>
      <c r="D447" t="s">
        <v>13115</v>
      </c>
    </row>
    <row r="448" spans="1:5" x14ac:dyDescent="0.25">
      <c r="A448" t="s">
        <v>13081</v>
      </c>
      <c r="B448" t="s">
        <v>13110</v>
      </c>
      <c r="C448" t="s">
        <v>13114</v>
      </c>
      <c r="D448" t="s">
        <v>13115</v>
      </c>
    </row>
    <row r="449" spans="1:5" x14ac:dyDescent="0.25">
      <c r="A449" t="s">
        <v>13081</v>
      </c>
      <c r="B449" t="s">
        <v>13110</v>
      </c>
      <c r="C449" t="s">
        <v>13111</v>
      </c>
      <c r="D449" t="s">
        <v>13134</v>
      </c>
      <c r="E449" t="s">
        <v>13135</v>
      </c>
    </row>
    <row r="450" spans="1:5" x14ac:dyDescent="0.25">
      <c r="A450" t="s">
        <v>13081</v>
      </c>
      <c r="B450" t="s">
        <v>13108</v>
      </c>
      <c r="C450" t="s">
        <v>13109</v>
      </c>
    </row>
    <row r="451" spans="1:5" x14ac:dyDescent="0.25">
      <c r="A451" t="s">
        <v>13081</v>
      </c>
      <c r="B451" t="s">
        <v>13110</v>
      </c>
      <c r="C451" t="s">
        <v>13114</v>
      </c>
      <c r="D451" t="s">
        <v>13118</v>
      </c>
    </row>
    <row r="452" spans="1:5" x14ac:dyDescent="0.25">
      <c r="A452" t="s">
        <v>13081</v>
      </c>
      <c r="B452" t="s">
        <v>13110</v>
      </c>
      <c r="C452" t="s">
        <v>13114</v>
      </c>
      <c r="D452" t="s">
        <v>13115</v>
      </c>
    </row>
    <row r="453" spans="1:5" x14ac:dyDescent="0.25">
      <c r="A453" t="s">
        <v>13081</v>
      </c>
      <c r="B453" t="s">
        <v>13110</v>
      </c>
      <c r="C453" t="s">
        <v>13111</v>
      </c>
      <c r="D453" t="s">
        <v>13112</v>
      </c>
      <c r="E453" t="s">
        <v>13125</v>
      </c>
    </row>
    <row r="454" spans="1:5" x14ac:dyDescent="0.25">
      <c r="A454" t="s">
        <v>13081</v>
      </c>
      <c r="B454" t="s">
        <v>13110</v>
      </c>
      <c r="C454" t="s">
        <v>13114</v>
      </c>
      <c r="D454" t="s">
        <v>13115</v>
      </c>
    </row>
    <row r="455" spans="1:5" x14ac:dyDescent="0.25">
      <c r="A455" t="s">
        <v>13081</v>
      </c>
      <c r="B455" t="s">
        <v>13110</v>
      </c>
      <c r="C455" t="s">
        <v>13114</v>
      </c>
      <c r="D455" t="s">
        <v>13115</v>
      </c>
    </row>
    <row r="456" spans="1:5" x14ac:dyDescent="0.25">
      <c r="A456" t="s">
        <v>13073</v>
      </c>
      <c r="B456" t="s">
        <v>13074</v>
      </c>
      <c r="C456" t="s">
        <v>13075</v>
      </c>
      <c r="D456" t="s">
        <v>13076</v>
      </c>
      <c r="E456" t="s">
        <v>13077</v>
      </c>
    </row>
    <row r="457" spans="1:5" x14ac:dyDescent="0.25">
      <c r="A457" t="s">
        <v>13081</v>
      </c>
      <c r="B457" t="s">
        <v>13110</v>
      </c>
      <c r="C457" t="s">
        <v>13114</v>
      </c>
      <c r="D457" t="s">
        <v>13118</v>
      </c>
    </row>
    <row r="458" spans="1:5" x14ac:dyDescent="0.25">
      <c r="A458" t="s">
        <v>13073</v>
      </c>
      <c r="B458" t="s">
        <v>13074</v>
      </c>
      <c r="C458" t="s">
        <v>13075</v>
      </c>
      <c r="D458" t="s">
        <v>13076</v>
      </c>
      <c r="E458" t="s">
        <v>13077</v>
      </c>
    </row>
    <row r="459" spans="1:5" x14ac:dyDescent="0.25">
      <c r="A459" t="s">
        <v>13081</v>
      </c>
      <c r="B459" t="s">
        <v>13108</v>
      </c>
      <c r="C459" t="s">
        <v>13109</v>
      </c>
    </row>
    <row r="460" spans="1:5" x14ac:dyDescent="0.25">
      <c r="A460" t="s">
        <v>13081</v>
      </c>
      <c r="B460" t="s">
        <v>13108</v>
      </c>
      <c r="C460" t="s">
        <v>13109</v>
      </c>
    </row>
    <row r="461" spans="1:5" x14ac:dyDescent="0.25">
      <c r="A461" t="s">
        <v>13081</v>
      </c>
      <c r="B461" t="s">
        <v>13110</v>
      </c>
      <c r="C461" t="s">
        <v>13111</v>
      </c>
      <c r="D461" t="s">
        <v>13134</v>
      </c>
      <c r="E461" t="s">
        <v>13135</v>
      </c>
    </row>
    <row r="462" spans="1:5" x14ac:dyDescent="0.25">
      <c r="A462" t="s">
        <v>13081</v>
      </c>
      <c r="B462" t="s">
        <v>13110</v>
      </c>
      <c r="C462" t="s">
        <v>13111</v>
      </c>
      <c r="D462" t="s">
        <v>13136</v>
      </c>
    </row>
    <row r="463" spans="1:5" x14ac:dyDescent="0.25">
      <c r="A463" t="s">
        <v>13081</v>
      </c>
      <c r="B463" t="s">
        <v>13110</v>
      </c>
      <c r="C463" t="s">
        <v>13111</v>
      </c>
      <c r="D463" t="s">
        <v>13112</v>
      </c>
      <c r="E463" t="s">
        <v>13122</v>
      </c>
    </row>
    <row r="464" spans="1:5" x14ac:dyDescent="0.25">
      <c r="A464" t="s">
        <v>13081</v>
      </c>
      <c r="B464" t="s">
        <v>13108</v>
      </c>
      <c r="C464" t="s">
        <v>13109</v>
      </c>
    </row>
    <row r="465" spans="1:5" x14ac:dyDescent="0.25">
      <c r="A465" t="s">
        <v>13081</v>
      </c>
      <c r="B465" t="s">
        <v>13108</v>
      </c>
      <c r="C465" t="s">
        <v>13109</v>
      </c>
    </row>
    <row r="466" spans="1:5" x14ac:dyDescent="0.25">
      <c r="A466" t="s">
        <v>13073</v>
      </c>
      <c r="B466" t="s">
        <v>13074</v>
      </c>
      <c r="C466" t="s">
        <v>13075</v>
      </c>
      <c r="D466" t="s">
        <v>13076</v>
      </c>
      <c r="E466" t="s">
        <v>13077</v>
      </c>
    </row>
    <row r="467" spans="1:5" x14ac:dyDescent="0.25">
      <c r="A467" t="s">
        <v>13081</v>
      </c>
      <c r="B467" t="s">
        <v>13110</v>
      </c>
      <c r="C467" t="s">
        <v>13114</v>
      </c>
      <c r="D467" t="s">
        <v>13115</v>
      </c>
    </row>
    <row r="468" spans="1:5" x14ac:dyDescent="0.25">
      <c r="A468" t="s">
        <v>13081</v>
      </c>
      <c r="B468" t="s">
        <v>13119</v>
      </c>
      <c r="C468" t="s">
        <v>13120</v>
      </c>
      <c r="D468" t="s">
        <v>13121</v>
      </c>
    </row>
    <row r="469" spans="1:5" x14ac:dyDescent="0.25">
      <c r="A469" t="s">
        <v>13073</v>
      </c>
      <c r="B469" t="s">
        <v>13074</v>
      </c>
      <c r="C469" t="s">
        <v>13075</v>
      </c>
      <c r="D469" t="s">
        <v>13076</v>
      </c>
      <c r="E469" t="s">
        <v>13077</v>
      </c>
    </row>
    <row r="470" spans="1:5" x14ac:dyDescent="0.25">
      <c r="A470" t="s">
        <v>13081</v>
      </c>
      <c r="B470" t="s">
        <v>13110</v>
      </c>
      <c r="C470" t="s">
        <v>13111</v>
      </c>
      <c r="D470" t="s">
        <v>13134</v>
      </c>
      <c r="E470" t="s">
        <v>13135</v>
      </c>
    </row>
    <row r="471" spans="1:5" x14ac:dyDescent="0.25">
      <c r="A471" t="s">
        <v>13081</v>
      </c>
      <c r="B471" t="s">
        <v>13110</v>
      </c>
      <c r="C471" t="s">
        <v>13114</v>
      </c>
      <c r="D471" t="s">
        <v>13115</v>
      </c>
    </row>
    <row r="472" spans="1:5" x14ac:dyDescent="0.25">
      <c r="A472" t="s">
        <v>13073</v>
      </c>
      <c r="B472" t="s">
        <v>13074</v>
      </c>
      <c r="C472" t="s">
        <v>13075</v>
      </c>
      <c r="D472" t="s">
        <v>13076</v>
      </c>
      <c r="E472" t="s">
        <v>13077</v>
      </c>
    </row>
    <row r="473" spans="1:5" x14ac:dyDescent="0.25">
      <c r="A473" t="s">
        <v>13081</v>
      </c>
      <c r="B473" t="s">
        <v>13110</v>
      </c>
      <c r="C473" t="s">
        <v>13111</v>
      </c>
      <c r="D473" t="s">
        <v>13094</v>
      </c>
      <c r="E473" t="s">
        <v>13137</v>
      </c>
    </row>
    <row r="474" spans="1:5" x14ac:dyDescent="0.25">
      <c r="A474" t="s">
        <v>13073</v>
      </c>
      <c r="B474" t="s">
        <v>13074</v>
      </c>
      <c r="C474" t="s">
        <v>13075</v>
      </c>
      <c r="D474" t="s">
        <v>13076</v>
      </c>
      <c r="E474" t="s">
        <v>13077</v>
      </c>
    </row>
    <row r="475" spans="1:5" x14ac:dyDescent="0.25">
      <c r="A475" t="s">
        <v>13081</v>
      </c>
      <c r="B475" t="s">
        <v>13110</v>
      </c>
      <c r="C475" t="s">
        <v>13114</v>
      </c>
      <c r="D475" t="s">
        <v>13115</v>
      </c>
    </row>
    <row r="476" spans="1:5" x14ac:dyDescent="0.25">
      <c r="A476" t="s">
        <v>13081</v>
      </c>
      <c r="B476" t="s">
        <v>13108</v>
      </c>
      <c r="C476" t="s">
        <v>13109</v>
      </c>
    </row>
    <row r="477" spans="1:5" x14ac:dyDescent="0.25">
      <c r="A477" t="s">
        <v>13081</v>
      </c>
      <c r="B477" t="s">
        <v>13110</v>
      </c>
      <c r="C477" t="s">
        <v>13111</v>
      </c>
      <c r="D477" t="s">
        <v>13138</v>
      </c>
      <c r="E477" t="s">
        <v>13139</v>
      </c>
    </row>
    <row r="478" spans="1:5" x14ac:dyDescent="0.25">
      <c r="A478" t="s">
        <v>13081</v>
      </c>
      <c r="B478" t="s">
        <v>13110</v>
      </c>
      <c r="C478" t="s">
        <v>13111</v>
      </c>
      <c r="D478" t="s">
        <v>13131</v>
      </c>
    </row>
    <row r="479" spans="1:5" x14ac:dyDescent="0.25">
      <c r="A479" t="s">
        <v>13081</v>
      </c>
      <c r="B479" t="s">
        <v>13110</v>
      </c>
      <c r="C479" t="s">
        <v>13114</v>
      </c>
      <c r="D479" t="s">
        <v>13115</v>
      </c>
    </row>
    <row r="480" spans="1:5" x14ac:dyDescent="0.25">
      <c r="A480" t="s">
        <v>13073</v>
      </c>
      <c r="B480" t="s">
        <v>13074</v>
      </c>
      <c r="C480" t="s">
        <v>13075</v>
      </c>
      <c r="D480" t="s">
        <v>13076</v>
      </c>
      <c r="E480" t="s">
        <v>13077</v>
      </c>
    </row>
    <row r="481" spans="1:5" x14ac:dyDescent="0.25">
      <c r="A481" t="s">
        <v>13081</v>
      </c>
      <c r="B481" t="s">
        <v>13119</v>
      </c>
      <c r="C481" t="s">
        <v>13120</v>
      </c>
      <c r="D481" t="s">
        <v>13121</v>
      </c>
    </row>
    <row r="482" spans="1:5" x14ac:dyDescent="0.25">
      <c r="A482" t="s">
        <v>13081</v>
      </c>
      <c r="B482" t="s">
        <v>13110</v>
      </c>
      <c r="C482" t="s">
        <v>13111</v>
      </c>
      <c r="D482" t="s">
        <v>13136</v>
      </c>
    </row>
    <row r="483" spans="1:5" x14ac:dyDescent="0.25">
      <c r="A483" t="s">
        <v>13081</v>
      </c>
      <c r="B483" t="s">
        <v>13110</v>
      </c>
      <c r="C483" t="s">
        <v>13114</v>
      </c>
      <c r="D483" t="s">
        <v>13115</v>
      </c>
    </row>
    <row r="484" spans="1:5" x14ac:dyDescent="0.25">
      <c r="A484" t="s">
        <v>13081</v>
      </c>
      <c r="B484" t="s">
        <v>13110</v>
      </c>
      <c r="C484" t="s">
        <v>13111</v>
      </c>
      <c r="D484" t="s">
        <v>13136</v>
      </c>
    </row>
    <row r="485" spans="1:5" x14ac:dyDescent="0.25">
      <c r="A485" t="s">
        <v>13081</v>
      </c>
      <c r="B485" t="s">
        <v>13110</v>
      </c>
      <c r="C485" t="s">
        <v>13111</v>
      </c>
      <c r="D485" t="s">
        <v>13112</v>
      </c>
      <c r="E485" t="s">
        <v>13125</v>
      </c>
    </row>
    <row r="486" spans="1:5" x14ac:dyDescent="0.25">
      <c r="A486" t="s">
        <v>13081</v>
      </c>
      <c r="B486" t="s">
        <v>13108</v>
      </c>
      <c r="C486" t="s">
        <v>13109</v>
      </c>
    </row>
    <row r="487" spans="1:5" x14ac:dyDescent="0.25">
      <c r="A487" t="s">
        <v>13081</v>
      </c>
      <c r="B487" t="s">
        <v>13110</v>
      </c>
      <c r="C487" t="s">
        <v>13111</v>
      </c>
      <c r="D487" t="s">
        <v>13133</v>
      </c>
    </row>
    <row r="488" spans="1:5" x14ac:dyDescent="0.25">
      <c r="A488" t="s">
        <v>13073</v>
      </c>
      <c r="B488" t="s">
        <v>13074</v>
      </c>
      <c r="C488" t="s">
        <v>13075</v>
      </c>
      <c r="D488" t="s">
        <v>13076</v>
      </c>
      <c r="E488" t="s">
        <v>13077</v>
      </c>
    </row>
    <row r="489" spans="1:5" x14ac:dyDescent="0.25">
      <c r="A489" t="s">
        <v>13081</v>
      </c>
      <c r="B489" t="s">
        <v>13108</v>
      </c>
      <c r="C489" t="s">
        <v>13109</v>
      </c>
    </row>
    <row r="490" spans="1:5" x14ac:dyDescent="0.25">
      <c r="A490" t="s">
        <v>13081</v>
      </c>
      <c r="B490" t="s">
        <v>13110</v>
      </c>
      <c r="C490" t="s">
        <v>13111</v>
      </c>
      <c r="D490" t="s">
        <v>13131</v>
      </c>
    </row>
    <row r="491" spans="1:5" x14ac:dyDescent="0.25">
      <c r="A491" t="s">
        <v>13081</v>
      </c>
      <c r="B491" t="s">
        <v>13110</v>
      </c>
      <c r="C491" t="s">
        <v>13114</v>
      </c>
      <c r="D491" t="s">
        <v>13115</v>
      </c>
    </row>
    <row r="492" spans="1:5" x14ac:dyDescent="0.25">
      <c r="A492" t="s">
        <v>13081</v>
      </c>
      <c r="B492" t="s">
        <v>13110</v>
      </c>
      <c r="C492" t="s">
        <v>13114</v>
      </c>
      <c r="D492" t="s">
        <v>13115</v>
      </c>
    </row>
    <row r="493" spans="1:5" x14ac:dyDescent="0.25">
      <c r="A493" t="s">
        <v>13081</v>
      </c>
      <c r="B493" t="s">
        <v>13108</v>
      </c>
      <c r="C493" t="s">
        <v>13109</v>
      </c>
    </row>
    <row r="494" spans="1:5" x14ac:dyDescent="0.25">
      <c r="A494" t="s">
        <v>13081</v>
      </c>
      <c r="B494" t="s">
        <v>13108</v>
      </c>
      <c r="C494" t="s">
        <v>13109</v>
      </c>
    </row>
    <row r="495" spans="1:5" x14ac:dyDescent="0.25">
      <c r="A495" t="s">
        <v>13081</v>
      </c>
      <c r="B495" t="s">
        <v>13110</v>
      </c>
      <c r="C495" t="s">
        <v>13111</v>
      </c>
      <c r="D495" t="s">
        <v>13123</v>
      </c>
      <c r="E495" t="s">
        <v>13124</v>
      </c>
    </row>
    <row r="496" spans="1:5" x14ac:dyDescent="0.25">
      <c r="A496" t="s">
        <v>13081</v>
      </c>
      <c r="B496" t="s">
        <v>13110</v>
      </c>
      <c r="C496" t="s">
        <v>13111</v>
      </c>
      <c r="D496" t="s">
        <v>13112</v>
      </c>
      <c r="E496" t="s">
        <v>13125</v>
      </c>
    </row>
    <row r="497" spans="1:5" x14ac:dyDescent="0.25">
      <c r="A497" t="s">
        <v>13081</v>
      </c>
      <c r="B497" t="s">
        <v>13108</v>
      </c>
      <c r="C497" t="s">
        <v>13109</v>
      </c>
    </row>
    <row r="498" spans="1:5" x14ac:dyDescent="0.25">
      <c r="A498" t="s">
        <v>13081</v>
      </c>
      <c r="B498" t="s">
        <v>13108</v>
      </c>
      <c r="C498" t="s">
        <v>13109</v>
      </c>
    </row>
    <row r="499" spans="1:5" x14ac:dyDescent="0.25">
      <c r="A499" t="s">
        <v>13081</v>
      </c>
      <c r="B499" t="s">
        <v>13110</v>
      </c>
      <c r="C499" t="s">
        <v>13114</v>
      </c>
      <c r="D499" t="s">
        <v>13115</v>
      </c>
    </row>
    <row r="500" spans="1:5" x14ac:dyDescent="0.25">
      <c r="A500" t="s">
        <v>13081</v>
      </c>
      <c r="B500" t="s">
        <v>13110</v>
      </c>
      <c r="C500" t="s">
        <v>13114</v>
      </c>
      <c r="D500" t="s">
        <v>13115</v>
      </c>
    </row>
    <row r="501" spans="1:5" x14ac:dyDescent="0.25">
      <c r="A501" t="s">
        <v>13081</v>
      </c>
      <c r="B501" t="s">
        <v>13110</v>
      </c>
      <c r="C501" t="s">
        <v>13114</v>
      </c>
      <c r="D501" t="s">
        <v>13115</v>
      </c>
    </row>
    <row r="502" spans="1:5" x14ac:dyDescent="0.25">
      <c r="A502" t="s">
        <v>13081</v>
      </c>
      <c r="B502" t="s">
        <v>13110</v>
      </c>
      <c r="C502" t="s">
        <v>13114</v>
      </c>
      <c r="D502" t="s">
        <v>13115</v>
      </c>
    </row>
    <row r="503" spans="1:5" x14ac:dyDescent="0.25">
      <c r="A503" t="s">
        <v>13081</v>
      </c>
      <c r="B503" t="s">
        <v>13110</v>
      </c>
      <c r="C503" t="s">
        <v>13114</v>
      </c>
      <c r="D503" t="s">
        <v>13115</v>
      </c>
    </row>
    <row r="504" spans="1:5" x14ac:dyDescent="0.25">
      <c r="A504" t="s">
        <v>13081</v>
      </c>
      <c r="B504" t="s">
        <v>13108</v>
      </c>
      <c r="C504" t="s">
        <v>13109</v>
      </c>
    </row>
    <row r="505" spans="1:5" x14ac:dyDescent="0.25">
      <c r="A505" t="s">
        <v>13073</v>
      </c>
      <c r="B505" t="s">
        <v>13074</v>
      </c>
      <c r="C505" t="s">
        <v>13075</v>
      </c>
      <c r="D505" t="s">
        <v>13076</v>
      </c>
      <c r="E505" t="s">
        <v>13077</v>
      </c>
    </row>
    <row r="506" spans="1:5" x14ac:dyDescent="0.25">
      <c r="A506" t="s">
        <v>13073</v>
      </c>
      <c r="B506" t="s">
        <v>13074</v>
      </c>
      <c r="C506" t="s">
        <v>13075</v>
      </c>
      <c r="D506" t="s">
        <v>13076</v>
      </c>
      <c r="E506" t="s">
        <v>13077</v>
      </c>
    </row>
    <row r="507" spans="1:5" x14ac:dyDescent="0.25">
      <c r="A507" t="s">
        <v>13081</v>
      </c>
      <c r="B507" t="s">
        <v>13110</v>
      </c>
      <c r="C507" t="s">
        <v>13111</v>
      </c>
      <c r="D507" t="s">
        <v>13112</v>
      </c>
      <c r="E507" t="s">
        <v>13125</v>
      </c>
    </row>
    <row r="508" spans="1:5" x14ac:dyDescent="0.25">
      <c r="A508" t="s">
        <v>13081</v>
      </c>
      <c r="B508" t="s">
        <v>13108</v>
      </c>
      <c r="C508" t="s">
        <v>13109</v>
      </c>
    </row>
    <row r="509" spans="1:5" x14ac:dyDescent="0.25">
      <c r="A509" t="s">
        <v>13081</v>
      </c>
      <c r="B509" t="s">
        <v>13083</v>
      </c>
      <c r="C509" t="s">
        <v>13116</v>
      </c>
      <c r="D509" t="s">
        <v>13117</v>
      </c>
    </row>
    <row r="510" spans="1:5" x14ac:dyDescent="0.25">
      <c r="A510" t="s">
        <v>13081</v>
      </c>
      <c r="B510" t="s">
        <v>13108</v>
      </c>
      <c r="C510" t="s">
        <v>13109</v>
      </c>
    </row>
    <row r="511" spans="1:5" x14ac:dyDescent="0.25">
      <c r="A511" t="s">
        <v>13081</v>
      </c>
      <c r="B511" t="s">
        <v>13110</v>
      </c>
      <c r="C511" t="s">
        <v>13114</v>
      </c>
      <c r="D511" t="s">
        <v>13115</v>
      </c>
    </row>
    <row r="512" spans="1:5" x14ac:dyDescent="0.25">
      <c r="A512" t="s">
        <v>13081</v>
      </c>
      <c r="B512" t="s">
        <v>13108</v>
      </c>
      <c r="C512" t="s">
        <v>13109</v>
      </c>
    </row>
    <row r="513" spans="1:5" x14ac:dyDescent="0.25">
      <c r="A513" t="s">
        <v>13081</v>
      </c>
      <c r="B513" t="s">
        <v>13110</v>
      </c>
      <c r="C513" t="s">
        <v>13114</v>
      </c>
      <c r="D513" t="s">
        <v>13115</v>
      </c>
    </row>
    <row r="514" spans="1:5" x14ac:dyDescent="0.25">
      <c r="A514" t="s">
        <v>13081</v>
      </c>
      <c r="B514" t="s">
        <v>13108</v>
      </c>
      <c r="C514" t="s">
        <v>13109</v>
      </c>
    </row>
    <row r="515" spans="1:5" x14ac:dyDescent="0.25">
      <c r="A515" t="s">
        <v>13081</v>
      </c>
      <c r="B515" t="s">
        <v>13108</v>
      </c>
      <c r="C515" t="s">
        <v>13109</v>
      </c>
    </row>
    <row r="516" spans="1:5" x14ac:dyDescent="0.25">
      <c r="A516" t="s">
        <v>13073</v>
      </c>
      <c r="B516" t="s">
        <v>13074</v>
      </c>
      <c r="C516" t="s">
        <v>13075</v>
      </c>
      <c r="D516" t="s">
        <v>13076</v>
      </c>
      <c r="E516" t="s">
        <v>13077</v>
      </c>
    </row>
    <row r="517" spans="1:5" x14ac:dyDescent="0.25">
      <c r="A517" t="s">
        <v>13081</v>
      </c>
      <c r="B517" t="s">
        <v>13108</v>
      </c>
      <c r="C517" t="s">
        <v>13109</v>
      </c>
    </row>
    <row r="518" spans="1:5" x14ac:dyDescent="0.25">
      <c r="A518" t="s">
        <v>13081</v>
      </c>
      <c r="B518" t="s">
        <v>13110</v>
      </c>
      <c r="C518" t="s">
        <v>13114</v>
      </c>
      <c r="D518" t="s">
        <v>13118</v>
      </c>
    </row>
    <row r="519" spans="1:5" x14ac:dyDescent="0.25">
      <c r="A519" t="s">
        <v>13081</v>
      </c>
      <c r="B519" t="s">
        <v>13108</v>
      </c>
      <c r="C519" t="s">
        <v>13109</v>
      </c>
    </row>
    <row r="520" spans="1:5" x14ac:dyDescent="0.25">
      <c r="A520" t="s">
        <v>13073</v>
      </c>
      <c r="B520" t="s">
        <v>13074</v>
      </c>
      <c r="C520" t="s">
        <v>13075</v>
      </c>
      <c r="D520" t="s">
        <v>13076</v>
      </c>
      <c r="E520" t="s">
        <v>13077</v>
      </c>
    </row>
    <row r="521" spans="1:5" x14ac:dyDescent="0.25">
      <c r="A521" t="s">
        <v>13081</v>
      </c>
      <c r="B521" t="s">
        <v>13110</v>
      </c>
      <c r="C521" t="s">
        <v>13111</v>
      </c>
      <c r="D521" t="s">
        <v>13112</v>
      </c>
      <c r="E521" t="s">
        <v>13125</v>
      </c>
    </row>
    <row r="522" spans="1:5" x14ac:dyDescent="0.25">
      <c r="A522" t="s">
        <v>13081</v>
      </c>
      <c r="B522" t="s">
        <v>13110</v>
      </c>
      <c r="C522" t="s">
        <v>13111</v>
      </c>
      <c r="D522" t="s">
        <v>13134</v>
      </c>
      <c r="E522" t="s">
        <v>13135</v>
      </c>
    </row>
    <row r="523" spans="1:5" x14ac:dyDescent="0.25">
      <c r="A523" t="s">
        <v>13081</v>
      </c>
      <c r="B523" t="s">
        <v>13110</v>
      </c>
      <c r="C523" t="s">
        <v>13111</v>
      </c>
      <c r="D523" t="s">
        <v>13133</v>
      </c>
    </row>
    <row r="524" spans="1:5" x14ac:dyDescent="0.25">
      <c r="A524" t="s">
        <v>13081</v>
      </c>
      <c r="B524" t="s">
        <v>13110</v>
      </c>
      <c r="C524" t="s">
        <v>13114</v>
      </c>
      <c r="D524" t="s">
        <v>13115</v>
      </c>
    </row>
    <row r="525" spans="1:5" x14ac:dyDescent="0.25">
      <c r="A525" t="s">
        <v>13081</v>
      </c>
      <c r="B525" t="s">
        <v>13119</v>
      </c>
      <c r="C525" t="s">
        <v>13120</v>
      </c>
      <c r="D525" t="s">
        <v>13121</v>
      </c>
    </row>
    <row r="526" spans="1:5" x14ac:dyDescent="0.25">
      <c r="A526" t="s">
        <v>13081</v>
      </c>
      <c r="B526" t="s">
        <v>13110</v>
      </c>
      <c r="C526" t="s">
        <v>13111</v>
      </c>
      <c r="D526" t="s">
        <v>13131</v>
      </c>
    </row>
    <row r="527" spans="1:5" x14ac:dyDescent="0.25">
      <c r="A527" t="s">
        <v>13081</v>
      </c>
      <c r="B527" t="s">
        <v>13108</v>
      </c>
      <c r="C527" t="s">
        <v>13109</v>
      </c>
    </row>
    <row r="528" spans="1:5" x14ac:dyDescent="0.25">
      <c r="A528" t="s">
        <v>13081</v>
      </c>
      <c r="B528" t="s">
        <v>13110</v>
      </c>
      <c r="C528" t="s">
        <v>13111</v>
      </c>
      <c r="D528" t="s">
        <v>13094</v>
      </c>
      <c r="E528" t="s">
        <v>13140</v>
      </c>
    </row>
    <row r="529" spans="1:5" x14ac:dyDescent="0.25">
      <c r="A529" t="s">
        <v>13081</v>
      </c>
      <c r="B529" t="s">
        <v>13110</v>
      </c>
      <c r="C529" t="s">
        <v>13111</v>
      </c>
      <c r="D529" t="s">
        <v>13094</v>
      </c>
      <c r="E529" t="s">
        <v>13137</v>
      </c>
    </row>
    <row r="530" spans="1:5" x14ac:dyDescent="0.25">
      <c r="A530" t="s">
        <v>13081</v>
      </c>
      <c r="B530" t="s">
        <v>13110</v>
      </c>
      <c r="C530" t="s">
        <v>13111</v>
      </c>
      <c r="D530" t="s">
        <v>13134</v>
      </c>
      <c r="E530" t="s">
        <v>13135</v>
      </c>
    </row>
    <row r="531" spans="1:5" x14ac:dyDescent="0.25">
      <c r="A531" t="s">
        <v>13081</v>
      </c>
      <c r="B531" t="s">
        <v>13110</v>
      </c>
      <c r="C531" t="s">
        <v>13111</v>
      </c>
      <c r="D531" t="s">
        <v>13131</v>
      </c>
    </row>
    <row r="532" spans="1:5" x14ac:dyDescent="0.25">
      <c r="A532" t="s">
        <v>13081</v>
      </c>
      <c r="B532" t="s">
        <v>13110</v>
      </c>
      <c r="C532" t="s">
        <v>13114</v>
      </c>
      <c r="D532" t="s">
        <v>13115</v>
      </c>
    </row>
    <row r="533" spans="1:5" x14ac:dyDescent="0.25">
      <c r="A533" t="s">
        <v>13081</v>
      </c>
      <c r="B533" t="s">
        <v>13110</v>
      </c>
      <c r="C533" t="s">
        <v>13111</v>
      </c>
      <c r="D533" t="s">
        <v>13112</v>
      </c>
      <c r="E533" t="s">
        <v>13113</v>
      </c>
    </row>
    <row r="534" spans="1:5" x14ac:dyDescent="0.25">
      <c r="A534" t="s">
        <v>13081</v>
      </c>
      <c r="B534" t="s">
        <v>13110</v>
      </c>
      <c r="C534" t="s">
        <v>13114</v>
      </c>
      <c r="D534" t="s">
        <v>13115</v>
      </c>
    </row>
    <row r="535" spans="1:5" x14ac:dyDescent="0.25">
      <c r="A535" t="s">
        <v>13081</v>
      </c>
      <c r="B535" t="s">
        <v>13110</v>
      </c>
      <c r="C535" t="s">
        <v>13114</v>
      </c>
      <c r="D535" t="s">
        <v>13115</v>
      </c>
    </row>
    <row r="536" spans="1:5" x14ac:dyDescent="0.25">
      <c r="A536" t="s">
        <v>13081</v>
      </c>
      <c r="B536" t="s">
        <v>13110</v>
      </c>
      <c r="C536" t="s">
        <v>13114</v>
      </c>
      <c r="D536" t="s">
        <v>13118</v>
      </c>
    </row>
    <row r="537" spans="1:5" x14ac:dyDescent="0.25">
      <c r="A537" t="s">
        <v>13081</v>
      </c>
      <c r="B537" t="s">
        <v>13108</v>
      </c>
      <c r="C537" t="s">
        <v>13109</v>
      </c>
    </row>
    <row r="538" spans="1:5" x14ac:dyDescent="0.25">
      <c r="A538" t="s">
        <v>13081</v>
      </c>
      <c r="B538" t="s">
        <v>13119</v>
      </c>
      <c r="C538" t="s">
        <v>13120</v>
      </c>
      <c r="D538" t="s">
        <v>13141</v>
      </c>
    </row>
    <row r="539" spans="1:5" x14ac:dyDescent="0.25">
      <c r="A539" t="s">
        <v>13081</v>
      </c>
      <c r="B539" t="s">
        <v>13083</v>
      </c>
      <c r="C539" t="s">
        <v>13116</v>
      </c>
      <c r="D539" t="s">
        <v>13117</v>
      </c>
    </row>
    <row r="540" spans="1:5" x14ac:dyDescent="0.25">
      <c r="A540" t="s">
        <v>13081</v>
      </c>
      <c r="B540" t="s">
        <v>13110</v>
      </c>
      <c r="C540" t="s">
        <v>13111</v>
      </c>
      <c r="D540" t="s">
        <v>13112</v>
      </c>
      <c r="E540" t="s">
        <v>13125</v>
      </c>
    </row>
    <row r="541" spans="1:5" x14ac:dyDescent="0.25">
      <c r="A541" t="s">
        <v>13073</v>
      </c>
      <c r="B541" t="s">
        <v>13074</v>
      </c>
      <c r="C541" t="s">
        <v>13142</v>
      </c>
      <c r="D541" t="s">
        <v>13143</v>
      </c>
    </row>
    <row r="542" spans="1:5" x14ac:dyDescent="0.25">
      <c r="A542" t="s">
        <v>13073</v>
      </c>
      <c r="B542" t="s">
        <v>13074</v>
      </c>
      <c r="C542" t="s">
        <v>13075</v>
      </c>
      <c r="D542" t="s">
        <v>13076</v>
      </c>
      <c r="E542" t="s">
        <v>13077</v>
      </c>
    </row>
    <row r="543" spans="1:5" x14ac:dyDescent="0.25">
      <c r="A543" t="s">
        <v>13081</v>
      </c>
      <c r="B543" t="s">
        <v>13110</v>
      </c>
      <c r="C543" t="s">
        <v>13114</v>
      </c>
      <c r="D543" t="s">
        <v>13118</v>
      </c>
    </row>
    <row r="544" spans="1:5" x14ac:dyDescent="0.25">
      <c r="A544" t="s">
        <v>13081</v>
      </c>
      <c r="B544" t="s">
        <v>13110</v>
      </c>
      <c r="C544" t="s">
        <v>13111</v>
      </c>
      <c r="D544" t="s">
        <v>13138</v>
      </c>
      <c r="E544" t="s">
        <v>13139</v>
      </c>
    </row>
    <row r="545" spans="1:5" x14ac:dyDescent="0.25">
      <c r="A545" t="s">
        <v>13081</v>
      </c>
      <c r="B545" t="s">
        <v>13110</v>
      </c>
      <c r="C545" t="s">
        <v>13114</v>
      </c>
      <c r="D545" t="s">
        <v>13115</v>
      </c>
    </row>
    <row r="546" spans="1:5" x14ac:dyDescent="0.25">
      <c r="A546" t="s">
        <v>13081</v>
      </c>
      <c r="B546" t="s">
        <v>13110</v>
      </c>
      <c r="C546" t="s">
        <v>13114</v>
      </c>
      <c r="D546" t="s">
        <v>13115</v>
      </c>
    </row>
    <row r="547" spans="1:5" x14ac:dyDescent="0.25">
      <c r="A547" t="s">
        <v>13081</v>
      </c>
      <c r="B547" t="s">
        <v>13108</v>
      </c>
      <c r="C547" t="s">
        <v>13109</v>
      </c>
    </row>
    <row r="548" spans="1:5" x14ac:dyDescent="0.25">
      <c r="A548" t="s">
        <v>13081</v>
      </c>
      <c r="B548" t="s">
        <v>13110</v>
      </c>
      <c r="C548" t="s">
        <v>13114</v>
      </c>
      <c r="D548" t="s">
        <v>13115</v>
      </c>
    </row>
    <row r="549" spans="1:5" x14ac:dyDescent="0.25">
      <c r="A549" t="s">
        <v>13081</v>
      </c>
      <c r="B549" t="s">
        <v>13108</v>
      </c>
      <c r="C549" t="s">
        <v>13109</v>
      </c>
    </row>
    <row r="550" spans="1:5" x14ac:dyDescent="0.25">
      <c r="A550" t="s">
        <v>13081</v>
      </c>
      <c r="B550" t="s">
        <v>13110</v>
      </c>
      <c r="C550" t="s">
        <v>13111</v>
      </c>
      <c r="D550" t="s">
        <v>13134</v>
      </c>
      <c r="E550" t="s">
        <v>13135</v>
      </c>
    </row>
    <row r="551" spans="1:5" x14ac:dyDescent="0.25">
      <c r="A551" t="s">
        <v>13081</v>
      </c>
      <c r="B551" t="s">
        <v>13108</v>
      </c>
      <c r="C551" t="s">
        <v>13109</v>
      </c>
    </row>
    <row r="552" spans="1:5" x14ac:dyDescent="0.25">
      <c r="A552" t="s">
        <v>13081</v>
      </c>
      <c r="B552" t="s">
        <v>13108</v>
      </c>
      <c r="C552" t="s">
        <v>13109</v>
      </c>
    </row>
    <row r="553" spans="1:5" x14ac:dyDescent="0.25">
      <c r="A553" t="s">
        <v>13081</v>
      </c>
      <c r="B553" t="s">
        <v>13110</v>
      </c>
      <c r="C553" t="s">
        <v>13111</v>
      </c>
      <c r="D553" t="s">
        <v>13112</v>
      </c>
      <c r="E553" t="s">
        <v>13113</v>
      </c>
    </row>
    <row r="554" spans="1:5" x14ac:dyDescent="0.25">
      <c r="A554" t="s">
        <v>13081</v>
      </c>
      <c r="B554" t="s">
        <v>13119</v>
      </c>
      <c r="C554" t="s">
        <v>13097</v>
      </c>
    </row>
    <row r="555" spans="1:5" x14ac:dyDescent="0.25">
      <c r="A555" t="s">
        <v>13081</v>
      </c>
      <c r="B555" t="s">
        <v>13108</v>
      </c>
      <c r="C555" t="s">
        <v>13109</v>
      </c>
    </row>
    <row r="556" spans="1:5" x14ac:dyDescent="0.25">
      <c r="A556" t="s">
        <v>13081</v>
      </c>
      <c r="B556" t="s">
        <v>13110</v>
      </c>
      <c r="C556" t="s">
        <v>13114</v>
      </c>
      <c r="D556" t="s">
        <v>13115</v>
      </c>
    </row>
    <row r="557" spans="1:5" x14ac:dyDescent="0.25">
      <c r="A557" t="s">
        <v>13081</v>
      </c>
      <c r="B557" t="s">
        <v>13110</v>
      </c>
      <c r="C557" t="s">
        <v>13111</v>
      </c>
      <c r="D557" t="s">
        <v>13138</v>
      </c>
      <c r="E557" t="s">
        <v>13139</v>
      </c>
    </row>
    <row r="558" spans="1:5" x14ac:dyDescent="0.25">
      <c r="A558" t="s">
        <v>13081</v>
      </c>
      <c r="B558" t="s">
        <v>13110</v>
      </c>
      <c r="C558" t="s">
        <v>13111</v>
      </c>
      <c r="D558" t="s">
        <v>13112</v>
      </c>
      <c r="E558" t="s">
        <v>13125</v>
      </c>
    </row>
    <row r="559" spans="1:5" x14ac:dyDescent="0.25">
      <c r="A559" t="s">
        <v>13081</v>
      </c>
      <c r="B559" t="s">
        <v>13110</v>
      </c>
      <c r="C559" t="s">
        <v>13111</v>
      </c>
      <c r="D559" t="s">
        <v>13133</v>
      </c>
      <c r="E559" t="s">
        <v>13144</v>
      </c>
    </row>
    <row r="560" spans="1:5" x14ac:dyDescent="0.25">
      <c r="A560" t="s">
        <v>13081</v>
      </c>
      <c r="B560" t="s">
        <v>13110</v>
      </c>
      <c r="C560" t="s">
        <v>13114</v>
      </c>
      <c r="D560" t="s">
        <v>13115</v>
      </c>
    </row>
    <row r="561" spans="1:5" x14ac:dyDescent="0.25">
      <c r="A561" t="s">
        <v>13081</v>
      </c>
      <c r="B561" t="s">
        <v>13108</v>
      </c>
      <c r="C561" t="s">
        <v>13109</v>
      </c>
    </row>
    <row r="562" spans="1:5" x14ac:dyDescent="0.25">
      <c r="A562" t="s">
        <v>13081</v>
      </c>
      <c r="B562" t="s">
        <v>13110</v>
      </c>
      <c r="C562" t="s">
        <v>13114</v>
      </c>
      <c r="D562" t="s">
        <v>13118</v>
      </c>
    </row>
    <row r="563" spans="1:5" x14ac:dyDescent="0.25">
      <c r="A563" t="s">
        <v>13081</v>
      </c>
      <c r="B563" t="s">
        <v>13110</v>
      </c>
      <c r="C563" t="s">
        <v>13111</v>
      </c>
      <c r="D563" t="s">
        <v>13134</v>
      </c>
      <c r="E563" t="s">
        <v>13135</v>
      </c>
    </row>
    <row r="564" spans="1:5" x14ac:dyDescent="0.25">
      <c r="A564" t="s">
        <v>13073</v>
      </c>
      <c r="B564" t="s">
        <v>13074</v>
      </c>
      <c r="C564" t="s">
        <v>13075</v>
      </c>
      <c r="D564" t="s">
        <v>13076</v>
      </c>
      <c r="E564" t="s">
        <v>13077</v>
      </c>
    </row>
    <row r="565" spans="1:5" x14ac:dyDescent="0.25">
      <c r="A565" t="s">
        <v>13081</v>
      </c>
      <c r="B565" t="s">
        <v>13110</v>
      </c>
      <c r="C565" t="s">
        <v>13111</v>
      </c>
      <c r="D565" t="s">
        <v>13138</v>
      </c>
      <c r="E565" t="s">
        <v>13139</v>
      </c>
    </row>
    <row r="566" spans="1:5" x14ac:dyDescent="0.25">
      <c r="A566" t="s">
        <v>13073</v>
      </c>
      <c r="B566" t="s">
        <v>13074</v>
      </c>
      <c r="C566" t="s">
        <v>13075</v>
      </c>
      <c r="D566" t="s">
        <v>13076</v>
      </c>
      <c r="E566" t="s">
        <v>13077</v>
      </c>
    </row>
    <row r="567" spans="1:5" x14ac:dyDescent="0.25">
      <c r="A567" t="s">
        <v>13081</v>
      </c>
      <c r="B567" t="s">
        <v>13110</v>
      </c>
      <c r="C567" t="s">
        <v>13111</v>
      </c>
      <c r="D567" t="s">
        <v>13112</v>
      </c>
      <c r="E567" t="s">
        <v>13125</v>
      </c>
    </row>
    <row r="568" spans="1:5" x14ac:dyDescent="0.25">
      <c r="A568" t="s">
        <v>13081</v>
      </c>
      <c r="B568" t="s">
        <v>13110</v>
      </c>
      <c r="C568" t="s">
        <v>13114</v>
      </c>
      <c r="D568" t="s">
        <v>13115</v>
      </c>
    </row>
    <row r="569" spans="1:5" x14ac:dyDescent="0.25">
      <c r="A569" t="s">
        <v>13081</v>
      </c>
      <c r="B569" t="s">
        <v>13108</v>
      </c>
      <c r="C569" t="s">
        <v>13109</v>
      </c>
    </row>
    <row r="570" spans="1:5" x14ac:dyDescent="0.25">
      <c r="A570" t="s">
        <v>13081</v>
      </c>
      <c r="B570" t="s">
        <v>13110</v>
      </c>
      <c r="C570" t="s">
        <v>13114</v>
      </c>
      <c r="D570" t="s">
        <v>13115</v>
      </c>
    </row>
    <row r="571" spans="1:5" x14ac:dyDescent="0.25">
      <c r="A571" t="s">
        <v>13073</v>
      </c>
      <c r="B571" t="s">
        <v>13074</v>
      </c>
      <c r="C571" t="s">
        <v>13075</v>
      </c>
      <c r="D571" t="s">
        <v>13076</v>
      </c>
      <c r="E571" t="s">
        <v>13077</v>
      </c>
    </row>
    <row r="572" spans="1:5" x14ac:dyDescent="0.25">
      <c r="A572" t="s">
        <v>13073</v>
      </c>
      <c r="B572" t="s">
        <v>13074</v>
      </c>
      <c r="C572" t="s">
        <v>13075</v>
      </c>
      <c r="D572" t="s">
        <v>13076</v>
      </c>
      <c r="E572" t="s">
        <v>13077</v>
      </c>
    </row>
    <row r="573" spans="1:5" x14ac:dyDescent="0.25">
      <c r="A573" t="s">
        <v>13081</v>
      </c>
      <c r="B573" t="s">
        <v>13110</v>
      </c>
      <c r="C573" t="s">
        <v>13111</v>
      </c>
      <c r="D573" t="s">
        <v>13128</v>
      </c>
      <c r="E573" t="s">
        <v>13130</v>
      </c>
    </row>
    <row r="574" spans="1:5" x14ac:dyDescent="0.25">
      <c r="A574" t="s">
        <v>13081</v>
      </c>
      <c r="B574" t="s">
        <v>13110</v>
      </c>
      <c r="C574" t="s">
        <v>13114</v>
      </c>
      <c r="D574" t="s">
        <v>13115</v>
      </c>
    </row>
    <row r="575" spans="1:5" x14ac:dyDescent="0.25">
      <c r="A575" t="s">
        <v>13081</v>
      </c>
      <c r="B575" t="s">
        <v>13108</v>
      </c>
      <c r="C575" t="s">
        <v>13109</v>
      </c>
    </row>
    <row r="576" spans="1:5" x14ac:dyDescent="0.25">
      <c r="A576" t="s">
        <v>13081</v>
      </c>
      <c r="B576" t="s">
        <v>13108</v>
      </c>
      <c r="C576" t="s">
        <v>13109</v>
      </c>
    </row>
    <row r="577" spans="1:5" x14ac:dyDescent="0.25">
      <c r="A577" t="s">
        <v>13081</v>
      </c>
      <c r="B577" t="s">
        <v>13110</v>
      </c>
      <c r="C577" t="s">
        <v>13111</v>
      </c>
      <c r="D577" t="s">
        <v>13112</v>
      </c>
      <c r="E577" t="s">
        <v>13125</v>
      </c>
    </row>
    <row r="578" spans="1:5" x14ac:dyDescent="0.25">
      <c r="A578" t="s">
        <v>13081</v>
      </c>
      <c r="B578" t="s">
        <v>13110</v>
      </c>
      <c r="C578" t="s">
        <v>13111</v>
      </c>
      <c r="D578" t="s">
        <v>13128</v>
      </c>
      <c r="E578" t="s">
        <v>13130</v>
      </c>
    </row>
    <row r="579" spans="1:5" x14ac:dyDescent="0.25">
      <c r="A579" t="s">
        <v>13081</v>
      </c>
      <c r="B579" t="s">
        <v>13110</v>
      </c>
      <c r="C579" t="s">
        <v>13111</v>
      </c>
      <c r="D579" t="s">
        <v>13112</v>
      </c>
      <c r="E579" t="s">
        <v>13113</v>
      </c>
    </row>
    <row r="580" spans="1:5" x14ac:dyDescent="0.25">
      <c r="A580" t="s">
        <v>13081</v>
      </c>
      <c r="B580" t="s">
        <v>13110</v>
      </c>
      <c r="C580" t="s">
        <v>13111</v>
      </c>
      <c r="D580" t="s">
        <v>13094</v>
      </c>
      <c r="E580" t="s">
        <v>13145</v>
      </c>
    </row>
    <row r="581" spans="1:5" x14ac:dyDescent="0.25">
      <c r="A581" t="s">
        <v>13081</v>
      </c>
      <c r="B581" t="s">
        <v>13108</v>
      </c>
      <c r="C581" t="s">
        <v>13109</v>
      </c>
    </row>
    <row r="582" spans="1:5" x14ac:dyDescent="0.25">
      <c r="A582" t="s">
        <v>13081</v>
      </c>
      <c r="B582" t="s">
        <v>13110</v>
      </c>
      <c r="C582" t="s">
        <v>13111</v>
      </c>
      <c r="D582" t="s">
        <v>13131</v>
      </c>
    </row>
    <row r="583" spans="1:5" x14ac:dyDescent="0.25">
      <c r="A583" t="s">
        <v>13081</v>
      </c>
      <c r="B583" t="s">
        <v>13110</v>
      </c>
      <c r="C583" t="s">
        <v>13114</v>
      </c>
      <c r="D583" t="s">
        <v>13115</v>
      </c>
    </row>
    <row r="584" spans="1:5" x14ac:dyDescent="0.25">
      <c r="A584" t="s">
        <v>13081</v>
      </c>
      <c r="B584" t="s">
        <v>13110</v>
      </c>
      <c r="C584" t="s">
        <v>13111</v>
      </c>
      <c r="D584" t="s">
        <v>13126</v>
      </c>
      <c r="E584" t="s">
        <v>13127</v>
      </c>
    </row>
    <row r="585" spans="1:5" x14ac:dyDescent="0.25">
      <c r="A585" t="s">
        <v>13081</v>
      </c>
      <c r="B585" t="s">
        <v>13110</v>
      </c>
      <c r="C585" t="s">
        <v>13111</v>
      </c>
      <c r="D585" t="s">
        <v>13136</v>
      </c>
    </row>
    <row r="586" spans="1:5" x14ac:dyDescent="0.25">
      <c r="A586" t="s">
        <v>13081</v>
      </c>
      <c r="B586" t="s">
        <v>13119</v>
      </c>
      <c r="C586" t="s">
        <v>13120</v>
      </c>
      <c r="D586" t="s">
        <v>13121</v>
      </c>
    </row>
    <row r="587" spans="1:5" x14ac:dyDescent="0.25">
      <c r="A587" t="s">
        <v>13081</v>
      </c>
      <c r="B587" t="s">
        <v>13119</v>
      </c>
      <c r="C587" t="s">
        <v>13120</v>
      </c>
      <c r="D587" t="s">
        <v>13121</v>
      </c>
    </row>
    <row r="588" spans="1:5" x14ac:dyDescent="0.25">
      <c r="A588" t="s">
        <v>13081</v>
      </c>
      <c r="B588" t="s">
        <v>13108</v>
      </c>
      <c r="C588" t="s">
        <v>13109</v>
      </c>
    </row>
    <row r="589" spans="1:5" x14ac:dyDescent="0.25">
      <c r="A589" t="s">
        <v>13081</v>
      </c>
      <c r="B589" t="s">
        <v>13108</v>
      </c>
      <c r="C589" t="s">
        <v>13109</v>
      </c>
    </row>
    <row r="590" spans="1:5" x14ac:dyDescent="0.25">
      <c r="A590" t="s">
        <v>13073</v>
      </c>
      <c r="B590" t="s">
        <v>13146</v>
      </c>
      <c r="C590" t="s">
        <v>13147</v>
      </c>
    </row>
    <row r="591" spans="1:5" x14ac:dyDescent="0.25">
      <c r="A591" t="s">
        <v>13073</v>
      </c>
      <c r="B591" t="s">
        <v>13074</v>
      </c>
      <c r="C591" t="s">
        <v>13148</v>
      </c>
      <c r="D591" t="s">
        <v>13149</v>
      </c>
    </row>
    <row r="592" spans="1:5" x14ac:dyDescent="0.25">
      <c r="A592" t="s">
        <v>13073</v>
      </c>
      <c r="B592" t="s">
        <v>13074</v>
      </c>
      <c r="C592" t="s">
        <v>13148</v>
      </c>
      <c r="D592" t="s">
        <v>13150</v>
      </c>
    </row>
    <row r="593" spans="1:5" x14ac:dyDescent="0.25">
      <c r="A593" t="s">
        <v>13081</v>
      </c>
      <c r="B593" t="s">
        <v>13119</v>
      </c>
      <c r="C593" t="s">
        <v>13120</v>
      </c>
      <c r="D593" t="s">
        <v>13121</v>
      </c>
    </row>
    <row r="594" spans="1:5" x14ac:dyDescent="0.25">
      <c r="A594" t="s">
        <v>13073</v>
      </c>
      <c r="B594" t="s">
        <v>13074</v>
      </c>
      <c r="C594" t="s">
        <v>13142</v>
      </c>
      <c r="D594" t="s">
        <v>13151</v>
      </c>
    </row>
    <row r="595" spans="1:5" x14ac:dyDescent="0.25">
      <c r="A595" t="s">
        <v>13081</v>
      </c>
      <c r="B595" t="s">
        <v>13083</v>
      </c>
      <c r="C595" t="s">
        <v>13116</v>
      </c>
      <c r="D595" t="s">
        <v>13117</v>
      </c>
    </row>
    <row r="596" spans="1:5" x14ac:dyDescent="0.25">
      <c r="A596" t="s">
        <v>13081</v>
      </c>
      <c r="B596" t="s">
        <v>13108</v>
      </c>
      <c r="C596" t="s">
        <v>13109</v>
      </c>
    </row>
    <row r="597" spans="1:5" x14ac:dyDescent="0.25">
      <c r="A597" t="s">
        <v>13081</v>
      </c>
      <c r="B597" t="s">
        <v>13119</v>
      </c>
      <c r="C597" t="s">
        <v>13120</v>
      </c>
      <c r="D597" t="s">
        <v>13121</v>
      </c>
    </row>
    <row r="598" spans="1:5" x14ac:dyDescent="0.25">
      <c r="A598" t="s">
        <v>13073</v>
      </c>
      <c r="B598" t="s">
        <v>13074</v>
      </c>
      <c r="C598" t="s">
        <v>13142</v>
      </c>
      <c r="D598" t="s">
        <v>13152</v>
      </c>
    </row>
    <row r="599" spans="1:5" x14ac:dyDescent="0.25">
      <c r="A599" t="s">
        <v>13081</v>
      </c>
      <c r="B599" t="s">
        <v>13119</v>
      </c>
      <c r="C599" t="s">
        <v>13120</v>
      </c>
      <c r="D599" t="s">
        <v>13121</v>
      </c>
    </row>
    <row r="600" spans="1:5" x14ac:dyDescent="0.25">
      <c r="A600" t="s">
        <v>13081</v>
      </c>
      <c r="B600" t="s">
        <v>13119</v>
      </c>
      <c r="C600" t="s">
        <v>13120</v>
      </c>
      <c r="D600" t="s">
        <v>13121</v>
      </c>
    </row>
    <row r="601" spans="1:5" x14ac:dyDescent="0.25">
      <c r="A601" t="s">
        <v>13081</v>
      </c>
      <c r="B601" t="s">
        <v>13119</v>
      </c>
      <c r="C601" t="s">
        <v>13120</v>
      </c>
      <c r="D601" t="s">
        <v>13141</v>
      </c>
    </row>
    <row r="602" spans="1:5" x14ac:dyDescent="0.25">
      <c r="A602" t="s">
        <v>13081</v>
      </c>
      <c r="B602" t="s">
        <v>13108</v>
      </c>
      <c r="C602" t="s">
        <v>13109</v>
      </c>
    </row>
    <row r="603" spans="1:5" x14ac:dyDescent="0.25">
      <c r="A603" t="s">
        <v>13081</v>
      </c>
      <c r="B603" t="s">
        <v>13119</v>
      </c>
      <c r="C603" t="s">
        <v>13120</v>
      </c>
      <c r="D603" t="s">
        <v>13121</v>
      </c>
    </row>
    <row r="604" spans="1:5" x14ac:dyDescent="0.25">
      <c r="A604" t="s">
        <v>13073</v>
      </c>
      <c r="B604" t="s">
        <v>13074</v>
      </c>
      <c r="C604" t="s">
        <v>13075</v>
      </c>
      <c r="D604" t="s">
        <v>13132</v>
      </c>
    </row>
    <row r="605" spans="1:5" x14ac:dyDescent="0.25">
      <c r="A605" t="s">
        <v>13081</v>
      </c>
      <c r="B605" t="s">
        <v>13110</v>
      </c>
      <c r="C605" t="s">
        <v>13111</v>
      </c>
      <c r="D605" t="s">
        <v>13112</v>
      </c>
      <c r="E605" t="s">
        <v>13122</v>
      </c>
    </row>
    <row r="606" spans="1:5" x14ac:dyDescent="0.25">
      <c r="A606" t="s">
        <v>13073</v>
      </c>
      <c r="B606" t="s">
        <v>13146</v>
      </c>
      <c r="C606" t="s">
        <v>13147</v>
      </c>
    </row>
    <row r="607" spans="1:5" x14ac:dyDescent="0.25">
      <c r="A607" t="s">
        <v>13073</v>
      </c>
      <c r="B607" t="s">
        <v>13074</v>
      </c>
      <c r="C607" t="s">
        <v>13148</v>
      </c>
      <c r="D607" t="s">
        <v>13149</v>
      </c>
    </row>
    <row r="608" spans="1:5" x14ac:dyDescent="0.25">
      <c r="A608" t="s">
        <v>13073</v>
      </c>
      <c r="B608" t="s">
        <v>13074</v>
      </c>
      <c r="C608" t="s">
        <v>13148</v>
      </c>
      <c r="D608" t="s">
        <v>13149</v>
      </c>
    </row>
    <row r="609" spans="1:7" x14ac:dyDescent="0.25">
      <c r="A609" t="s">
        <v>13081</v>
      </c>
      <c r="B609" t="s">
        <v>13108</v>
      </c>
      <c r="C609" t="s">
        <v>13109</v>
      </c>
    </row>
    <row r="610" spans="1:7" x14ac:dyDescent="0.25">
      <c r="A610" t="s">
        <v>13081</v>
      </c>
      <c r="B610" t="s">
        <v>13108</v>
      </c>
      <c r="C610" t="s">
        <v>13109</v>
      </c>
    </row>
    <row r="611" spans="1:7" x14ac:dyDescent="0.25">
      <c r="A611" t="s">
        <v>13081</v>
      </c>
      <c r="B611" t="s">
        <v>13119</v>
      </c>
      <c r="C611" t="s">
        <v>13120</v>
      </c>
      <c r="D611" t="s">
        <v>13121</v>
      </c>
    </row>
    <row r="612" spans="1:7" x14ac:dyDescent="0.25">
      <c r="A612" t="s">
        <v>13073</v>
      </c>
      <c r="B612" t="s">
        <v>13074</v>
      </c>
      <c r="C612" t="s">
        <v>13148</v>
      </c>
      <c r="D612" t="s">
        <v>13153</v>
      </c>
    </row>
    <row r="613" spans="1:7" x14ac:dyDescent="0.25">
      <c r="A613" t="s">
        <v>13081</v>
      </c>
      <c r="B613" t="s">
        <v>13108</v>
      </c>
      <c r="C613" t="s">
        <v>13109</v>
      </c>
    </row>
    <row r="614" spans="1:7" x14ac:dyDescent="0.25">
      <c r="A614" t="s">
        <v>13073</v>
      </c>
      <c r="B614" t="s">
        <v>13074</v>
      </c>
      <c r="C614" t="s">
        <v>13148</v>
      </c>
      <c r="D614" t="s">
        <v>13149</v>
      </c>
    </row>
    <row r="615" spans="1:7" x14ac:dyDescent="0.25">
      <c r="A615" t="s">
        <v>13154</v>
      </c>
      <c r="B615" t="s">
        <v>13155</v>
      </c>
      <c r="C615" t="s">
        <v>13156</v>
      </c>
    </row>
    <row r="616" spans="1:7" x14ac:dyDescent="0.25">
      <c r="A616" t="s">
        <v>13073</v>
      </c>
      <c r="B616" t="s">
        <v>13074</v>
      </c>
      <c r="C616" t="s">
        <v>13075</v>
      </c>
      <c r="D616" t="s">
        <v>13076</v>
      </c>
      <c r="E616" t="s">
        <v>13077</v>
      </c>
    </row>
    <row r="617" spans="1:7" x14ac:dyDescent="0.25">
      <c r="A617" t="s">
        <v>13081</v>
      </c>
      <c r="B617" t="s">
        <v>13157</v>
      </c>
      <c r="C617" t="s">
        <v>13158</v>
      </c>
    </row>
    <row r="618" spans="1:7" x14ac:dyDescent="0.25">
      <c r="A618" t="s">
        <v>13159</v>
      </c>
      <c r="B618" t="s">
        <v>13160</v>
      </c>
      <c r="C618" t="s">
        <v>13161</v>
      </c>
      <c r="D618" t="s">
        <v>13162</v>
      </c>
      <c r="E618" t="s">
        <v>13163</v>
      </c>
      <c r="F618" t="s">
        <v>13164</v>
      </c>
      <c r="G618" t="s">
        <v>13165</v>
      </c>
    </row>
    <row r="619" spans="1:7" x14ac:dyDescent="0.25">
      <c r="A619" t="s">
        <v>13166</v>
      </c>
      <c r="B619" t="s">
        <v>13167</v>
      </c>
      <c r="C619" t="s">
        <v>13168</v>
      </c>
      <c r="D619" t="s">
        <v>13169</v>
      </c>
    </row>
    <row r="620" spans="1:7" x14ac:dyDescent="0.25">
      <c r="A620" t="s">
        <v>13081</v>
      </c>
      <c r="B620" t="s">
        <v>13119</v>
      </c>
      <c r="C620" t="s">
        <v>13120</v>
      </c>
      <c r="D620" t="s">
        <v>13121</v>
      </c>
    </row>
    <row r="621" spans="1:7" x14ac:dyDescent="0.25">
      <c r="A621" t="s">
        <v>13081</v>
      </c>
      <c r="B621" t="s">
        <v>13108</v>
      </c>
      <c r="C621" t="s">
        <v>13109</v>
      </c>
    </row>
    <row r="622" spans="1:7" x14ac:dyDescent="0.25">
      <c r="A622" t="s">
        <v>13081</v>
      </c>
      <c r="B622" t="s">
        <v>13119</v>
      </c>
      <c r="C622" t="s">
        <v>13120</v>
      </c>
      <c r="D622" t="s">
        <v>13121</v>
      </c>
    </row>
    <row r="623" spans="1:7" x14ac:dyDescent="0.25">
      <c r="A623" t="s">
        <v>13073</v>
      </c>
      <c r="B623" t="s">
        <v>13074</v>
      </c>
      <c r="C623" t="s">
        <v>13148</v>
      </c>
      <c r="D623" t="s">
        <v>13170</v>
      </c>
    </row>
    <row r="624" spans="1:7" x14ac:dyDescent="0.25">
      <c r="A624" t="s">
        <v>13073</v>
      </c>
      <c r="B624" t="s">
        <v>13074</v>
      </c>
      <c r="C624" t="s">
        <v>13075</v>
      </c>
      <c r="D624" t="s">
        <v>13076</v>
      </c>
      <c r="E624" t="s">
        <v>13077</v>
      </c>
    </row>
    <row r="625" spans="1:5" x14ac:dyDescent="0.25">
      <c r="A625" t="s">
        <v>13073</v>
      </c>
      <c r="B625" t="s">
        <v>13074</v>
      </c>
      <c r="C625" t="s">
        <v>13075</v>
      </c>
      <c r="D625" t="s">
        <v>13076</v>
      </c>
      <c r="E625" t="s">
        <v>13077</v>
      </c>
    </row>
    <row r="626" spans="1:5" x14ac:dyDescent="0.25">
      <c r="A626" t="s">
        <v>13081</v>
      </c>
      <c r="B626" t="s">
        <v>13108</v>
      </c>
      <c r="C626" t="s">
        <v>13109</v>
      </c>
    </row>
    <row r="627" spans="1:5" x14ac:dyDescent="0.25">
      <c r="A627" t="s">
        <v>13073</v>
      </c>
      <c r="B627" t="s">
        <v>13146</v>
      </c>
      <c r="C627" t="s">
        <v>13171</v>
      </c>
    </row>
    <row r="628" spans="1:5" x14ac:dyDescent="0.25">
      <c r="A628" t="s">
        <v>13081</v>
      </c>
      <c r="B628" t="s">
        <v>13172</v>
      </c>
      <c r="C628" t="s">
        <v>13173</v>
      </c>
    </row>
    <row r="629" spans="1:5" x14ac:dyDescent="0.25">
      <c r="A629" t="s">
        <v>13073</v>
      </c>
      <c r="B629" t="s">
        <v>13074</v>
      </c>
      <c r="C629" t="s">
        <v>13148</v>
      </c>
      <c r="D629" t="s">
        <v>13149</v>
      </c>
    </row>
    <row r="630" spans="1:5" x14ac:dyDescent="0.25">
      <c r="A630" t="s">
        <v>13073</v>
      </c>
      <c r="B630" t="s">
        <v>13074</v>
      </c>
      <c r="C630" t="s">
        <v>13075</v>
      </c>
      <c r="D630" t="s">
        <v>13076</v>
      </c>
      <c r="E630" t="s">
        <v>13077</v>
      </c>
    </row>
    <row r="631" spans="1:5" x14ac:dyDescent="0.25">
      <c r="A631" t="s">
        <v>13073</v>
      </c>
      <c r="B631" t="s">
        <v>13074</v>
      </c>
      <c r="C631" t="s">
        <v>13148</v>
      </c>
      <c r="D631" t="s">
        <v>13170</v>
      </c>
    </row>
    <row r="632" spans="1:5" x14ac:dyDescent="0.25">
      <c r="A632" t="s">
        <v>13081</v>
      </c>
      <c r="B632" t="s">
        <v>13172</v>
      </c>
      <c r="C632" t="s">
        <v>13083</v>
      </c>
      <c r="D632" t="s">
        <v>13174</v>
      </c>
      <c r="E632" t="s">
        <v>13175</v>
      </c>
    </row>
    <row r="633" spans="1:5" x14ac:dyDescent="0.25">
      <c r="A633" t="s">
        <v>13081</v>
      </c>
      <c r="B633" t="s">
        <v>13119</v>
      </c>
      <c r="C633" t="s">
        <v>13120</v>
      </c>
      <c r="D633" t="s">
        <v>13121</v>
      </c>
    </row>
    <row r="634" spans="1:5" x14ac:dyDescent="0.25">
      <c r="A634" t="s">
        <v>13073</v>
      </c>
      <c r="B634" t="s">
        <v>13074</v>
      </c>
      <c r="C634" t="s">
        <v>13075</v>
      </c>
      <c r="D634" t="s">
        <v>13076</v>
      </c>
      <c r="E634" t="s">
        <v>13077</v>
      </c>
    </row>
    <row r="635" spans="1:5" x14ac:dyDescent="0.25">
      <c r="A635" t="s">
        <v>13073</v>
      </c>
      <c r="B635" t="s">
        <v>13146</v>
      </c>
      <c r="C635" t="s">
        <v>13147</v>
      </c>
    </row>
    <row r="636" spans="1:5" x14ac:dyDescent="0.25">
      <c r="A636" t="s">
        <v>13081</v>
      </c>
      <c r="B636" t="s">
        <v>13108</v>
      </c>
      <c r="C636" t="s">
        <v>13109</v>
      </c>
    </row>
    <row r="637" spans="1:5" x14ac:dyDescent="0.25">
      <c r="A637" t="s">
        <v>13081</v>
      </c>
      <c r="B637" t="s">
        <v>13110</v>
      </c>
      <c r="C637" t="s">
        <v>13111</v>
      </c>
      <c r="D637" t="s">
        <v>13128</v>
      </c>
      <c r="E637" t="s">
        <v>13130</v>
      </c>
    </row>
    <row r="638" spans="1:5" x14ac:dyDescent="0.25">
      <c r="A638" t="s">
        <v>13081</v>
      </c>
      <c r="B638" t="s">
        <v>13119</v>
      </c>
      <c r="C638" t="s">
        <v>13120</v>
      </c>
      <c r="D638" t="s">
        <v>13121</v>
      </c>
    </row>
    <row r="639" spans="1:5" x14ac:dyDescent="0.25">
      <c r="A639" t="s">
        <v>13159</v>
      </c>
      <c r="B639" t="s">
        <v>13176</v>
      </c>
      <c r="C639" t="s">
        <v>13177</v>
      </c>
      <c r="D639" t="s">
        <v>13178</v>
      </c>
    </row>
    <row r="640" spans="1:5" x14ac:dyDescent="0.25">
      <c r="A640" t="s">
        <v>13073</v>
      </c>
      <c r="B640" t="s">
        <v>13078</v>
      </c>
      <c r="C640" t="s">
        <v>13179</v>
      </c>
    </row>
    <row r="641" spans="1:5" x14ac:dyDescent="0.25">
      <c r="A641" t="s">
        <v>13081</v>
      </c>
      <c r="B641" t="s">
        <v>13119</v>
      </c>
      <c r="C641" t="s">
        <v>13120</v>
      </c>
      <c r="D641" t="s">
        <v>13121</v>
      </c>
    </row>
    <row r="642" spans="1:5" x14ac:dyDescent="0.25">
      <c r="A642" t="s">
        <v>13081</v>
      </c>
      <c r="B642" t="s">
        <v>13172</v>
      </c>
      <c r="C642" t="s">
        <v>13083</v>
      </c>
      <c r="D642" t="s">
        <v>13174</v>
      </c>
      <c r="E642" t="s">
        <v>13180</v>
      </c>
    </row>
    <row r="643" spans="1:5" x14ac:dyDescent="0.25">
      <c r="A643" t="s">
        <v>13081</v>
      </c>
      <c r="B643" t="s">
        <v>13083</v>
      </c>
      <c r="C643" t="s">
        <v>13116</v>
      </c>
      <c r="D643" t="s">
        <v>13117</v>
      </c>
    </row>
    <row r="644" spans="1:5" x14ac:dyDescent="0.25">
      <c r="A644" t="s">
        <v>13073</v>
      </c>
      <c r="B644" t="s">
        <v>13074</v>
      </c>
      <c r="C644" t="s">
        <v>13075</v>
      </c>
      <c r="D644" t="s">
        <v>13076</v>
      </c>
      <c r="E644" t="s">
        <v>13077</v>
      </c>
    </row>
    <row r="645" spans="1:5" x14ac:dyDescent="0.25">
      <c r="A645" t="s">
        <v>13073</v>
      </c>
      <c r="B645" t="s">
        <v>13181</v>
      </c>
      <c r="C645" t="s">
        <v>13182</v>
      </c>
      <c r="D645" t="s">
        <v>13183</v>
      </c>
    </row>
    <row r="646" spans="1:5" x14ac:dyDescent="0.25">
      <c r="A646" t="s">
        <v>13073</v>
      </c>
      <c r="B646" t="s">
        <v>13074</v>
      </c>
      <c r="C646" t="s">
        <v>13075</v>
      </c>
      <c r="D646" t="s">
        <v>13132</v>
      </c>
    </row>
    <row r="647" spans="1:5" x14ac:dyDescent="0.25">
      <c r="A647" t="s">
        <v>13073</v>
      </c>
      <c r="B647" t="s">
        <v>13074</v>
      </c>
      <c r="C647" t="s">
        <v>13148</v>
      </c>
      <c r="D647" t="s">
        <v>13184</v>
      </c>
      <c r="E647" t="s">
        <v>13185</v>
      </c>
    </row>
    <row r="648" spans="1:5" x14ac:dyDescent="0.25">
      <c r="A648" t="s">
        <v>13073</v>
      </c>
      <c r="B648" t="s">
        <v>13146</v>
      </c>
      <c r="C648" t="s">
        <v>13147</v>
      </c>
    </row>
    <row r="649" spans="1:5" x14ac:dyDescent="0.25">
      <c r="A649" t="s">
        <v>13081</v>
      </c>
      <c r="B649" t="s">
        <v>13119</v>
      </c>
      <c r="C649" t="s">
        <v>13120</v>
      </c>
      <c r="D649" t="s">
        <v>13121</v>
      </c>
    </row>
    <row r="650" spans="1:5" x14ac:dyDescent="0.25">
      <c r="A650" t="s">
        <v>13073</v>
      </c>
      <c r="B650" t="s">
        <v>13074</v>
      </c>
      <c r="C650" t="s">
        <v>13148</v>
      </c>
      <c r="D650" t="s">
        <v>13149</v>
      </c>
    </row>
    <row r="651" spans="1:5" x14ac:dyDescent="0.25">
      <c r="A651" t="s">
        <v>13081</v>
      </c>
      <c r="B651" t="s">
        <v>13119</v>
      </c>
      <c r="C651" t="s">
        <v>13120</v>
      </c>
      <c r="D651" t="s">
        <v>13121</v>
      </c>
    </row>
    <row r="652" spans="1:5" x14ac:dyDescent="0.25">
      <c r="A652" t="s">
        <v>13081</v>
      </c>
      <c r="B652" t="s">
        <v>13157</v>
      </c>
      <c r="C652" t="s">
        <v>13158</v>
      </c>
    </row>
    <row r="653" spans="1:5" x14ac:dyDescent="0.25">
      <c r="A653" t="s">
        <v>13073</v>
      </c>
      <c r="B653" t="s">
        <v>13074</v>
      </c>
      <c r="C653" t="s">
        <v>13186</v>
      </c>
      <c r="D653" t="s">
        <v>13187</v>
      </c>
    </row>
    <row r="654" spans="1:5" x14ac:dyDescent="0.25">
      <c r="A654" t="s">
        <v>13166</v>
      </c>
      <c r="B654" t="s">
        <v>13167</v>
      </c>
      <c r="C654" t="s">
        <v>13188</v>
      </c>
      <c r="D654" t="s">
        <v>13189</v>
      </c>
    </row>
    <row r="655" spans="1:5" x14ac:dyDescent="0.25">
      <c r="A655" t="s">
        <v>13073</v>
      </c>
      <c r="B655" t="s">
        <v>13074</v>
      </c>
      <c r="C655" t="s">
        <v>13148</v>
      </c>
      <c r="D655" t="s">
        <v>13184</v>
      </c>
      <c r="E655" t="s">
        <v>13190</v>
      </c>
    </row>
    <row r="656" spans="1:5" x14ac:dyDescent="0.25">
      <c r="A656" t="s">
        <v>13073</v>
      </c>
      <c r="B656" t="s">
        <v>13074</v>
      </c>
      <c r="C656" t="s">
        <v>13191</v>
      </c>
    </row>
    <row r="657" spans="1:5" x14ac:dyDescent="0.25">
      <c r="A657" t="s">
        <v>13081</v>
      </c>
      <c r="B657" t="s">
        <v>13119</v>
      </c>
      <c r="C657" t="s">
        <v>13120</v>
      </c>
      <c r="D657" t="s">
        <v>13121</v>
      </c>
    </row>
    <row r="658" spans="1:5" x14ac:dyDescent="0.25">
      <c r="A658" t="s">
        <v>13081</v>
      </c>
      <c r="B658" t="s">
        <v>13119</v>
      </c>
      <c r="C658" t="s">
        <v>13120</v>
      </c>
      <c r="D658" t="s">
        <v>13121</v>
      </c>
    </row>
    <row r="659" spans="1:5" x14ac:dyDescent="0.25">
      <c r="A659" t="s">
        <v>13081</v>
      </c>
      <c r="B659" t="s">
        <v>13110</v>
      </c>
      <c r="C659" t="s">
        <v>13111</v>
      </c>
      <c r="D659" t="s">
        <v>13112</v>
      </c>
      <c r="E659" t="s">
        <v>13113</v>
      </c>
    </row>
    <row r="660" spans="1:5" x14ac:dyDescent="0.25">
      <c r="A660" t="s">
        <v>13073</v>
      </c>
      <c r="B660" t="s">
        <v>13074</v>
      </c>
      <c r="C660" t="s">
        <v>13075</v>
      </c>
      <c r="D660" t="s">
        <v>13076</v>
      </c>
      <c r="E660" t="s">
        <v>13077</v>
      </c>
    </row>
    <row r="661" spans="1:5" x14ac:dyDescent="0.25">
      <c r="A661" t="s">
        <v>13159</v>
      </c>
      <c r="B661" t="s">
        <v>13176</v>
      </c>
      <c r="C661" t="s">
        <v>13177</v>
      </c>
      <c r="D661" t="s">
        <v>13178</v>
      </c>
    </row>
    <row r="662" spans="1:5" x14ac:dyDescent="0.25">
      <c r="A662" t="s">
        <v>13081</v>
      </c>
      <c r="B662" t="s">
        <v>13172</v>
      </c>
      <c r="C662" t="s">
        <v>13192</v>
      </c>
      <c r="D662" t="s">
        <v>13193</v>
      </c>
    </row>
    <row r="663" spans="1:5" x14ac:dyDescent="0.25">
      <c r="A663" t="s">
        <v>13073</v>
      </c>
      <c r="B663" t="s">
        <v>13074</v>
      </c>
      <c r="C663" t="s">
        <v>13148</v>
      </c>
      <c r="D663" t="s">
        <v>13149</v>
      </c>
    </row>
    <row r="664" spans="1:5" x14ac:dyDescent="0.25">
      <c r="A664" t="s">
        <v>13073</v>
      </c>
      <c r="B664" t="s">
        <v>13078</v>
      </c>
    </row>
    <row r="665" spans="1:5" x14ac:dyDescent="0.25">
      <c r="A665" t="s">
        <v>13073</v>
      </c>
      <c r="B665" t="s">
        <v>13078</v>
      </c>
      <c r="C665" t="s">
        <v>13194</v>
      </c>
    </row>
    <row r="666" spans="1:5" x14ac:dyDescent="0.25">
      <c r="A666" t="s">
        <v>13081</v>
      </c>
      <c r="B666" t="s">
        <v>13119</v>
      </c>
      <c r="C666" t="s">
        <v>13120</v>
      </c>
      <c r="D666" t="s">
        <v>13195</v>
      </c>
    </row>
    <row r="667" spans="1:5" x14ac:dyDescent="0.25">
      <c r="A667" t="s">
        <v>13081</v>
      </c>
      <c r="B667" t="s">
        <v>13119</v>
      </c>
      <c r="C667" t="s">
        <v>13120</v>
      </c>
      <c r="D667" t="s">
        <v>13121</v>
      </c>
    </row>
    <row r="668" spans="1:5" x14ac:dyDescent="0.25">
      <c r="A668" t="s">
        <v>13073</v>
      </c>
      <c r="B668" t="s">
        <v>13074</v>
      </c>
      <c r="C668" t="s">
        <v>13148</v>
      </c>
      <c r="D668" t="s">
        <v>13150</v>
      </c>
    </row>
    <row r="669" spans="1:5" x14ac:dyDescent="0.25">
      <c r="A669" t="s">
        <v>13073</v>
      </c>
      <c r="B669" t="s">
        <v>13074</v>
      </c>
      <c r="C669" t="s">
        <v>13148</v>
      </c>
      <c r="D669" t="s">
        <v>13153</v>
      </c>
    </row>
    <row r="670" spans="1:5" x14ac:dyDescent="0.25">
      <c r="A670" t="s">
        <v>13073</v>
      </c>
      <c r="B670" t="s">
        <v>13074</v>
      </c>
      <c r="C670" t="s">
        <v>13075</v>
      </c>
      <c r="D670" t="s">
        <v>13076</v>
      </c>
      <c r="E670" t="s">
        <v>13077</v>
      </c>
    </row>
    <row r="671" spans="1:5" x14ac:dyDescent="0.25">
      <c r="A671" t="s">
        <v>13073</v>
      </c>
      <c r="B671" t="s">
        <v>13074</v>
      </c>
      <c r="C671" t="s">
        <v>13148</v>
      </c>
      <c r="D671" t="s">
        <v>13149</v>
      </c>
    </row>
    <row r="672" spans="1:5" x14ac:dyDescent="0.25">
      <c r="A672" t="s">
        <v>13081</v>
      </c>
      <c r="B672" t="s">
        <v>13119</v>
      </c>
      <c r="C672" t="s">
        <v>13120</v>
      </c>
      <c r="D672" t="s">
        <v>13141</v>
      </c>
    </row>
    <row r="673" spans="1:6" x14ac:dyDescent="0.25">
      <c r="A673" t="s">
        <v>13081</v>
      </c>
      <c r="B673" t="s">
        <v>13092</v>
      </c>
      <c r="C673" t="s">
        <v>13105</v>
      </c>
      <c r="D673" t="s">
        <v>13196</v>
      </c>
    </row>
    <row r="674" spans="1:6" x14ac:dyDescent="0.25">
      <c r="A674" t="s">
        <v>13081</v>
      </c>
      <c r="B674" t="s">
        <v>13110</v>
      </c>
      <c r="C674" t="s">
        <v>13111</v>
      </c>
      <c r="D674" t="s">
        <v>13133</v>
      </c>
    </row>
    <row r="675" spans="1:6" x14ac:dyDescent="0.25">
      <c r="A675" t="s">
        <v>13073</v>
      </c>
      <c r="B675" t="s">
        <v>13074</v>
      </c>
      <c r="C675" t="s">
        <v>13075</v>
      </c>
      <c r="D675" t="s">
        <v>13076</v>
      </c>
      <c r="E675" t="s">
        <v>13077</v>
      </c>
    </row>
    <row r="676" spans="1:6" x14ac:dyDescent="0.25">
      <c r="A676" t="s">
        <v>13081</v>
      </c>
      <c r="B676" t="s">
        <v>13157</v>
      </c>
    </row>
    <row r="677" spans="1:6" x14ac:dyDescent="0.25">
      <c r="A677" t="s">
        <v>13073</v>
      </c>
      <c r="B677" t="s">
        <v>13074</v>
      </c>
      <c r="C677" t="s">
        <v>13142</v>
      </c>
      <c r="D677" t="s">
        <v>13151</v>
      </c>
    </row>
    <row r="678" spans="1:6" x14ac:dyDescent="0.25">
      <c r="A678" t="s">
        <v>13073</v>
      </c>
      <c r="B678" t="s">
        <v>13146</v>
      </c>
      <c r="C678" t="s">
        <v>13147</v>
      </c>
    </row>
    <row r="679" spans="1:6" x14ac:dyDescent="0.25">
      <c r="A679" t="s">
        <v>13081</v>
      </c>
      <c r="B679" t="s">
        <v>13108</v>
      </c>
      <c r="C679" t="s">
        <v>13109</v>
      </c>
    </row>
    <row r="680" spans="1:6" x14ac:dyDescent="0.25">
      <c r="A680" t="s">
        <v>13073</v>
      </c>
      <c r="B680" t="s">
        <v>13074</v>
      </c>
      <c r="C680" t="s">
        <v>13148</v>
      </c>
      <c r="D680" t="s">
        <v>13184</v>
      </c>
      <c r="E680" t="s">
        <v>13190</v>
      </c>
    </row>
    <row r="681" spans="1:6" x14ac:dyDescent="0.25">
      <c r="A681" t="s">
        <v>13073</v>
      </c>
      <c r="B681" t="s">
        <v>13181</v>
      </c>
      <c r="C681" t="s">
        <v>13182</v>
      </c>
      <c r="D681" t="s">
        <v>13183</v>
      </c>
    </row>
    <row r="682" spans="1:6" x14ac:dyDescent="0.25">
      <c r="A682" t="s">
        <v>13081</v>
      </c>
      <c r="B682" t="s">
        <v>13119</v>
      </c>
      <c r="C682" t="s">
        <v>13120</v>
      </c>
      <c r="D682" t="s">
        <v>13141</v>
      </c>
    </row>
    <row r="683" spans="1:6" x14ac:dyDescent="0.25">
      <c r="A683" t="s">
        <v>13073</v>
      </c>
      <c r="B683" t="s">
        <v>13074</v>
      </c>
      <c r="C683" t="s">
        <v>13148</v>
      </c>
      <c r="D683" t="s">
        <v>13153</v>
      </c>
    </row>
    <row r="684" spans="1:6" x14ac:dyDescent="0.25">
      <c r="A684" t="s">
        <v>13073</v>
      </c>
      <c r="B684" t="s">
        <v>13074</v>
      </c>
      <c r="C684" t="s">
        <v>13142</v>
      </c>
      <c r="D684" t="s">
        <v>13151</v>
      </c>
    </row>
    <row r="685" spans="1:6" x14ac:dyDescent="0.25">
      <c r="A685" t="s">
        <v>13073</v>
      </c>
      <c r="B685" t="s">
        <v>13074</v>
      </c>
      <c r="C685" t="s">
        <v>13148</v>
      </c>
      <c r="D685" t="s">
        <v>13149</v>
      </c>
    </row>
    <row r="686" spans="1:6" x14ac:dyDescent="0.25">
      <c r="A686" t="s">
        <v>13081</v>
      </c>
      <c r="B686" t="s">
        <v>13082</v>
      </c>
      <c r="C686" t="s">
        <v>13083</v>
      </c>
      <c r="D686" t="s">
        <v>13076</v>
      </c>
      <c r="E686" t="s">
        <v>13084</v>
      </c>
    </row>
    <row r="687" spans="1:6" x14ac:dyDescent="0.25">
      <c r="A687" t="s">
        <v>13159</v>
      </c>
      <c r="B687" t="s">
        <v>13160</v>
      </c>
      <c r="C687" t="s">
        <v>13161</v>
      </c>
      <c r="D687" t="s">
        <v>13162</v>
      </c>
      <c r="E687" t="s">
        <v>13197</v>
      </c>
      <c r="F687" t="s">
        <v>13198</v>
      </c>
    </row>
    <row r="688" spans="1:6" x14ac:dyDescent="0.25">
      <c r="A688" t="s">
        <v>13081</v>
      </c>
      <c r="B688" t="s">
        <v>13083</v>
      </c>
      <c r="C688" t="s">
        <v>13116</v>
      </c>
      <c r="D688" t="s">
        <v>13117</v>
      </c>
    </row>
    <row r="689" spans="1:6" x14ac:dyDescent="0.25">
      <c r="A689" t="s">
        <v>13073</v>
      </c>
      <c r="B689" t="s">
        <v>13074</v>
      </c>
      <c r="C689" t="s">
        <v>13148</v>
      </c>
      <c r="D689" t="s">
        <v>13149</v>
      </c>
    </row>
    <row r="690" spans="1:6" x14ac:dyDescent="0.25">
      <c r="A690" t="s">
        <v>13081</v>
      </c>
      <c r="B690" t="s">
        <v>13157</v>
      </c>
      <c r="C690" t="s">
        <v>13199</v>
      </c>
    </row>
    <row r="691" spans="1:6" x14ac:dyDescent="0.25">
      <c r="A691" t="s">
        <v>13073</v>
      </c>
      <c r="B691" t="s">
        <v>13074</v>
      </c>
      <c r="C691" t="s">
        <v>13075</v>
      </c>
      <c r="D691" t="s">
        <v>13076</v>
      </c>
      <c r="E691" t="s">
        <v>13077</v>
      </c>
    </row>
    <row r="692" spans="1:6" x14ac:dyDescent="0.25">
      <c r="A692" t="s">
        <v>13081</v>
      </c>
      <c r="B692" t="s">
        <v>13119</v>
      </c>
      <c r="C692" t="s">
        <v>13120</v>
      </c>
      <c r="D692" t="s">
        <v>13121</v>
      </c>
    </row>
    <row r="693" spans="1:6" x14ac:dyDescent="0.25">
      <c r="A693" t="s">
        <v>13073</v>
      </c>
      <c r="B693" t="s">
        <v>13078</v>
      </c>
      <c r="C693" t="s">
        <v>13079</v>
      </c>
      <c r="D693" t="s">
        <v>13200</v>
      </c>
    </row>
    <row r="694" spans="1:6" x14ac:dyDescent="0.25">
      <c r="A694" t="s">
        <v>13073</v>
      </c>
      <c r="B694" t="s">
        <v>13074</v>
      </c>
      <c r="C694" t="s">
        <v>13075</v>
      </c>
      <c r="D694" t="s">
        <v>13076</v>
      </c>
      <c r="E694" t="s">
        <v>13077</v>
      </c>
    </row>
    <row r="695" spans="1:6" x14ac:dyDescent="0.25">
      <c r="A695" t="s">
        <v>13073</v>
      </c>
      <c r="B695" t="s">
        <v>13146</v>
      </c>
      <c r="C695" t="s">
        <v>13147</v>
      </c>
    </row>
    <row r="696" spans="1:6" x14ac:dyDescent="0.25">
      <c r="A696" t="s">
        <v>13081</v>
      </c>
      <c r="B696" t="s">
        <v>13108</v>
      </c>
      <c r="C696" t="s">
        <v>13109</v>
      </c>
    </row>
    <row r="697" spans="1:6" x14ac:dyDescent="0.25">
      <c r="A697" t="s">
        <v>13073</v>
      </c>
      <c r="B697" t="s">
        <v>13074</v>
      </c>
      <c r="C697" t="s">
        <v>13097</v>
      </c>
      <c r="D697" t="s">
        <v>13201</v>
      </c>
    </row>
    <row r="698" spans="1:6" x14ac:dyDescent="0.25">
      <c r="A698" t="s">
        <v>13073</v>
      </c>
      <c r="B698" t="s">
        <v>13181</v>
      </c>
      <c r="C698" t="s">
        <v>13182</v>
      </c>
      <c r="D698" t="s">
        <v>13183</v>
      </c>
    </row>
    <row r="699" spans="1:6" x14ac:dyDescent="0.25">
      <c r="A699" t="s">
        <v>13081</v>
      </c>
      <c r="B699" t="s">
        <v>13119</v>
      </c>
      <c r="C699" t="s">
        <v>13120</v>
      </c>
      <c r="D699" t="s">
        <v>13141</v>
      </c>
    </row>
    <row r="700" spans="1:6" x14ac:dyDescent="0.25">
      <c r="A700" t="s">
        <v>13081</v>
      </c>
      <c r="B700" t="s">
        <v>13172</v>
      </c>
      <c r="C700" t="s">
        <v>13083</v>
      </c>
      <c r="D700" t="s">
        <v>13174</v>
      </c>
      <c r="E700" t="s">
        <v>13202</v>
      </c>
    </row>
    <row r="701" spans="1:6" x14ac:dyDescent="0.25">
      <c r="A701" t="s">
        <v>13073</v>
      </c>
      <c r="B701" t="s">
        <v>13074</v>
      </c>
      <c r="C701" t="s">
        <v>13075</v>
      </c>
      <c r="D701" t="s">
        <v>13076</v>
      </c>
      <c r="E701" t="s">
        <v>13077</v>
      </c>
    </row>
    <row r="702" spans="1:6" x14ac:dyDescent="0.25">
      <c r="A702" t="s">
        <v>13073</v>
      </c>
      <c r="B702" t="s">
        <v>13074</v>
      </c>
      <c r="C702" t="s">
        <v>13075</v>
      </c>
      <c r="D702" t="s">
        <v>13076</v>
      </c>
      <c r="E702" t="s">
        <v>13077</v>
      </c>
    </row>
    <row r="703" spans="1:6" x14ac:dyDescent="0.25">
      <c r="A703" t="s">
        <v>13073</v>
      </c>
      <c r="B703" t="s">
        <v>13078</v>
      </c>
      <c r="C703" t="s">
        <v>13179</v>
      </c>
    </row>
    <row r="704" spans="1:6" x14ac:dyDescent="0.25">
      <c r="A704" t="s">
        <v>13159</v>
      </c>
      <c r="B704" t="s">
        <v>13160</v>
      </c>
      <c r="C704" t="s">
        <v>13161</v>
      </c>
      <c r="D704" t="s">
        <v>13162</v>
      </c>
      <c r="E704" t="s">
        <v>13197</v>
      </c>
      <c r="F704" t="s">
        <v>13203</v>
      </c>
    </row>
    <row r="705" spans="1:5" x14ac:dyDescent="0.25">
      <c r="A705" t="s">
        <v>13081</v>
      </c>
      <c r="B705" t="s">
        <v>13172</v>
      </c>
      <c r="C705" t="s">
        <v>13083</v>
      </c>
      <c r="D705" t="s">
        <v>13204</v>
      </c>
    </row>
    <row r="706" spans="1:5" x14ac:dyDescent="0.25">
      <c r="A706" t="s">
        <v>13081</v>
      </c>
      <c r="B706" t="s">
        <v>13108</v>
      </c>
      <c r="C706" t="s">
        <v>13109</v>
      </c>
    </row>
    <row r="707" spans="1:5" x14ac:dyDescent="0.25">
      <c r="A707" t="s">
        <v>13081</v>
      </c>
      <c r="B707" t="s">
        <v>13108</v>
      </c>
      <c r="C707" t="s">
        <v>13109</v>
      </c>
    </row>
    <row r="708" spans="1:5" x14ac:dyDescent="0.25">
      <c r="A708" t="s">
        <v>13081</v>
      </c>
      <c r="B708" t="s">
        <v>13119</v>
      </c>
      <c r="C708" t="s">
        <v>13120</v>
      </c>
      <c r="D708" t="s">
        <v>13121</v>
      </c>
    </row>
    <row r="709" spans="1:5" x14ac:dyDescent="0.25">
      <c r="A709" t="s">
        <v>13081</v>
      </c>
      <c r="B709" t="s">
        <v>13157</v>
      </c>
      <c r="C709" t="s">
        <v>13158</v>
      </c>
    </row>
    <row r="710" spans="1:5" x14ac:dyDescent="0.25">
      <c r="A710" t="s">
        <v>13081</v>
      </c>
      <c r="B710" t="s">
        <v>13119</v>
      </c>
      <c r="C710" t="s">
        <v>13120</v>
      </c>
      <c r="D710" t="s">
        <v>13121</v>
      </c>
    </row>
    <row r="711" spans="1:5" x14ac:dyDescent="0.25">
      <c r="A711" t="s">
        <v>13073</v>
      </c>
      <c r="B711" t="s">
        <v>13205</v>
      </c>
    </row>
    <row r="712" spans="1:5" x14ac:dyDescent="0.25">
      <c r="A712" t="s">
        <v>13073</v>
      </c>
      <c r="B712" t="s">
        <v>13074</v>
      </c>
      <c r="C712" t="s">
        <v>13206</v>
      </c>
      <c r="D712" t="s">
        <v>13207</v>
      </c>
    </row>
    <row r="713" spans="1:5" x14ac:dyDescent="0.25">
      <c r="A713" t="s">
        <v>13081</v>
      </c>
      <c r="B713" t="s">
        <v>13110</v>
      </c>
      <c r="C713" t="s">
        <v>13111</v>
      </c>
      <c r="D713" t="s">
        <v>13112</v>
      </c>
      <c r="E713" t="s">
        <v>13122</v>
      </c>
    </row>
    <row r="714" spans="1:5" x14ac:dyDescent="0.25">
      <c r="A714" t="s">
        <v>13081</v>
      </c>
      <c r="B714" t="s">
        <v>13092</v>
      </c>
      <c r="C714" t="s">
        <v>13105</v>
      </c>
      <c r="D714" t="s">
        <v>13196</v>
      </c>
    </row>
    <row r="715" spans="1:5" x14ac:dyDescent="0.25">
      <c r="A715" t="s">
        <v>13081</v>
      </c>
      <c r="B715" t="s">
        <v>13110</v>
      </c>
      <c r="C715" t="s">
        <v>13111</v>
      </c>
      <c r="D715" t="s">
        <v>13136</v>
      </c>
    </row>
    <row r="716" spans="1:5" x14ac:dyDescent="0.25">
      <c r="A716" t="s">
        <v>13081</v>
      </c>
      <c r="B716" t="s">
        <v>13082</v>
      </c>
      <c r="C716" t="s">
        <v>13085</v>
      </c>
      <c r="D716" t="s">
        <v>13086</v>
      </c>
    </row>
    <row r="717" spans="1:5" x14ac:dyDescent="0.25">
      <c r="A717" t="s">
        <v>13073</v>
      </c>
      <c r="B717" t="s">
        <v>13074</v>
      </c>
      <c r="C717" t="s">
        <v>13148</v>
      </c>
      <c r="D717" t="s">
        <v>13170</v>
      </c>
    </row>
    <row r="718" spans="1:5" x14ac:dyDescent="0.25">
      <c r="A718" t="s">
        <v>13081</v>
      </c>
      <c r="B718" t="s">
        <v>13119</v>
      </c>
      <c r="C718" t="s">
        <v>13120</v>
      </c>
      <c r="D718" t="s">
        <v>13121</v>
      </c>
    </row>
    <row r="719" spans="1:5" x14ac:dyDescent="0.25">
      <c r="A719" t="s">
        <v>13081</v>
      </c>
      <c r="B719" t="s">
        <v>13172</v>
      </c>
      <c r="C719" t="s">
        <v>13083</v>
      </c>
      <c r="D719" t="s">
        <v>13208</v>
      </c>
      <c r="E719" t="s">
        <v>13209</v>
      </c>
    </row>
    <row r="720" spans="1:5" x14ac:dyDescent="0.25">
      <c r="A720" t="s">
        <v>13073</v>
      </c>
      <c r="B720" t="s">
        <v>13146</v>
      </c>
      <c r="C720" t="s">
        <v>13147</v>
      </c>
    </row>
    <row r="721" spans="1:6" x14ac:dyDescent="0.25">
      <c r="A721" t="s">
        <v>13081</v>
      </c>
      <c r="B721" t="s">
        <v>13172</v>
      </c>
      <c r="C721" t="s">
        <v>13210</v>
      </c>
      <c r="D721" t="s">
        <v>13211</v>
      </c>
    </row>
    <row r="722" spans="1:6" x14ac:dyDescent="0.25">
      <c r="A722" t="s">
        <v>13081</v>
      </c>
      <c r="B722" t="s">
        <v>13119</v>
      </c>
      <c r="C722" t="s">
        <v>13120</v>
      </c>
      <c r="D722" t="s">
        <v>13121</v>
      </c>
    </row>
    <row r="723" spans="1:6" x14ac:dyDescent="0.25">
      <c r="A723" t="s">
        <v>13081</v>
      </c>
      <c r="B723" t="s">
        <v>13157</v>
      </c>
      <c r="C723" t="s">
        <v>13199</v>
      </c>
    </row>
    <row r="724" spans="1:6" x14ac:dyDescent="0.25">
      <c r="A724" t="s">
        <v>13081</v>
      </c>
      <c r="B724" t="s">
        <v>13082</v>
      </c>
      <c r="C724" t="s">
        <v>13083</v>
      </c>
      <c r="D724" t="s">
        <v>13076</v>
      </c>
      <c r="E724" t="s">
        <v>13084</v>
      </c>
    </row>
    <row r="725" spans="1:6" x14ac:dyDescent="0.25">
      <c r="A725" t="s">
        <v>13081</v>
      </c>
      <c r="B725" t="s">
        <v>13082</v>
      </c>
      <c r="C725" t="s">
        <v>13085</v>
      </c>
      <c r="D725" t="s">
        <v>13086</v>
      </c>
    </row>
    <row r="726" spans="1:6" x14ac:dyDescent="0.25">
      <c r="A726" t="s">
        <v>13073</v>
      </c>
      <c r="B726" t="s">
        <v>13074</v>
      </c>
      <c r="C726" t="s">
        <v>13148</v>
      </c>
      <c r="D726" t="s">
        <v>13149</v>
      </c>
    </row>
    <row r="727" spans="1:6" x14ac:dyDescent="0.25">
      <c r="A727" t="s">
        <v>13081</v>
      </c>
      <c r="B727" t="s">
        <v>13108</v>
      </c>
      <c r="C727" t="s">
        <v>13109</v>
      </c>
    </row>
    <row r="728" spans="1:6" x14ac:dyDescent="0.25">
      <c r="A728" t="s">
        <v>13159</v>
      </c>
      <c r="B728" t="s">
        <v>13160</v>
      </c>
      <c r="C728" t="s">
        <v>13161</v>
      </c>
      <c r="D728" t="s">
        <v>13162</v>
      </c>
      <c r="E728" t="s">
        <v>13197</v>
      </c>
      <c r="F728" t="s">
        <v>13198</v>
      </c>
    </row>
    <row r="729" spans="1:6" x14ac:dyDescent="0.25">
      <c r="A729" t="s">
        <v>13073</v>
      </c>
      <c r="B729" t="s">
        <v>13074</v>
      </c>
      <c r="C729" t="s">
        <v>13075</v>
      </c>
      <c r="D729" t="s">
        <v>13076</v>
      </c>
      <c r="E729" t="s">
        <v>13077</v>
      </c>
    </row>
    <row r="730" spans="1:6" x14ac:dyDescent="0.25">
      <c r="A730" t="s">
        <v>13073</v>
      </c>
      <c r="B730" t="s">
        <v>13074</v>
      </c>
      <c r="C730" t="s">
        <v>13191</v>
      </c>
    </row>
    <row r="731" spans="1:6" x14ac:dyDescent="0.25">
      <c r="A731" t="s">
        <v>13081</v>
      </c>
      <c r="B731" t="s">
        <v>13119</v>
      </c>
      <c r="C731" t="s">
        <v>13120</v>
      </c>
      <c r="D731" t="s">
        <v>13121</v>
      </c>
    </row>
    <row r="732" spans="1:6" x14ac:dyDescent="0.25">
      <c r="A732" t="s">
        <v>13081</v>
      </c>
      <c r="B732" t="s">
        <v>13092</v>
      </c>
      <c r="C732" t="s">
        <v>13105</v>
      </c>
      <c r="D732" t="s">
        <v>13196</v>
      </c>
    </row>
    <row r="733" spans="1:6" x14ac:dyDescent="0.25">
      <c r="A733" t="s">
        <v>13081</v>
      </c>
      <c r="B733" t="s">
        <v>13082</v>
      </c>
      <c r="C733" t="s">
        <v>13083</v>
      </c>
      <c r="D733" t="s">
        <v>13076</v>
      </c>
      <c r="E733" t="s">
        <v>13084</v>
      </c>
    </row>
    <row r="734" spans="1:6" x14ac:dyDescent="0.25">
      <c r="A734" t="s">
        <v>13073</v>
      </c>
      <c r="B734" t="s">
        <v>13074</v>
      </c>
      <c r="C734" t="s">
        <v>13212</v>
      </c>
      <c r="D734" t="s">
        <v>13135</v>
      </c>
    </row>
    <row r="735" spans="1:6" x14ac:dyDescent="0.25">
      <c r="A735" t="s">
        <v>13073</v>
      </c>
      <c r="B735" t="s">
        <v>13074</v>
      </c>
      <c r="C735" t="s">
        <v>13186</v>
      </c>
      <c r="D735" t="s">
        <v>13213</v>
      </c>
    </row>
    <row r="736" spans="1:6" x14ac:dyDescent="0.25">
      <c r="A736" t="s">
        <v>13073</v>
      </c>
      <c r="B736" t="s">
        <v>13074</v>
      </c>
      <c r="C736" t="s">
        <v>13148</v>
      </c>
      <c r="D736" t="s">
        <v>13149</v>
      </c>
    </row>
    <row r="737" spans="1:4" x14ac:dyDescent="0.25">
      <c r="A737" t="s">
        <v>13081</v>
      </c>
      <c r="B737" t="s">
        <v>13110</v>
      </c>
      <c r="C737" t="s">
        <v>13111</v>
      </c>
      <c r="D737" t="s">
        <v>13133</v>
      </c>
    </row>
    <row r="738" spans="1:4" x14ac:dyDescent="0.25">
      <c r="A738" t="s">
        <v>13073</v>
      </c>
      <c r="B738" t="s">
        <v>13078</v>
      </c>
      <c r="C738" t="s">
        <v>13194</v>
      </c>
    </row>
    <row r="739" spans="1:4" x14ac:dyDescent="0.25">
      <c r="A739" t="s">
        <v>13073</v>
      </c>
      <c r="B739" t="s">
        <v>13074</v>
      </c>
      <c r="C739" t="s">
        <v>13148</v>
      </c>
      <c r="D739" t="s">
        <v>13170</v>
      </c>
    </row>
    <row r="740" spans="1:4" x14ac:dyDescent="0.25">
      <c r="A740" t="s">
        <v>13073</v>
      </c>
      <c r="B740" t="s">
        <v>13074</v>
      </c>
      <c r="C740" t="s">
        <v>13142</v>
      </c>
      <c r="D740" t="s">
        <v>13151</v>
      </c>
    </row>
    <row r="741" spans="1:4" x14ac:dyDescent="0.25">
      <c r="A741" t="s">
        <v>13159</v>
      </c>
      <c r="B741" t="s">
        <v>13176</v>
      </c>
      <c r="C741" t="s">
        <v>13177</v>
      </c>
      <c r="D741" t="s">
        <v>13214</v>
      </c>
    </row>
    <row r="742" spans="1:4" x14ac:dyDescent="0.25">
      <c r="A742" t="s">
        <v>13081</v>
      </c>
      <c r="B742" t="s">
        <v>13110</v>
      </c>
      <c r="C742" t="s">
        <v>13111</v>
      </c>
      <c r="D742" t="s">
        <v>13136</v>
      </c>
    </row>
    <row r="743" spans="1:4" x14ac:dyDescent="0.25">
      <c r="A743" t="s">
        <v>13073</v>
      </c>
      <c r="B743" t="s">
        <v>13074</v>
      </c>
      <c r="C743" t="s">
        <v>13142</v>
      </c>
      <c r="D743" t="s">
        <v>13151</v>
      </c>
    </row>
    <row r="744" spans="1:4" x14ac:dyDescent="0.25">
      <c r="A744" t="s">
        <v>13073</v>
      </c>
      <c r="B744" t="s">
        <v>13074</v>
      </c>
      <c r="C744" t="s">
        <v>13097</v>
      </c>
      <c r="D744" t="s">
        <v>13201</v>
      </c>
    </row>
    <row r="745" spans="1:4" x14ac:dyDescent="0.25">
      <c r="A745" t="s">
        <v>13073</v>
      </c>
      <c r="B745" t="s">
        <v>13074</v>
      </c>
      <c r="C745" t="s">
        <v>13148</v>
      </c>
      <c r="D745" t="s">
        <v>13150</v>
      </c>
    </row>
    <row r="746" spans="1:4" x14ac:dyDescent="0.25">
      <c r="A746" t="s">
        <v>13073</v>
      </c>
      <c r="B746" t="s">
        <v>13074</v>
      </c>
      <c r="C746" t="s">
        <v>13215</v>
      </c>
    </row>
    <row r="747" spans="1:4" x14ac:dyDescent="0.25">
      <c r="A747" t="s">
        <v>13081</v>
      </c>
      <c r="B747" t="s">
        <v>13108</v>
      </c>
      <c r="C747" t="s">
        <v>13109</v>
      </c>
    </row>
    <row r="748" spans="1:4" x14ac:dyDescent="0.25">
      <c r="A748" t="s">
        <v>13081</v>
      </c>
      <c r="B748" t="s">
        <v>13119</v>
      </c>
      <c r="C748" t="s">
        <v>13120</v>
      </c>
      <c r="D748" t="s">
        <v>13121</v>
      </c>
    </row>
    <row r="749" spans="1:4" x14ac:dyDescent="0.25">
      <c r="A749" t="s">
        <v>13073</v>
      </c>
      <c r="B749" t="s">
        <v>13074</v>
      </c>
      <c r="C749" t="s">
        <v>13186</v>
      </c>
      <c r="D749" t="s">
        <v>13187</v>
      </c>
    </row>
    <row r="750" spans="1:4" x14ac:dyDescent="0.25">
      <c r="A750" t="s">
        <v>13073</v>
      </c>
      <c r="B750" t="s">
        <v>13074</v>
      </c>
      <c r="C750" t="s">
        <v>13216</v>
      </c>
      <c r="D750" t="s">
        <v>13217</v>
      </c>
    </row>
    <row r="751" spans="1:4" x14ac:dyDescent="0.25">
      <c r="A751" t="s">
        <v>13081</v>
      </c>
      <c r="B751" t="s">
        <v>13108</v>
      </c>
      <c r="C751" t="s">
        <v>13109</v>
      </c>
    </row>
    <row r="752" spans="1:4" x14ac:dyDescent="0.25">
      <c r="A752" t="s">
        <v>13081</v>
      </c>
      <c r="B752" t="s">
        <v>13157</v>
      </c>
      <c r="C752" t="s">
        <v>13158</v>
      </c>
    </row>
    <row r="753" spans="1:7" x14ac:dyDescent="0.25">
      <c r="A753" t="s">
        <v>13081</v>
      </c>
      <c r="B753" t="s">
        <v>13083</v>
      </c>
      <c r="C753" t="s">
        <v>13116</v>
      </c>
      <c r="D753" t="s">
        <v>13117</v>
      </c>
    </row>
    <row r="754" spans="1:7" x14ac:dyDescent="0.25">
      <c r="A754" t="s">
        <v>13073</v>
      </c>
      <c r="B754" t="s">
        <v>13074</v>
      </c>
      <c r="C754" t="s">
        <v>13215</v>
      </c>
    </row>
    <row r="755" spans="1:7" x14ac:dyDescent="0.25">
      <c r="A755" t="s">
        <v>13081</v>
      </c>
      <c r="B755" t="s">
        <v>13092</v>
      </c>
      <c r="C755" t="s">
        <v>13105</v>
      </c>
      <c r="D755" t="s">
        <v>13218</v>
      </c>
    </row>
    <row r="756" spans="1:7" x14ac:dyDescent="0.25">
      <c r="A756" t="s">
        <v>13073</v>
      </c>
      <c r="B756" t="s">
        <v>13074</v>
      </c>
      <c r="C756" t="s">
        <v>13142</v>
      </c>
      <c r="D756" t="s">
        <v>13219</v>
      </c>
      <c r="E756" t="s">
        <v>13220</v>
      </c>
    </row>
    <row r="757" spans="1:7" x14ac:dyDescent="0.25">
      <c r="A757" t="s">
        <v>13073</v>
      </c>
      <c r="B757" t="s">
        <v>13146</v>
      </c>
      <c r="C757" t="s">
        <v>13221</v>
      </c>
    </row>
    <row r="758" spans="1:7" x14ac:dyDescent="0.25">
      <c r="A758" t="s">
        <v>13073</v>
      </c>
      <c r="B758" t="s">
        <v>13078</v>
      </c>
      <c r="C758" t="s">
        <v>13194</v>
      </c>
    </row>
    <row r="759" spans="1:7" x14ac:dyDescent="0.25">
      <c r="A759" t="s">
        <v>13159</v>
      </c>
      <c r="B759" t="s">
        <v>13160</v>
      </c>
      <c r="C759" t="s">
        <v>13161</v>
      </c>
      <c r="D759" t="s">
        <v>13162</v>
      </c>
      <c r="E759" t="s">
        <v>13163</v>
      </c>
      <c r="F759" t="s">
        <v>13164</v>
      </c>
      <c r="G759" t="s">
        <v>13222</v>
      </c>
    </row>
    <row r="760" spans="1:7" x14ac:dyDescent="0.25">
      <c r="A760" t="s">
        <v>13073</v>
      </c>
      <c r="B760" t="s">
        <v>13074</v>
      </c>
      <c r="C760" t="s">
        <v>13142</v>
      </c>
      <c r="D760" t="s">
        <v>13152</v>
      </c>
    </row>
    <row r="761" spans="1:7" x14ac:dyDescent="0.25">
      <c r="A761" t="s">
        <v>13073</v>
      </c>
      <c r="B761" t="s">
        <v>13074</v>
      </c>
      <c r="C761" t="s">
        <v>13148</v>
      </c>
      <c r="D761" t="s">
        <v>13170</v>
      </c>
    </row>
    <row r="762" spans="1:7" x14ac:dyDescent="0.25">
      <c r="A762" t="s">
        <v>13081</v>
      </c>
      <c r="B762" t="s">
        <v>13119</v>
      </c>
      <c r="C762" t="s">
        <v>13120</v>
      </c>
      <c r="D762" t="s">
        <v>13121</v>
      </c>
    </row>
    <row r="763" spans="1:7" x14ac:dyDescent="0.25">
      <c r="A763" t="s">
        <v>13159</v>
      </c>
      <c r="B763" t="s">
        <v>13160</v>
      </c>
      <c r="C763" t="s">
        <v>13161</v>
      </c>
      <c r="D763" t="s">
        <v>13162</v>
      </c>
      <c r="E763" t="s">
        <v>13197</v>
      </c>
      <c r="F763" t="s">
        <v>13223</v>
      </c>
    </row>
    <row r="764" spans="1:7" x14ac:dyDescent="0.25">
      <c r="A764" t="s">
        <v>13081</v>
      </c>
      <c r="B764" t="s">
        <v>13157</v>
      </c>
      <c r="C764" t="s">
        <v>13158</v>
      </c>
    </row>
    <row r="765" spans="1:7" x14ac:dyDescent="0.25">
      <c r="A765" t="s">
        <v>13073</v>
      </c>
      <c r="B765" t="s">
        <v>13074</v>
      </c>
      <c r="C765" t="s">
        <v>13148</v>
      </c>
      <c r="D765" t="s">
        <v>13170</v>
      </c>
    </row>
    <row r="766" spans="1:7" x14ac:dyDescent="0.25">
      <c r="A766" t="s">
        <v>13073</v>
      </c>
      <c r="B766" t="s">
        <v>13146</v>
      </c>
      <c r="C766" t="s">
        <v>13147</v>
      </c>
    </row>
    <row r="767" spans="1:7" x14ac:dyDescent="0.25">
      <c r="A767" t="s">
        <v>13159</v>
      </c>
      <c r="B767" t="s">
        <v>13160</v>
      </c>
      <c r="C767" t="s">
        <v>13161</v>
      </c>
      <c r="D767" t="s">
        <v>13162</v>
      </c>
      <c r="E767" t="s">
        <v>13163</v>
      </c>
      <c r="F767" t="s">
        <v>13164</v>
      </c>
      <c r="G767" t="s">
        <v>13224</v>
      </c>
    </row>
    <row r="768" spans="1:7" x14ac:dyDescent="0.25">
      <c r="A768" t="s">
        <v>13081</v>
      </c>
      <c r="B768" t="s">
        <v>13108</v>
      </c>
      <c r="C768" t="s">
        <v>13109</v>
      </c>
    </row>
    <row r="769" spans="1:6" x14ac:dyDescent="0.25">
      <c r="A769" t="s">
        <v>13073</v>
      </c>
      <c r="B769" t="s">
        <v>13074</v>
      </c>
      <c r="C769" t="s">
        <v>13142</v>
      </c>
      <c r="D769" t="s">
        <v>13151</v>
      </c>
    </row>
    <row r="770" spans="1:6" x14ac:dyDescent="0.25">
      <c r="A770" t="s">
        <v>13073</v>
      </c>
      <c r="B770" t="s">
        <v>13074</v>
      </c>
      <c r="C770" t="s">
        <v>13075</v>
      </c>
      <c r="D770" t="s">
        <v>13076</v>
      </c>
      <c r="E770" t="s">
        <v>13077</v>
      </c>
    </row>
    <row r="771" spans="1:6" x14ac:dyDescent="0.25">
      <c r="A771" t="s">
        <v>13073</v>
      </c>
      <c r="B771" t="s">
        <v>13074</v>
      </c>
      <c r="C771" t="s">
        <v>13075</v>
      </c>
      <c r="D771" t="s">
        <v>13076</v>
      </c>
      <c r="E771" t="s">
        <v>13225</v>
      </c>
    </row>
    <row r="772" spans="1:6" x14ac:dyDescent="0.25">
      <c r="A772" t="s">
        <v>13073</v>
      </c>
      <c r="B772" t="s">
        <v>13074</v>
      </c>
      <c r="C772" t="s">
        <v>13148</v>
      </c>
      <c r="D772" t="s">
        <v>13170</v>
      </c>
    </row>
    <row r="773" spans="1:6" x14ac:dyDescent="0.25">
      <c r="A773" t="s">
        <v>13073</v>
      </c>
      <c r="B773" t="s">
        <v>13074</v>
      </c>
      <c r="C773" t="s">
        <v>13075</v>
      </c>
      <c r="D773" t="s">
        <v>13076</v>
      </c>
      <c r="E773" t="s">
        <v>13077</v>
      </c>
    </row>
    <row r="774" spans="1:6" x14ac:dyDescent="0.25">
      <c r="A774" t="s">
        <v>13073</v>
      </c>
      <c r="B774" t="s">
        <v>13074</v>
      </c>
      <c r="C774" t="s">
        <v>13216</v>
      </c>
      <c r="D774" t="s">
        <v>13217</v>
      </c>
    </row>
    <row r="775" spans="1:6" x14ac:dyDescent="0.25">
      <c r="A775" t="s">
        <v>13081</v>
      </c>
      <c r="B775" t="s">
        <v>13119</v>
      </c>
      <c r="C775" t="s">
        <v>13120</v>
      </c>
      <c r="D775" t="s">
        <v>13121</v>
      </c>
    </row>
    <row r="776" spans="1:6" x14ac:dyDescent="0.25">
      <c r="A776" t="s">
        <v>13081</v>
      </c>
      <c r="B776" t="s">
        <v>13110</v>
      </c>
      <c r="C776" t="s">
        <v>13111</v>
      </c>
      <c r="D776" t="s">
        <v>13131</v>
      </c>
    </row>
    <row r="777" spans="1:6" x14ac:dyDescent="0.25">
      <c r="A777" t="s">
        <v>13073</v>
      </c>
      <c r="B777" t="s">
        <v>13074</v>
      </c>
      <c r="C777" t="s">
        <v>13148</v>
      </c>
      <c r="D777" t="s">
        <v>13149</v>
      </c>
    </row>
    <row r="778" spans="1:6" x14ac:dyDescent="0.25">
      <c r="A778" t="s">
        <v>13073</v>
      </c>
      <c r="B778" t="s">
        <v>13226</v>
      </c>
      <c r="C778" t="s">
        <v>13227</v>
      </c>
    </row>
    <row r="779" spans="1:6" x14ac:dyDescent="0.25">
      <c r="A779" t="s">
        <v>13073</v>
      </c>
      <c r="B779" t="s">
        <v>13074</v>
      </c>
      <c r="C779" t="s">
        <v>13228</v>
      </c>
    </row>
    <row r="780" spans="1:6" x14ac:dyDescent="0.25">
      <c r="A780" t="s">
        <v>13159</v>
      </c>
      <c r="B780" t="s">
        <v>13160</v>
      </c>
      <c r="C780" t="s">
        <v>13161</v>
      </c>
      <c r="D780" t="s">
        <v>13162</v>
      </c>
      <c r="E780" t="s">
        <v>13197</v>
      </c>
      <c r="F780" t="s">
        <v>13223</v>
      </c>
    </row>
    <row r="781" spans="1:6" x14ac:dyDescent="0.25">
      <c r="A781" t="s">
        <v>13073</v>
      </c>
      <c r="B781" t="s">
        <v>13074</v>
      </c>
      <c r="C781" t="s">
        <v>13148</v>
      </c>
      <c r="D781" t="s">
        <v>13149</v>
      </c>
    </row>
    <row r="782" spans="1:6" x14ac:dyDescent="0.25">
      <c r="A782" t="s">
        <v>13081</v>
      </c>
      <c r="B782" t="s">
        <v>13119</v>
      </c>
      <c r="C782" t="s">
        <v>13120</v>
      </c>
      <c r="D782" t="s">
        <v>13121</v>
      </c>
    </row>
    <row r="783" spans="1:6" x14ac:dyDescent="0.25">
      <c r="A783" t="s">
        <v>13073</v>
      </c>
      <c r="B783" t="s">
        <v>13074</v>
      </c>
      <c r="C783" t="s">
        <v>13148</v>
      </c>
      <c r="D783" t="s">
        <v>13150</v>
      </c>
    </row>
    <row r="784" spans="1:6" x14ac:dyDescent="0.25">
      <c r="A784" t="s">
        <v>13073</v>
      </c>
      <c r="B784" t="s">
        <v>13074</v>
      </c>
      <c r="C784" t="s">
        <v>13142</v>
      </c>
      <c r="D784" t="s">
        <v>13151</v>
      </c>
    </row>
    <row r="785" spans="1:6" x14ac:dyDescent="0.25">
      <c r="A785" t="s">
        <v>13073</v>
      </c>
      <c r="B785" t="s">
        <v>13074</v>
      </c>
      <c r="C785" t="s">
        <v>13206</v>
      </c>
      <c r="D785" t="s">
        <v>13207</v>
      </c>
    </row>
    <row r="786" spans="1:6" x14ac:dyDescent="0.25">
      <c r="A786" t="s">
        <v>13073</v>
      </c>
      <c r="B786" t="s">
        <v>13074</v>
      </c>
      <c r="C786" t="s">
        <v>13075</v>
      </c>
      <c r="D786" t="s">
        <v>13076</v>
      </c>
      <c r="E786" t="s">
        <v>13077</v>
      </c>
    </row>
    <row r="787" spans="1:6" x14ac:dyDescent="0.25">
      <c r="A787" t="s">
        <v>13081</v>
      </c>
      <c r="B787" t="s">
        <v>13119</v>
      </c>
      <c r="C787" t="s">
        <v>13120</v>
      </c>
      <c r="D787" t="s">
        <v>13121</v>
      </c>
    </row>
    <row r="788" spans="1:6" x14ac:dyDescent="0.25">
      <c r="A788" t="s">
        <v>13073</v>
      </c>
      <c r="B788" t="s">
        <v>13074</v>
      </c>
      <c r="C788" t="s">
        <v>13148</v>
      </c>
      <c r="D788" t="s">
        <v>13184</v>
      </c>
      <c r="E788" t="s">
        <v>13190</v>
      </c>
    </row>
    <row r="789" spans="1:6" x14ac:dyDescent="0.25">
      <c r="A789" t="s">
        <v>13081</v>
      </c>
      <c r="B789" t="s">
        <v>13119</v>
      </c>
      <c r="C789" t="s">
        <v>13229</v>
      </c>
    </row>
    <row r="790" spans="1:6" x14ac:dyDescent="0.25">
      <c r="A790" t="s">
        <v>13081</v>
      </c>
      <c r="B790" t="s">
        <v>13083</v>
      </c>
      <c r="C790" t="s">
        <v>13116</v>
      </c>
      <c r="D790" t="s">
        <v>13230</v>
      </c>
    </row>
    <row r="791" spans="1:6" x14ac:dyDescent="0.25">
      <c r="A791" t="s">
        <v>13081</v>
      </c>
      <c r="B791" t="s">
        <v>13110</v>
      </c>
      <c r="C791" t="s">
        <v>13111</v>
      </c>
      <c r="D791" t="s">
        <v>13128</v>
      </c>
      <c r="E791" t="s">
        <v>13231</v>
      </c>
      <c r="F791" t="s">
        <v>13232</v>
      </c>
    </row>
    <row r="792" spans="1:6" x14ac:dyDescent="0.25">
      <c r="A792" t="s">
        <v>13159</v>
      </c>
      <c r="B792" t="s">
        <v>13160</v>
      </c>
      <c r="C792" t="s">
        <v>13161</v>
      </c>
      <c r="D792" t="s">
        <v>13162</v>
      </c>
      <c r="E792" t="s">
        <v>13197</v>
      </c>
      <c r="F792" t="s">
        <v>13223</v>
      </c>
    </row>
    <row r="793" spans="1:6" x14ac:dyDescent="0.25">
      <c r="A793" t="s">
        <v>13073</v>
      </c>
      <c r="B793" t="s">
        <v>13074</v>
      </c>
      <c r="C793" t="s">
        <v>13148</v>
      </c>
      <c r="D793" t="s">
        <v>13149</v>
      </c>
    </row>
    <row r="794" spans="1:6" x14ac:dyDescent="0.25">
      <c r="A794" t="s">
        <v>13073</v>
      </c>
      <c r="B794" t="s">
        <v>13074</v>
      </c>
      <c r="C794" t="s">
        <v>13142</v>
      </c>
      <c r="D794" t="s">
        <v>13152</v>
      </c>
    </row>
    <row r="795" spans="1:6" x14ac:dyDescent="0.25">
      <c r="A795" t="s">
        <v>13073</v>
      </c>
      <c r="B795" t="s">
        <v>13146</v>
      </c>
      <c r="C795" t="s">
        <v>13171</v>
      </c>
    </row>
    <row r="796" spans="1:6" x14ac:dyDescent="0.25">
      <c r="A796" t="s">
        <v>13073</v>
      </c>
      <c r="B796" t="s">
        <v>13074</v>
      </c>
      <c r="C796" t="s">
        <v>13216</v>
      </c>
      <c r="D796" t="s">
        <v>13233</v>
      </c>
      <c r="E796" t="s">
        <v>13234</v>
      </c>
    </row>
    <row r="797" spans="1:6" x14ac:dyDescent="0.25">
      <c r="A797" t="s">
        <v>13073</v>
      </c>
      <c r="B797" t="s">
        <v>13074</v>
      </c>
      <c r="C797" t="s">
        <v>13215</v>
      </c>
    </row>
    <row r="798" spans="1:6" x14ac:dyDescent="0.25">
      <c r="A798" t="s">
        <v>13073</v>
      </c>
      <c r="B798" t="s">
        <v>13074</v>
      </c>
      <c r="C798" t="s">
        <v>13142</v>
      </c>
      <c r="D798" t="s">
        <v>13219</v>
      </c>
      <c r="E798" t="s">
        <v>13220</v>
      </c>
    </row>
    <row r="799" spans="1:6" x14ac:dyDescent="0.25">
      <c r="A799" t="s">
        <v>13073</v>
      </c>
      <c r="B799" t="s">
        <v>13074</v>
      </c>
      <c r="C799" t="s">
        <v>13142</v>
      </c>
      <c r="D799" t="s">
        <v>13235</v>
      </c>
    </row>
    <row r="800" spans="1:6" x14ac:dyDescent="0.25">
      <c r="A800" t="s">
        <v>13073</v>
      </c>
      <c r="B800" t="s">
        <v>13074</v>
      </c>
      <c r="C800" t="s">
        <v>13142</v>
      </c>
      <c r="D800" t="s">
        <v>13143</v>
      </c>
    </row>
    <row r="801" spans="1:6" x14ac:dyDescent="0.25">
      <c r="A801" t="s">
        <v>13073</v>
      </c>
      <c r="B801" t="s">
        <v>13074</v>
      </c>
      <c r="C801" t="s">
        <v>13148</v>
      </c>
      <c r="D801" t="s">
        <v>13149</v>
      </c>
    </row>
    <row r="802" spans="1:6" x14ac:dyDescent="0.25">
      <c r="A802" t="s">
        <v>13154</v>
      </c>
      <c r="B802" t="s">
        <v>13155</v>
      </c>
      <c r="C802" t="s">
        <v>13156</v>
      </c>
    </row>
    <row r="803" spans="1:6" x14ac:dyDescent="0.25">
      <c r="A803" t="s">
        <v>13073</v>
      </c>
      <c r="B803" t="s">
        <v>13074</v>
      </c>
      <c r="C803" t="s">
        <v>13142</v>
      </c>
    </row>
    <row r="804" spans="1:6" x14ac:dyDescent="0.25">
      <c r="A804" t="s">
        <v>13073</v>
      </c>
      <c r="B804" t="s">
        <v>13074</v>
      </c>
      <c r="C804" t="s">
        <v>13075</v>
      </c>
      <c r="D804" t="s">
        <v>13076</v>
      </c>
      <c r="E804" t="s">
        <v>13077</v>
      </c>
    </row>
    <row r="805" spans="1:6" x14ac:dyDescent="0.25">
      <c r="A805" t="s">
        <v>13073</v>
      </c>
      <c r="B805" t="s">
        <v>13074</v>
      </c>
      <c r="C805" t="s">
        <v>13212</v>
      </c>
      <c r="D805" t="s">
        <v>13131</v>
      </c>
    </row>
    <row r="806" spans="1:6" x14ac:dyDescent="0.25">
      <c r="A806" t="s">
        <v>13081</v>
      </c>
      <c r="B806" t="s">
        <v>13092</v>
      </c>
      <c r="C806" t="s">
        <v>13105</v>
      </c>
      <c r="D806" t="s">
        <v>13196</v>
      </c>
    </row>
    <row r="807" spans="1:6" x14ac:dyDescent="0.25">
      <c r="A807" t="s">
        <v>13236</v>
      </c>
      <c r="B807" t="s">
        <v>13237</v>
      </c>
      <c r="C807" t="s">
        <v>13238</v>
      </c>
    </row>
    <row r="808" spans="1:6" x14ac:dyDescent="0.25">
      <c r="A808" t="s">
        <v>13081</v>
      </c>
      <c r="B808" t="s">
        <v>13092</v>
      </c>
      <c r="C808" t="s">
        <v>13105</v>
      </c>
      <c r="D808" t="s">
        <v>13218</v>
      </c>
    </row>
    <row r="809" spans="1:6" x14ac:dyDescent="0.25">
      <c r="A809" t="s">
        <v>13073</v>
      </c>
      <c r="B809" t="s">
        <v>13074</v>
      </c>
      <c r="C809" t="s">
        <v>13148</v>
      </c>
      <c r="D809" t="s">
        <v>13150</v>
      </c>
    </row>
    <row r="810" spans="1:6" x14ac:dyDescent="0.25">
      <c r="A810" t="s">
        <v>13159</v>
      </c>
      <c r="B810" t="s">
        <v>13160</v>
      </c>
      <c r="C810" t="s">
        <v>13161</v>
      </c>
      <c r="D810" t="s">
        <v>13239</v>
      </c>
      <c r="E810" t="s">
        <v>13240</v>
      </c>
    </row>
    <row r="811" spans="1:6" x14ac:dyDescent="0.25">
      <c r="A811" t="s">
        <v>13073</v>
      </c>
      <c r="B811" t="s">
        <v>13078</v>
      </c>
      <c r="C811" t="s">
        <v>13194</v>
      </c>
    </row>
    <row r="812" spans="1:6" x14ac:dyDescent="0.25">
      <c r="A812" t="s">
        <v>13073</v>
      </c>
      <c r="B812" t="s">
        <v>13226</v>
      </c>
      <c r="C812" t="s">
        <v>13241</v>
      </c>
    </row>
    <row r="813" spans="1:6" x14ac:dyDescent="0.25">
      <c r="A813" t="s">
        <v>13159</v>
      </c>
      <c r="B813" t="s">
        <v>13160</v>
      </c>
      <c r="C813" t="s">
        <v>13161</v>
      </c>
      <c r="D813" t="s">
        <v>13162</v>
      </c>
      <c r="E813" t="s">
        <v>13197</v>
      </c>
      <c r="F813" t="s">
        <v>13223</v>
      </c>
    </row>
    <row r="814" spans="1:6" x14ac:dyDescent="0.25">
      <c r="A814" t="s">
        <v>13073</v>
      </c>
      <c r="B814" t="s">
        <v>13074</v>
      </c>
      <c r="C814" t="s">
        <v>13142</v>
      </c>
      <c r="D814" t="s">
        <v>13151</v>
      </c>
    </row>
    <row r="815" spans="1:6" x14ac:dyDescent="0.25">
      <c r="A815" t="s">
        <v>13081</v>
      </c>
      <c r="B815" t="s">
        <v>13119</v>
      </c>
      <c r="C815" t="s">
        <v>13120</v>
      </c>
      <c r="D815" t="s">
        <v>13121</v>
      </c>
    </row>
    <row r="816" spans="1:6" x14ac:dyDescent="0.25">
      <c r="A816" t="s">
        <v>13073</v>
      </c>
      <c r="B816" t="s">
        <v>13074</v>
      </c>
      <c r="C816" t="s">
        <v>13148</v>
      </c>
      <c r="D816" t="s">
        <v>13184</v>
      </c>
      <c r="E816" t="s">
        <v>13190</v>
      </c>
    </row>
    <row r="817" spans="1:6" x14ac:dyDescent="0.25">
      <c r="A817" t="s">
        <v>13073</v>
      </c>
      <c r="B817" t="s">
        <v>13146</v>
      </c>
      <c r="C817" t="s">
        <v>13171</v>
      </c>
    </row>
    <row r="818" spans="1:6" x14ac:dyDescent="0.25">
      <c r="A818" t="s">
        <v>13081</v>
      </c>
      <c r="B818" t="s">
        <v>13092</v>
      </c>
      <c r="C818" t="s">
        <v>13105</v>
      </c>
      <c r="D818" t="s">
        <v>13242</v>
      </c>
    </row>
    <row r="819" spans="1:6" x14ac:dyDescent="0.25">
      <c r="A819" t="s">
        <v>13073</v>
      </c>
      <c r="B819" t="s">
        <v>13074</v>
      </c>
      <c r="C819" t="s">
        <v>13148</v>
      </c>
      <c r="D819" t="s">
        <v>13150</v>
      </c>
    </row>
    <row r="820" spans="1:6" x14ac:dyDescent="0.25">
      <c r="A820" t="s">
        <v>13073</v>
      </c>
      <c r="B820" t="s">
        <v>13074</v>
      </c>
      <c r="C820" t="s">
        <v>13075</v>
      </c>
      <c r="D820" t="s">
        <v>13076</v>
      </c>
      <c r="E820" t="s">
        <v>13077</v>
      </c>
    </row>
    <row r="821" spans="1:6" x14ac:dyDescent="0.25">
      <c r="A821" t="s">
        <v>13073</v>
      </c>
      <c r="B821" t="s">
        <v>13146</v>
      </c>
      <c r="C821" t="s">
        <v>13171</v>
      </c>
    </row>
    <row r="822" spans="1:6" x14ac:dyDescent="0.25">
      <c r="A822" t="s">
        <v>13073</v>
      </c>
      <c r="B822" t="s">
        <v>13074</v>
      </c>
      <c r="C822" t="s">
        <v>13186</v>
      </c>
      <c r="D822" t="s">
        <v>13213</v>
      </c>
    </row>
    <row r="823" spans="1:6" x14ac:dyDescent="0.25">
      <c r="A823" t="s">
        <v>13073</v>
      </c>
      <c r="B823" t="s">
        <v>13074</v>
      </c>
      <c r="C823" t="s">
        <v>13148</v>
      </c>
      <c r="D823" t="s">
        <v>13149</v>
      </c>
    </row>
    <row r="824" spans="1:6" x14ac:dyDescent="0.25">
      <c r="A824" t="s">
        <v>13073</v>
      </c>
      <c r="B824" t="s">
        <v>13074</v>
      </c>
      <c r="C824" t="s">
        <v>13148</v>
      </c>
      <c r="D824" t="s">
        <v>13153</v>
      </c>
    </row>
    <row r="825" spans="1:6" x14ac:dyDescent="0.25">
      <c r="A825" t="s">
        <v>13073</v>
      </c>
      <c r="B825" t="s">
        <v>13074</v>
      </c>
      <c r="C825" t="s">
        <v>13075</v>
      </c>
      <c r="D825" t="s">
        <v>13076</v>
      </c>
      <c r="E825" t="s">
        <v>13077</v>
      </c>
    </row>
    <row r="826" spans="1:6" x14ac:dyDescent="0.25">
      <c r="A826" t="s">
        <v>13073</v>
      </c>
      <c r="B826" t="s">
        <v>13078</v>
      </c>
      <c r="C826" t="s">
        <v>13194</v>
      </c>
    </row>
    <row r="827" spans="1:6" x14ac:dyDescent="0.25">
      <c r="A827" t="s">
        <v>13159</v>
      </c>
      <c r="B827" t="s">
        <v>13160</v>
      </c>
      <c r="C827" t="s">
        <v>13161</v>
      </c>
      <c r="D827" t="s">
        <v>13162</v>
      </c>
      <c r="E827" t="s">
        <v>13197</v>
      </c>
      <c r="F827" t="s">
        <v>13203</v>
      </c>
    </row>
    <row r="828" spans="1:6" x14ac:dyDescent="0.25">
      <c r="A828" t="s">
        <v>13073</v>
      </c>
      <c r="B828" t="s">
        <v>13074</v>
      </c>
      <c r="C828" t="s">
        <v>13142</v>
      </c>
      <c r="D828" t="s">
        <v>13151</v>
      </c>
    </row>
    <row r="829" spans="1:6" x14ac:dyDescent="0.25">
      <c r="A829" t="s">
        <v>13081</v>
      </c>
      <c r="B829" t="s">
        <v>13108</v>
      </c>
      <c r="C829" t="s">
        <v>13109</v>
      </c>
    </row>
    <row r="830" spans="1:6" x14ac:dyDescent="0.25">
      <c r="A830" t="s">
        <v>13073</v>
      </c>
      <c r="B830" t="s">
        <v>13078</v>
      </c>
      <c r="C830" t="s">
        <v>13243</v>
      </c>
    </row>
    <row r="831" spans="1:6" x14ac:dyDescent="0.25">
      <c r="A831" t="s">
        <v>13073</v>
      </c>
      <c r="B831" t="s">
        <v>13074</v>
      </c>
      <c r="C831" t="s">
        <v>13142</v>
      </c>
      <c r="D831" t="s">
        <v>13244</v>
      </c>
    </row>
    <row r="832" spans="1:6" x14ac:dyDescent="0.25">
      <c r="A832" t="s">
        <v>13073</v>
      </c>
      <c r="B832" t="s">
        <v>13074</v>
      </c>
      <c r="C832" t="s">
        <v>13148</v>
      </c>
      <c r="D832" t="s">
        <v>13170</v>
      </c>
    </row>
    <row r="833" spans="1:5" x14ac:dyDescent="0.25">
      <c r="A833" t="s">
        <v>13081</v>
      </c>
      <c r="B833" t="s">
        <v>13172</v>
      </c>
      <c r="C833" t="s">
        <v>13083</v>
      </c>
      <c r="D833" t="s">
        <v>13174</v>
      </c>
      <c r="E833" t="s">
        <v>13180</v>
      </c>
    </row>
    <row r="834" spans="1:5" x14ac:dyDescent="0.25">
      <c r="A834" t="s">
        <v>13073</v>
      </c>
      <c r="B834" t="s">
        <v>13074</v>
      </c>
      <c r="C834" t="s">
        <v>13075</v>
      </c>
      <c r="D834" t="s">
        <v>13076</v>
      </c>
      <c r="E834" t="s">
        <v>13225</v>
      </c>
    </row>
    <row r="835" spans="1:5" x14ac:dyDescent="0.25">
      <c r="A835" t="s">
        <v>13073</v>
      </c>
      <c r="B835" t="s">
        <v>13074</v>
      </c>
      <c r="C835" t="s">
        <v>13075</v>
      </c>
      <c r="D835" t="s">
        <v>13076</v>
      </c>
      <c r="E835" t="s">
        <v>13077</v>
      </c>
    </row>
    <row r="836" spans="1:5" x14ac:dyDescent="0.25">
      <c r="A836" t="s">
        <v>13073</v>
      </c>
      <c r="B836" t="s">
        <v>13146</v>
      </c>
      <c r="C836" t="s">
        <v>13147</v>
      </c>
    </row>
    <row r="837" spans="1:5" x14ac:dyDescent="0.25">
      <c r="A837" t="s">
        <v>13081</v>
      </c>
      <c r="B837" t="s">
        <v>13157</v>
      </c>
      <c r="C837" t="s">
        <v>13158</v>
      </c>
    </row>
    <row r="838" spans="1:5" x14ac:dyDescent="0.25">
      <c r="A838" t="s">
        <v>13073</v>
      </c>
      <c r="B838" t="s">
        <v>13074</v>
      </c>
      <c r="C838" t="s">
        <v>13075</v>
      </c>
      <c r="D838" t="s">
        <v>13076</v>
      </c>
      <c r="E838" t="s">
        <v>13077</v>
      </c>
    </row>
    <row r="839" spans="1:5" x14ac:dyDescent="0.25">
      <c r="A839" t="s">
        <v>13081</v>
      </c>
      <c r="B839" t="s">
        <v>13157</v>
      </c>
      <c r="C839" t="s">
        <v>13199</v>
      </c>
    </row>
    <row r="840" spans="1:5" x14ac:dyDescent="0.25">
      <c r="A840" t="s">
        <v>13081</v>
      </c>
      <c r="B840" t="s">
        <v>13119</v>
      </c>
      <c r="C840" t="s">
        <v>13120</v>
      </c>
      <c r="D840" t="s">
        <v>13121</v>
      </c>
    </row>
    <row r="841" spans="1:5" x14ac:dyDescent="0.25">
      <c r="A841" t="s">
        <v>13073</v>
      </c>
      <c r="B841" t="s">
        <v>13074</v>
      </c>
      <c r="C841" t="s">
        <v>13075</v>
      </c>
      <c r="D841" t="s">
        <v>13076</v>
      </c>
      <c r="E841" t="s">
        <v>13077</v>
      </c>
    </row>
    <row r="842" spans="1:5" x14ac:dyDescent="0.25">
      <c r="A842" t="s">
        <v>13073</v>
      </c>
      <c r="B842" t="s">
        <v>13074</v>
      </c>
      <c r="C842" t="s">
        <v>13075</v>
      </c>
      <c r="D842" t="s">
        <v>13076</v>
      </c>
      <c r="E842" t="s">
        <v>13077</v>
      </c>
    </row>
    <row r="843" spans="1:5" x14ac:dyDescent="0.25">
      <c r="A843" t="s">
        <v>13073</v>
      </c>
      <c r="B843" t="s">
        <v>13074</v>
      </c>
      <c r="C843" t="s">
        <v>13142</v>
      </c>
      <c r="D843" t="s">
        <v>13244</v>
      </c>
    </row>
    <row r="844" spans="1:5" x14ac:dyDescent="0.25">
      <c r="A844" t="s">
        <v>13073</v>
      </c>
      <c r="B844" t="s">
        <v>13074</v>
      </c>
      <c r="C844" t="s">
        <v>13148</v>
      </c>
      <c r="D844" t="s">
        <v>13150</v>
      </c>
    </row>
    <row r="845" spans="1:5" x14ac:dyDescent="0.25">
      <c r="A845" t="s">
        <v>13073</v>
      </c>
      <c r="B845" t="s">
        <v>13074</v>
      </c>
      <c r="C845" t="s">
        <v>13215</v>
      </c>
    </row>
    <row r="846" spans="1:5" x14ac:dyDescent="0.25">
      <c r="A846" t="s">
        <v>13073</v>
      </c>
      <c r="B846" t="s">
        <v>13074</v>
      </c>
      <c r="C846" t="s">
        <v>13216</v>
      </c>
      <c r="D846" t="s">
        <v>13245</v>
      </c>
    </row>
    <row r="847" spans="1:5" x14ac:dyDescent="0.25">
      <c r="A847" t="s">
        <v>13073</v>
      </c>
      <c r="B847" t="s">
        <v>13074</v>
      </c>
      <c r="C847" t="s">
        <v>13148</v>
      </c>
      <c r="D847" t="s">
        <v>13149</v>
      </c>
    </row>
    <row r="848" spans="1:5" x14ac:dyDescent="0.25">
      <c r="A848" t="s">
        <v>13073</v>
      </c>
      <c r="B848" t="s">
        <v>13074</v>
      </c>
      <c r="C848" t="s">
        <v>13142</v>
      </c>
      <c r="D848" t="s">
        <v>13151</v>
      </c>
    </row>
    <row r="849" spans="1:7" x14ac:dyDescent="0.25">
      <c r="A849" t="s">
        <v>13081</v>
      </c>
      <c r="B849" t="s">
        <v>13172</v>
      </c>
      <c r="C849" t="s">
        <v>13083</v>
      </c>
      <c r="D849" t="s">
        <v>13246</v>
      </c>
      <c r="E849" t="s">
        <v>13247</v>
      </c>
    </row>
    <row r="850" spans="1:7" x14ac:dyDescent="0.25">
      <c r="A850" t="s">
        <v>13073</v>
      </c>
      <c r="B850" t="s">
        <v>13074</v>
      </c>
      <c r="C850" t="s">
        <v>13212</v>
      </c>
      <c r="D850" t="s">
        <v>13248</v>
      </c>
      <c r="E850" t="s">
        <v>13229</v>
      </c>
    </row>
    <row r="851" spans="1:7" x14ac:dyDescent="0.25">
      <c r="A851" t="s">
        <v>13159</v>
      </c>
      <c r="B851" t="s">
        <v>13160</v>
      </c>
      <c r="C851" t="s">
        <v>13161</v>
      </c>
      <c r="D851" t="s">
        <v>13162</v>
      </c>
      <c r="E851" t="s">
        <v>13197</v>
      </c>
      <c r="F851" t="s">
        <v>13198</v>
      </c>
    </row>
    <row r="852" spans="1:7" x14ac:dyDescent="0.25">
      <c r="A852" t="s">
        <v>13159</v>
      </c>
      <c r="B852" t="s">
        <v>13160</v>
      </c>
      <c r="C852" t="s">
        <v>13161</v>
      </c>
      <c r="D852" t="s">
        <v>13162</v>
      </c>
      <c r="E852" t="s">
        <v>13163</v>
      </c>
      <c r="F852" t="s">
        <v>13164</v>
      </c>
      <c r="G852" t="s">
        <v>13249</v>
      </c>
    </row>
    <row r="853" spans="1:7" x14ac:dyDescent="0.25">
      <c r="A853" t="s">
        <v>13073</v>
      </c>
      <c r="B853" t="s">
        <v>13074</v>
      </c>
      <c r="C853" t="s">
        <v>13075</v>
      </c>
      <c r="D853" t="s">
        <v>13076</v>
      </c>
      <c r="E853" t="s">
        <v>13077</v>
      </c>
    </row>
    <row r="854" spans="1:7" x14ac:dyDescent="0.25">
      <c r="A854" t="s">
        <v>13073</v>
      </c>
      <c r="B854" t="s">
        <v>13074</v>
      </c>
      <c r="C854" t="s">
        <v>13075</v>
      </c>
      <c r="D854" t="s">
        <v>13076</v>
      </c>
      <c r="E854" t="s">
        <v>13077</v>
      </c>
    </row>
    <row r="855" spans="1:7" x14ac:dyDescent="0.25">
      <c r="A855" t="s">
        <v>13073</v>
      </c>
      <c r="B855" t="s">
        <v>13074</v>
      </c>
      <c r="C855" t="s">
        <v>13148</v>
      </c>
      <c r="D855" t="s">
        <v>13149</v>
      </c>
    </row>
    <row r="856" spans="1:7" x14ac:dyDescent="0.25">
      <c r="A856" t="s">
        <v>13166</v>
      </c>
      <c r="B856" t="s">
        <v>13167</v>
      </c>
      <c r="C856" t="s">
        <v>13250</v>
      </c>
      <c r="D856" t="s">
        <v>13251</v>
      </c>
      <c r="E856" t="s">
        <v>13252</v>
      </c>
      <c r="F856" t="s">
        <v>13253</v>
      </c>
    </row>
    <row r="857" spans="1:7" x14ac:dyDescent="0.25">
      <c r="A857" t="s">
        <v>13073</v>
      </c>
      <c r="B857" t="s">
        <v>13074</v>
      </c>
      <c r="C857" t="s">
        <v>13148</v>
      </c>
      <c r="D857" t="s">
        <v>13149</v>
      </c>
    </row>
    <row r="858" spans="1:7" x14ac:dyDescent="0.25">
      <c r="A858" t="s">
        <v>13073</v>
      </c>
      <c r="B858" t="s">
        <v>13074</v>
      </c>
      <c r="C858" t="s">
        <v>13186</v>
      </c>
      <c r="D858" t="s">
        <v>13187</v>
      </c>
    </row>
    <row r="859" spans="1:7" x14ac:dyDescent="0.25">
      <c r="A859" t="s">
        <v>13073</v>
      </c>
      <c r="B859" t="s">
        <v>13074</v>
      </c>
      <c r="C859" t="s">
        <v>13075</v>
      </c>
      <c r="D859" t="s">
        <v>13076</v>
      </c>
      <c r="E859" t="s">
        <v>13077</v>
      </c>
    </row>
    <row r="860" spans="1:7" x14ac:dyDescent="0.25">
      <c r="A860" t="s">
        <v>13159</v>
      </c>
      <c r="B860" t="s">
        <v>13160</v>
      </c>
      <c r="C860" t="s">
        <v>13161</v>
      </c>
      <c r="D860" t="s">
        <v>13162</v>
      </c>
      <c r="E860" t="s">
        <v>13163</v>
      </c>
      <c r="F860" t="s">
        <v>13164</v>
      </c>
      <c r="G860" t="s">
        <v>13224</v>
      </c>
    </row>
    <row r="861" spans="1:7" x14ac:dyDescent="0.25">
      <c r="A861" t="s">
        <v>13081</v>
      </c>
      <c r="B861" t="s">
        <v>13119</v>
      </c>
      <c r="C861" t="s">
        <v>13120</v>
      </c>
      <c r="D861" t="s">
        <v>13121</v>
      </c>
    </row>
    <row r="862" spans="1:7" x14ac:dyDescent="0.25">
      <c r="A862" t="s">
        <v>13081</v>
      </c>
      <c r="B862" t="s">
        <v>13119</v>
      </c>
      <c r="C862" t="s">
        <v>13120</v>
      </c>
      <c r="D862" t="s">
        <v>13121</v>
      </c>
    </row>
    <row r="863" spans="1:7" x14ac:dyDescent="0.25">
      <c r="A863" t="s">
        <v>13073</v>
      </c>
      <c r="B863" t="s">
        <v>13074</v>
      </c>
      <c r="C863" t="s">
        <v>13148</v>
      </c>
      <c r="D863" t="s">
        <v>13184</v>
      </c>
      <c r="E863" t="s">
        <v>13190</v>
      </c>
    </row>
    <row r="864" spans="1:7" x14ac:dyDescent="0.25">
      <c r="A864" t="s">
        <v>13081</v>
      </c>
      <c r="B864" t="s">
        <v>13108</v>
      </c>
      <c r="C864" t="s">
        <v>13109</v>
      </c>
    </row>
    <row r="865" spans="1:7" x14ac:dyDescent="0.25">
      <c r="A865" t="s">
        <v>13073</v>
      </c>
      <c r="B865" t="s">
        <v>13226</v>
      </c>
      <c r="C865" t="s">
        <v>13254</v>
      </c>
    </row>
    <row r="866" spans="1:7" x14ac:dyDescent="0.25">
      <c r="A866" t="s">
        <v>13081</v>
      </c>
      <c r="B866" t="s">
        <v>13083</v>
      </c>
      <c r="C866" t="s">
        <v>13116</v>
      </c>
      <c r="D866" t="s">
        <v>13117</v>
      </c>
    </row>
    <row r="867" spans="1:7" x14ac:dyDescent="0.25">
      <c r="A867" t="s">
        <v>13081</v>
      </c>
      <c r="B867" t="s">
        <v>13108</v>
      </c>
      <c r="C867" t="s">
        <v>13109</v>
      </c>
    </row>
    <row r="868" spans="1:7" x14ac:dyDescent="0.25">
      <c r="A868" t="s">
        <v>13073</v>
      </c>
      <c r="B868" t="s">
        <v>13074</v>
      </c>
      <c r="C868" t="s">
        <v>13148</v>
      </c>
      <c r="D868" t="s">
        <v>13149</v>
      </c>
    </row>
    <row r="869" spans="1:7" x14ac:dyDescent="0.25">
      <c r="A869" t="s">
        <v>13081</v>
      </c>
      <c r="B869" t="s">
        <v>13119</v>
      </c>
      <c r="C869" t="s">
        <v>13120</v>
      </c>
      <c r="D869" t="s">
        <v>13121</v>
      </c>
    </row>
    <row r="870" spans="1:7" x14ac:dyDescent="0.25">
      <c r="A870" t="s">
        <v>13159</v>
      </c>
      <c r="B870" t="s">
        <v>13160</v>
      </c>
      <c r="C870" t="s">
        <v>13161</v>
      </c>
      <c r="D870" t="s">
        <v>13162</v>
      </c>
      <c r="E870" t="s">
        <v>13197</v>
      </c>
      <c r="F870" t="s">
        <v>13198</v>
      </c>
    </row>
    <row r="871" spans="1:7" x14ac:dyDescent="0.25">
      <c r="A871" t="s">
        <v>13073</v>
      </c>
      <c r="B871" t="s">
        <v>13078</v>
      </c>
      <c r="C871" t="s">
        <v>13079</v>
      </c>
      <c r="D871" t="s">
        <v>13080</v>
      </c>
    </row>
    <row r="872" spans="1:7" x14ac:dyDescent="0.25">
      <c r="A872" t="s">
        <v>13073</v>
      </c>
      <c r="B872" t="s">
        <v>13074</v>
      </c>
      <c r="C872" t="s">
        <v>13148</v>
      </c>
      <c r="D872" t="s">
        <v>13184</v>
      </c>
      <c r="E872" t="s">
        <v>13185</v>
      </c>
    </row>
    <row r="873" spans="1:7" x14ac:dyDescent="0.25">
      <c r="A873" t="s">
        <v>13073</v>
      </c>
      <c r="B873" t="s">
        <v>13074</v>
      </c>
      <c r="C873" t="s">
        <v>13148</v>
      </c>
      <c r="D873" t="s">
        <v>13150</v>
      </c>
    </row>
    <row r="874" spans="1:7" x14ac:dyDescent="0.25">
      <c r="A874" t="s">
        <v>13081</v>
      </c>
      <c r="B874" t="s">
        <v>13172</v>
      </c>
      <c r="C874" t="s">
        <v>13210</v>
      </c>
      <c r="D874" t="s">
        <v>13211</v>
      </c>
    </row>
    <row r="875" spans="1:7" x14ac:dyDescent="0.25">
      <c r="A875" t="s">
        <v>13073</v>
      </c>
      <c r="B875" t="s">
        <v>13181</v>
      </c>
      <c r="C875" t="s">
        <v>13255</v>
      </c>
    </row>
    <row r="876" spans="1:7" x14ac:dyDescent="0.25">
      <c r="A876" t="s">
        <v>13073</v>
      </c>
      <c r="B876" t="s">
        <v>13078</v>
      </c>
      <c r="C876" t="s">
        <v>13194</v>
      </c>
    </row>
    <row r="877" spans="1:7" x14ac:dyDescent="0.25">
      <c r="A877" t="s">
        <v>13073</v>
      </c>
      <c r="B877" t="s">
        <v>13074</v>
      </c>
      <c r="C877" t="s">
        <v>13148</v>
      </c>
      <c r="D877" t="s">
        <v>13184</v>
      </c>
      <c r="E877" t="s">
        <v>13190</v>
      </c>
    </row>
    <row r="878" spans="1:7" x14ac:dyDescent="0.25">
      <c r="A878" t="s">
        <v>13073</v>
      </c>
      <c r="B878" t="s">
        <v>13074</v>
      </c>
      <c r="C878" t="s">
        <v>13148</v>
      </c>
      <c r="D878" t="s">
        <v>13150</v>
      </c>
    </row>
    <row r="879" spans="1:7" x14ac:dyDescent="0.25">
      <c r="A879" t="s">
        <v>13073</v>
      </c>
      <c r="B879" t="s">
        <v>13074</v>
      </c>
      <c r="C879" t="s">
        <v>13216</v>
      </c>
      <c r="D879" t="s">
        <v>13233</v>
      </c>
      <c r="E879" t="s">
        <v>13234</v>
      </c>
    </row>
    <row r="880" spans="1:7" x14ac:dyDescent="0.25">
      <c r="A880" t="s">
        <v>13159</v>
      </c>
      <c r="B880" t="s">
        <v>13160</v>
      </c>
      <c r="C880" t="s">
        <v>13161</v>
      </c>
      <c r="D880" t="s">
        <v>13162</v>
      </c>
      <c r="E880" t="s">
        <v>13163</v>
      </c>
      <c r="F880" t="s">
        <v>13164</v>
      </c>
      <c r="G880" t="s">
        <v>13222</v>
      </c>
    </row>
    <row r="881" spans="1:7" x14ac:dyDescent="0.25">
      <c r="A881" t="s">
        <v>13081</v>
      </c>
      <c r="B881" t="s">
        <v>13119</v>
      </c>
      <c r="C881" t="s">
        <v>13120</v>
      </c>
      <c r="D881" t="s">
        <v>13121</v>
      </c>
    </row>
    <row r="882" spans="1:7" x14ac:dyDescent="0.25">
      <c r="A882" t="s">
        <v>13073</v>
      </c>
      <c r="B882" t="s">
        <v>13074</v>
      </c>
      <c r="C882" t="s">
        <v>13142</v>
      </c>
      <c r="D882" t="s">
        <v>13235</v>
      </c>
    </row>
    <row r="883" spans="1:7" x14ac:dyDescent="0.25">
      <c r="A883" t="s">
        <v>13073</v>
      </c>
      <c r="B883" t="s">
        <v>13078</v>
      </c>
      <c r="C883" t="s">
        <v>13079</v>
      </c>
      <c r="D883" t="s">
        <v>13080</v>
      </c>
    </row>
    <row r="884" spans="1:7" x14ac:dyDescent="0.25">
      <c r="A884" t="s">
        <v>13073</v>
      </c>
      <c r="B884" t="s">
        <v>13074</v>
      </c>
      <c r="C884" t="s">
        <v>13148</v>
      </c>
      <c r="D884" t="s">
        <v>13184</v>
      </c>
      <c r="E884" t="s">
        <v>13190</v>
      </c>
    </row>
    <row r="885" spans="1:7" x14ac:dyDescent="0.25">
      <c r="A885" t="s">
        <v>13081</v>
      </c>
      <c r="B885" t="s">
        <v>13119</v>
      </c>
      <c r="C885" t="s">
        <v>13120</v>
      </c>
      <c r="D885" t="s">
        <v>13141</v>
      </c>
    </row>
    <row r="886" spans="1:7" x14ac:dyDescent="0.25">
      <c r="A886" t="s">
        <v>13073</v>
      </c>
      <c r="B886" t="s">
        <v>13074</v>
      </c>
      <c r="C886" t="s">
        <v>13212</v>
      </c>
      <c r="D886" t="s">
        <v>13248</v>
      </c>
      <c r="E886" t="s">
        <v>13229</v>
      </c>
    </row>
    <row r="887" spans="1:7" x14ac:dyDescent="0.25">
      <c r="A887" t="s">
        <v>13073</v>
      </c>
      <c r="B887" t="s">
        <v>13074</v>
      </c>
      <c r="C887" t="s">
        <v>13075</v>
      </c>
      <c r="D887" t="s">
        <v>13076</v>
      </c>
      <c r="E887" t="s">
        <v>13077</v>
      </c>
    </row>
    <row r="888" spans="1:7" x14ac:dyDescent="0.25">
      <c r="A888" t="s">
        <v>13073</v>
      </c>
      <c r="B888" t="s">
        <v>13074</v>
      </c>
      <c r="C888" t="s">
        <v>13148</v>
      </c>
      <c r="D888" t="s">
        <v>13149</v>
      </c>
    </row>
    <row r="889" spans="1:7" x14ac:dyDescent="0.25">
      <c r="A889" t="s">
        <v>13166</v>
      </c>
      <c r="B889" t="s">
        <v>13167</v>
      </c>
      <c r="C889" t="s">
        <v>13188</v>
      </c>
      <c r="D889" t="s">
        <v>13189</v>
      </c>
    </row>
    <row r="890" spans="1:7" x14ac:dyDescent="0.25">
      <c r="A890" t="s">
        <v>13073</v>
      </c>
      <c r="B890" t="s">
        <v>13074</v>
      </c>
      <c r="C890" t="s">
        <v>13142</v>
      </c>
      <c r="D890" t="s">
        <v>13143</v>
      </c>
    </row>
    <row r="891" spans="1:7" x14ac:dyDescent="0.25">
      <c r="A891" t="s">
        <v>13073</v>
      </c>
      <c r="B891" t="s">
        <v>13074</v>
      </c>
      <c r="C891" t="s">
        <v>13148</v>
      </c>
      <c r="D891" t="s">
        <v>13170</v>
      </c>
    </row>
    <row r="892" spans="1:7" x14ac:dyDescent="0.25">
      <c r="A892" t="s">
        <v>13073</v>
      </c>
      <c r="B892" t="s">
        <v>13074</v>
      </c>
      <c r="C892" t="s">
        <v>13142</v>
      </c>
      <c r="D892" t="s">
        <v>13151</v>
      </c>
    </row>
    <row r="893" spans="1:7" x14ac:dyDescent="0.25">
      <c r="A893" t="s">
        <v>13081</v>
      </c>
      <c r="B893" t="s">
        <v>13119</v>
      </c>
      <c r="C893" t="s">
        <v>13120</v>
      </c>
      <c r="D893" t="s">
        <v>13121</v>
      </c>
    </row>
    <row r="894" spans="1:7" x14ac:dyDescent="0.25">
      <c r="A894" t="s">
        <v>13073</v>
      </c>
      <c r="B894" t="s">
        <v>13226</v>
      </c>
      <c r="C894" t="s">
        <v>13241</v>
      </c>
    </row>
    <row r="895" spans="1:7" x14ac:dyDescent="0.25">
      <c r="A895" t="s">
        <v>13159</v>
      </c>
      <c r="B895" t="s">
        <v>13160</v>
      </c>
      <c r="C895" t="s">
        <v>13161</v>
      </c>
      <c r="D895" t="s">
        <v>13162</v>
      </c>
      <c r="E895" t="s">
        <v>13163</v>
      </c>
      <c r="F895" t="s">
        <v>13164</v>
      </c>
      <c r="G895" t="s">
        <v>13165</v>
      </c>
    </row>
    <row r="896" spans="1:7" x14ac:dyDescent="0.25">
      <c r="A896" t="s">
        <v>13073</v>
      </c>
      <c r="B896" t="s">
        <v>13078</v>
      </c>
      <c r="C896" t="s">
        <v>13079</v>
      </c>
      <c r="D896" t="s">
        <v>13080</v>
      </c>
    </row>
    <row r="897" spans="1:5" x14ac:dyDescent="0.25">
      <c r="A897" t="s">
        <v>13166</v>
      </c>
      <c r="B897" t="s">
        <v>13167</v>
      </c>
      <c r="C897" t="s">
        <v>13250</v>
      </c>
      <c r="D897" t="s">
        <v>13251</v>
      </c>
      <c r="E897" t="s">
        <v>13256</v>
      </c>
    </row>
    <row r="898" spans="1:5" x14ac:dyDescent="0.25">
      <c r="A898" t="s">
        <v>13081</v>
      </c>
      <c r="B898" t="s">
        <v>13110</v>
      </c>
      <c r="C898" t="s">
        <v>13111</v>
      </c>
      <c r="D898" t="s">
        <v>13136</v>
      </c>
    </row>
    <row r="899" spans="1:5" x14ac:dyDescent="0.25">
      <c r="A899" t="s">
        <v>13073</v>
      </c>
      <c r="B899" t="s">
        <v>13074</v>
      </c>
      <c r="C899" t="s">
        <v>13186</v>
      </c>
      <c r="D899" t="s">
        <v>13187</v>
      </c>
    </row>
    <row r="900" spans="1:5" x14ac:dyDescent="0.25">
      <c r="A900" t="s">
        <v>13073</v>
      </c>
      <c r="B900" t="s">
        <v>13074</v>
      </c>
      <c r="C900" t="s">
        <v>13075</v>
      </c>
      <c r="D900" t="s">
        <v>13076</v>
      </c>
      <c r="E900" t="s">
        <v>13077</v>
      </c>
    </row>
    <row r="901" spans="1:5" x14ac:dyDescent="0.25">
      <c r="A901" t="s">
        <v>13081</v>
      </c>
      <c r="B901" t="s">
        <v>13092</v>
      </c>
      <c r="C901" t="s">
        <v>13105</v>
      </c>
      <c r="D901" t="s">
        <v>13196</v>
      </c>
    </row>
    <row r="902" spans="1:5" x14ac:dyDescent="0.25">
      <c r="A902" t="s">
        <v>13073</v>
      </c>
      <c r="B902" t="s">
        <v>13074</v>
      </c>
      <c r="C902" t="s">
        <v>13075</v>
      </c>
      <c r="D902" t="s">
        <v>13076</v>
      </c>
      <c r="E902" t="s">
        <v>13257</v>
      </c>
    </row>
    <row r="903" spans="1:5" x14ac:dyDescent="0.25">
      <c r="A903" t="s">
        <v>13081</v>
      </c>
      <c r="B903" t="s">
        <v>13110</v>
      </c>
      <c r="C903" t="s">
        <v>13111</v>
      </c>
      <c r="D903" t="s">
        <v>13112</v>
      </c>
      <c r="E903" t="s">
        <v>13113</v>
      </c>
    </row>
    <row r="904" spans="1:5" x14ac:dyDescent="0.25">
      <c r="A904" t="s">
        <v>13081</v>
      </c>
      <c r="B904" t="s">
        <v>13172</v>
      </c>
      <c r="C904" t="s">
        <v>13210</v>
      </c>
      <c r="D904" t="s">
        <v>13211</v>
      </c>
    </row>
    <row r="905" spans="1:5" x14ac:dyDescent="0.25">
      <c r="A905" t="s">
        <v>13081</v>
      </c>
      <c r="B905" t="s">
        <v>13157</v>
      </c>
    </row>
    <row r="906" spans="1:5" x14ac:dyDescent="0.25">
      <c r="A906" t="s">
        <v>13166</v>
      </c>
      <c r="B906" t="s">
        <v>13167</v>
      </c>
      <c r="C906" t="s">
        <v>13188</v>
      </c>
      <c r="D906" t="s">
        <v>13189</v>
      </c>
    </row>
    <row r="907" spans="1:5" x14ac:dyDescent="0.25">
      <c r="A907" t="s">
        <v>13073</v>
      </c>
      <c r="B907" t="s">
        <v>13074</v>
      </c>
      <c r="C907" t="s">
        <v>13142</v>
      </c>
      <c r="D907" t="s">
        <v>13244</v>
      </c>
    </row>
    <row r="908" spans="1:5" x14ac:dyDescent="0.25">
      <c r="A908" t="s">
        <v>13073</v>
      </c>
      <c r="B908" t="s">
        <v>13074</v>
      </c>
      <c r="C908" t="s">
        <v>13216</v>
      </c>
      <c r="D908" t="s">
        <v>13258</v>
      </c>
    </row>
    <row r="909" spans="1:5" x14ac:dyDescent="0.25">
      <c r="A909" t="s">
        <v>13073</v>
      </c>
      <c r="B909" t="s">
        <v>13074</v>
      </c>
      <c r="C909" t="s">
        <v>13186</v>
      </c>
      <c r="D909" t="s">
        <v>13259</v>
      </c>
    </row>
    <row r="910" spans="1:5" x14ac:dyDescent="0.25">
      <c r="A910" t="s">
        <v>13073</v>
      </c>
      <c r="B910" t="s">
        <v>13074</v>
      </c>
      <c r="C910" t="s">
        <v>13075</v>
      </c>
      <c r="D910" t="s">
        <v>13076</v>
      </c>
      <c r="E910" t="s">
        <v>13077</v>
      </c>
    </row>
    <row r="911" spans="1:5" x14ac:dyDescent="0.25">
      <c r="A911" t="s">
        <v>13073</v>
      </c>
      <c r="B911" t="s">
        <v>13181</v>
      </c>
      <c r="C911" t="s">
        <v>13182</v>
      </c>
      <c r="D911" t="s">
        <v>13183</v>
      </c>
    </row>
    <row r="912" spans="1:5" x14ac:dyDescent="0.25">
      <c r="A912" t="s">
        <v>13081</v>
      </c>
      <c r="B912" t="s">
        <v>13108</v>
      </c>
      <c r="C912" t="s">
        <v>13109</v>
      </c>
    </row>
    <row r="913" spans="1:7" x14ac:dyDescent="0.25">
      <c r="A913" t="s">
        <v>13081</v>
      </c>
      <c r="B913" t="s">
        <v>13092</v>
      </c>
      <c r="C913" t="s">
        <v>13105</v>
      </c>
      <c r="D913" t="s">
        <v>13260</v>
      </c>
    </row>
    <row r="914" spans="1:7" x14ac:dyDescent="0.25">
      <c r="A914" t="s">
        <v>13081</v>
      </c>
      <c r="B914" t="s">
        <v>13119</v>
      </c>
      <c r="C914" t="s">
        <v>13120</v>
      </c>
      <c r="D914" t="s">
        <v>13121</v>
      </c>
    </row>
    <row r="915" spans="1:7" x14ac:dyDescent="0.25">
      <c r="A915" t="s">
        <v>13081</v>
      </c>
      <c r="B915" t="s">
        <v>13157</v>
      </c>
    </row>
    <row r="916" spans="1:7" x14ac:dyDescent="0.25">
      <c r="A916" t="s">
        <v>13081</v>
      </c>
      <c r="B916" t="s">
        <v>13172</v>
      </c>
      <c r="C916" t="s">
        <v>13210</v>
      </c>
      <c r="D916" t="s">
        <v>13211</v>
      </c>
    </row>
    <row r="917" spans="1:7" x14ac:dyDescent="0.25">
      <c r="A917" t="s">
        <v>13073</v>
      </c>
      <c r="B917" t="s">
        <v>13074</v>
      </c>
      <c r="C917" t="s">
        <v>13215</v>
      </c>
    </row>
    <row r="918" spans="1:7" x14ac:dyDescent="0.25">
      <c r="A918" t="s">
        <v>13081</v>
      </c>
      <c r="B918" t="s">
        <v>13119</v>
      </c>
      <c r="C918" t="s">
        <v>13120</v>
      </c>
      <c r="D918" t="s">
        <v>13195</v>
      </c>
    </row>
    <row r="919" spans="1:7" x14ac:dyDescent="0.25">
      <c r="A919" t="s">
        <v>13073</v>
      </c>
      <c r="B919" t="s">
        <v>13074</v>
      </c>
      <c r="C919" t="s">
        <v>13212</v>
      </c>
      <c r="D919" t="s">
        <v>13135</v>
      </c>
    </row>
    <row r="920" spans="1:7" x14ac:dyDescent="0.25">
      <c r="A920" t="s">
        <v>13081</v>
      </c>
      <c r="B920" t="s">
        <v>13119</v>
      </c>
      <c r="C920" t="s">
        <v>13120</v>
      </c>
      <c r="D920" t="s">
        <v>13141</v>
      </c>
    </row>
    <row r="921" spans="1:7" x14ac:dyDescent="0.25">
      <c r="A921" t="s">
        <v>13159</v>
      </c>
      <c r="B921" t="s">
        <v>13160</v>
      </c>
      <c r="C921" t="s">
        <v>13161</v>
      </c>
      <c r="D921" t="s">
        <v>13162</v>
      </c>
      <c r="E921" t="s">
        <v>13163</v>
      </c>
      <c r="F921" t="s">
        <v>13164</v>
      </c>
      <c r="G921" t="s">
        <v>13249</v>
      </c>
    </row>
    <row r="922" spans="1:7" x14ac:dyDescent="0.25">
      <c r="A922" t="s">
        <v>13081</v>
      </c>
      <c r="B922" t="s">
        <v>13119</v>
      </c>
      <c r="C922" t="s">
        <v>13261</v>
      </c>
    </row>
    <row r="923" spans="1:7" x14ac:dyDescent="0.25">
      <c r="A923" t="s">
        <v>13073</v>
      </c>
      <c r="B923" t="s">
        <v>13181</v>
      </c>
      <c r="C923" t="s">
        <v>13255</v>
      </c>
      <c r="D923" t="s">
        <v>13262</v>
      </c>
    </row>
    <row r="924" spans="1:7" x14ac:dyDescent="0.25">
      <c r="A924" t="s">
        <v>13073</v>
      </c>
      <c r="B924" t="s">
        <v>13205</v>
      </c>
    </row>
    <row r="925" spans="1:7" x14ac:dyDescent="0.25">
      <c r="A925" t="s">
        <v>13073</v>
      </c>
      <c r="B925" t="s">
        <v>13074</v>
      </c>
      <c r="C925" t="s">
        <v>13142</v>
      </c>
      <c r="D925" t="s">
        <v>13219</v>
      </c>
      <c r="E925" t="s">
        <v>13220</v>
      </c>
    </row>
    <row r="926" spans="1:7" x14ac:dyDescent="0.25">
      <c r="A926" t="s">
        <v>13263</v>
      </c>
      <c r="B926" t="s">
        <v>13264</v>
      </c>
      <c r="C926" t="s">
        <v>13265</v>
      </c>
      <c r="D926" t="s">
        <v>13266</v>
      </c>
    </row>
    <row r="927" spans="1:7" x14ac:dyDescent="0.25">
      <c r="A927" t="s">
        <v>13073</v>
      </c>
      <c r="B927" t="s">
        <v>13074</v>
      </c>
      <c r="C927" t="s">
        <v>13075</v>
      </c>
      <c r="D927" t="s">
        <v>13076</v>
      </c>
      <c r="E927" t="s">
        <v>13077</v>
      </c>
    </row>
    <row r="928" spans="1:7" x14ac:dyDescent="0.25">
      <c r="A928" t="s">
        <v>13073</v>
      </c>
      <c r="B928" t="s">
        <v>13078</v>
      </c>
      <c r="C928" t="s">
        <v>13194</v>
      </c>
    </row>
    <row r="929" spans="1:5" x14ac:dyDescent="0.25">
      <c r="A929" t="s">
        <v>13073</v>
      </c>
      <c r="B929" t="s">
        <v>13074</v>
      </c>
      <c r="C929" t="s">
        <v>13191</v>
      </c>
    </row>
    <row r="930" spans="1:5" x14ac:dyDescent="0.25">
      <c r="A930" t="s">
        <v>13073</v>
      </c>
      <c r="B930" t="s">
        <v>13074</v>
      </c>
      <c r="C930" t="s">
        <v>13075</v>
      </c>
      <c r="D930" t="s">
        <v>13076</v>
      </c>
      <c r="E930" t="s">
        <v>13077</v>
      </c>
    </row>
    <row r="931" spans="1:5" x14ac:dyDescent="0.25">
      <c r="A931" t="s">
        <v>13073</v>
      </c>
      <c r="B931" t="s">
        <v>13074</v>
      </c>
      <c r="C931" t="s">
        <v>13186</v>
      </c>
      <c r="D931" t="s">
        <v>13213</v>
      </c>
    </row>
    <row r="932" spans="1:5" x14ac:dyDescent="0.25">
      <c r="A932" t="s">
        <v>13081</v>
      </c>
      <c r="B932" t="s">
        <v>13119</v>
      </c>
      <c r="C932" t="s">
        <v>13120</v>
      </c>
      <c r="D932" t="s">
        <v>13121</v>
      </c>
    </row>
    <row r="933" spans="1:5" x14ac:dyDescent="0.25">
      <c r="A933" t="s">
        <v>13073</v>
      </c>
      <c r="B933" t="s">
        <v>13074</v>
      </c>
      <c r="C933" t="s">
        <v>13148</v>
      </c>
      <c r="D933" t="s">
        <v>13150</v>
      </c>
    </row>
    <row r="934" spans="1:5" x14ac:dyDescent="0.25">
      <c r="A934" t="s">
        <v>13073</v>
      </c>
      <c r="B934" t="s">
        <v>13074</v>
      </c>
      <c r="C934" t="s">
        <v>13186</v>
      </c>
      <c r="D934" t="s">
        <v>13267</v>
      </c>
    </row>
    <row r="935" spans="1:5" x14ac:dyDescent="0.25">
      <c r="A935" t="s">
        <v>13073</v>
      </c>
      <c r="B935" t="s">
        <v>13074</v>
      </c>
      <c r="C935" t="s">
        <v>13212</v>
      </c>
      <c r="D935" t="s">
        <v>13135</v>
      </c>
    </row>
    <row r="936" spans="1:5" x14ac:dyDescent="0.25">
      <c r="A936" t="s">
        <v>13073</v>
      </c>
      <c r="B936" t="s">
        <v>13146</v>
      </c>
      <c r="C936" t="s">
        <v>13171</v>
      </c>
    </row>
    <row r="937" spans="1:5" x14ac:dyDescent="0.25">
      <c r="A937" t="s">
        <v>13073</v>
      </c>
      <c r="B937" t="s">
        <v>13146</v>
      </c>
      <c r="C937" t="s">
        <v>13268</v>
      </c>
    </row>
    <row r="938" spans="1:5" x14ac:dyDescent="0.25">
      <c r="A938" t="s">
        <v>13073</v>
      </c>
      <c r="B938" t="s">
        <v>13074</v>
      </c>
      <c r="C938" t="s">
        <v>13216</v>
      </c>
      <c r="D938" t="s">
        <v>13245</v>
      </c>
    </row>
    <row r="939" spans="1:5" x14ac:dyDescent="0.25">
      <c r="A939" t="s">
        <v>13073</v>
      </c>
      <c r="B939" t="s">
        <v>13078</v>
      </c>
      <c r="C939" t="s">
        <v>13079</v>
      </c>
      <c r="D939" t="s">
        <v>13269</v>
      </c>
    </row>
    <row r="940" spans="1:5" x14ac:dyDescent="0.25">
      <c r="A940" t="s">
        <v>13073</v>
      </c>
      <c r="B940" t="s">
        <v>13074</v>
      </c>
      <c r="C940" t="s">
        <v>13075</v>
      </c>
      <c r="D940" t="s">
        <v>13076</v>
      </c>
      <c r="E940" t="s">
        <v>13077</v>
      </c>
    </row>
    <row r="941" spans="1:5" x14ac:dyDescent="0.25">
      <c r="A941" t="s">
        <v>13081</v>
      </c>
      <c r="B941" t="s">
        <v>13119</v>
      </c>
      <c r="C941" t="s">
        <v>13120</v>
      </c>
      <c r="D941" t="s">
        <v>13121</v>
      </c>
    </row>
    <row r="942" spans="1:5" x14ac:dyDescent="0.25">
      <c r="A942" t="s">
        <v>13073</v>
      </c>
      <c r="B942" t="s">
        <v>13074</v>
      </c>
      <c r="C942" t="s">
        <v>13148</v>
      </c>
      <c r="D942" t="s">
        <v>13170</v>
      </c>
    </row>
    <row r="943" spans="1:5" x14ac:dyDescent="0.25">
      <c r="A943" t="s">
        <v>13073</v>
      </c>
      <c r="B943" t="s">
        <v>13181</v>
      </c>
      <c r="C943" t="s">
        <v>13182</v>
      </c>
      <c r="D943" t="s">
        <v>13270</v>
      </c>
    </row>
    <row r="944" spans="1:5" x14ac:dyDescent="0.25">
      <c r="A944" t="s">
        <v>13073</v>
      </c>
      <c r="B944" t="s">
        <v>13074</v>
      </c>
      <c r="C944" t="s">
        <v>13186</v>
      </c>
      <c r="D944" t="s">
        <v>13267</v>
      </c>
    </row>
    <row r="945" spans="1:7" x14ac:dyDescent="0.25">
      <c r="A945" t="s">
        <v>13073</v>
      </c>
      <c r="B945" t="s">
        <v>13074</v>
      </c>
      <c r="C945" t="s">
        <v>13075</v>
      </c>
      <c r="D945" t="s">
        <v>13076</v>
      </c>
      <c r="E945" t="s">
        <v>13077</v>
      </c>
    </row>
    <row r="946" spans="1:7" x14ac:dyDescent="0.25">
      <c r="A946" t="s">
        <v>13073</v>
      </c>
      <c r="B946" t="s">
        <v>13074</v>
      </c>
      <c r="C946" t="s">
        <v>13075</v>
      </c>
      <c r="D946" t="s">
        <v>13076</v>
      </c>
      <c r="E946" t="s">
        <v>13077</v>
      </c>
    </row>
    <row r="947" spans="1:7" x14ac:dyDescent="0.25">
      <c r="A947" t="s">
        <v>13081</v>
      </c>
      <c r="B947" t="s">
        <v>13108</v>
      </c>
      <c r="C947" t="s">
        <v>13109</v>
      </c>
    </row>
    <row r="948" spans="1:7" x14ac:dyDescent="0.25">
      <c r="A948" t="s">
        <v>13073</v>
      </c>
      <c r="B948" t="s">
        <v>13074</v>
      </c>
      <c r="C948" t="s">
        <v>13142</v>
      </c>
      <c r="D948" t="s">
        <v>13219</v>
      </c>
      <c r="E948" t="s">
        <v>13220</v>
      </c>
    </row>
    <row r="949" spans="1:7" x14ac:dyDescent="0.25">
      <c r="A949" t="s">
        <v>13073</v>
      </c>
      <c r="B949" t="s">
        <v>13074</v>
      </c>
      <c r="C949" t="s">
        <v>13212</v>
      </c>
      <c r="D949" t="s">
        <v>13135</v>
      </c>
    </row>
    <row r="950" spans="1:7" x14ac:dyDescent="0.25">
      <c r="A950" t="s">
        <v>13159</v>
      </c>
      <c r="B950" t="s">
        <v>13160</v>
      </c>
      <c r="C950" t="s">
        <v>13161</v>
      </c>
      <c r="D950" t="s">
        <v>13162</v>
      </c>
      <c r="E950" t="s">
        <v>13197</v>
      </c>
    </row>
    <row r="951" spans="1:7" x14ac:dyDescent="0.25">
      <c r="A951" t="s">
        <v>13081</v>
      </c>
      <c r="B951" t="s">
        <v>13172</v>
      </c>
      <c r="C951" t="s">
        <v>13083</v>
      </c>
      <c r="D951" t="s">
        <v>13271</v>
      </c>
      <c r="E951" t="s">
        <v>13272</v>
      </c>
      <c r="F951" t="s">
        <v>13273</v>
      </c>
    </row>
    <row r="952" spans="1:7" x14ac:dyDescent="0.25">
      <c r="A952" t="s">
        <v>13159</v>
      </c>
      <c r="B952" t="s">
        <v>13160</v>
      </c>
      <c r="C952" t="s">
        <v>13161</v>
      </c>
      <c r="D952" t="s">
        <v>13162</v>
      </c>
      <c r="E952" t="s">
        <v>13197</v>
      </c>
      <c r="F952" t="s">
        <v>13223</v>
      </c>
    </row>
    <row r="953" spans="1:7" x14ac:dyDescent="0.25">
      <c r="A953" t="s">
        <v>13073</v>
      </c>
      <c r="B953" t="s">
        <v>13074</v>
      </c>
      <c r="C953" t="s">
        <v>13148</v>
      </c>
      <c r="D953" t="s">
        <v>13184</v>
      </c>
      <c r="E953" t="s">
        <v>13190</v>
      </c>
    </row>
    <row r="954" spans="1:7" x14ac:dyDescent="0.25">
      <c r="A954" t="s">
        <v>13159</v>
      </c>
      <c r="B954" t="s">
        <v>13176</v>
      </c>
      <c r="C954" t="s">
        <v>13177</v>
      </c>
      <c r="D954" t="s">
        <v>13274</v>
      </c>
    </row>
    <row r="955" spans="1:7" x14ac:dyDescent="0.25">
      <c r="A955" t="s">
        <v>13081</v>
      </c>
      <c r="B955" t="s">
        <v>13082</v>
      </c>
      <c r="C955" t="s">
        <v>13085</v>
      </c>
      <c r="D955" t="s">
        <v>13086</v>
      </c>
    </row>
    <row r="956" spans="1:7" x14ac:dyDescent="0.25">
      <c r="A956" t="s">
        <v>13073</v>
      </c>
      <c r="B956" t="s">
        <v>13074</v>
      </c>
      <c r="C956" t="s">
        <v>13142</v>
      </c>
      <c r="D956" t="s">
        <v>13219</v>
      </c>
      <c r="E956" t="s">
        <v>13220</v>
      </c>
    </row>
    <row r="957" spans="1:7" x14ac:dyDescent="0.25">
      <c r="A957" t="s">
        <v>13159</v>
      </c>
      <c r="B957" t="s">
        <v>13160</v>
      </c>
      <c r="C957" t="s">
        <v>13161</v>
      </c>
      <c r="D957" t="s">
        <v>13162</v>
      </c>
      <c r="E957" t="s">
        <v>13163</v>
      </c>
      <c r="F957" t="s">
        <v>13164</v>
      </c>
      <c r="G957" t="s">
        <v>13249</v>
      </c>
    </row>
    <row r="958" spans="1:7" x14ac:dyDescent="0.25">
      <c r="A958" t="s">
        <v>13073</v>
      </c>
      <c r="B958" t="s">
        <v>13078</v>
      </c>
      <c r="C958" t="s">
        <v>13194</v>
      </c>
    </row>
    <row r="959" spans="1:7" x14ac:dyDescent="0.25">
      <c r="A959" t="s">
        <v>13073</v>
      </c>
      <c r="B959" t="s">
        <v>13074</v>
      </c>
      <c r="C959" t="s">
        <v>13075</v>
      </c>
      <c r="D959" t="s">
        <v>13076</v>
      </c>
      <c r="E959" t="s">
        <v>13077</v>
      </c>
    </row>
    <row r="960" spans="1:7" x14ac:dyDescent="0.25">
      <c r="A960" t="s">
        <v>13073</v>
      </c>
      <c r="B960" t="s">
        <v>13181</v>
      </c>
      <c r="C960" t="s">
        <v>13255</v>
      </c>
    </row>
    <row r="961" spans="1:6" x14ac:dyDescent="0.25">
      <c r="A961" t="s">
        <v>13081</v>
      </c>
      <c r="B961" t="s">
        <v>13110</v>
      </c>
      <c r="C961" t="s">
        <v>13111</v>
      </c>
      <c r="D961" t="s">
        <v>13112</v>
      </c>
      <c r="E961" t="s">
        <v>13125</v>
      </c>
    </row>
    <row r="962" spans="1:6" x14ac:dyDescent="0.25">
      <c r="A962" t="s">
        <v>13073</v>
      </c>
      <c r="B962" t="s">
        <v>13078</v>
      </c>
      <c r="C962" t="s">
        <v>13194</v>
      </c>
    </row>
    <row r="963" spans="1:6" x14ac:dyDescent="0.25">
      <c r="A963" t="s">
        <v>13081</v>
      </c>
      <c r="B963" t="s">
        <v>13172</v>
      </c>
      <c r="C963" t="s">
        <v>13083</v>
      </c>
      <c r="D963" t="s">
        <v>13174</v>
      </c>
      <c r="E963" t="s">
        <v>13175</v>
      </c>
    </row>
    <row r="964" spans="1:6" x14ac:dyDescent="0.25">
      <c r="A964" t="s">
        <v>13081</v>
      </c>
      <c r="B964" t="s">
        <v>13119</v>
      </c>
      <c r="C964" t="s">
        <v>13097</v>
      </c>
    </row>
    <row r="965" spans="1:6" x14ac:dyDescent="0.25">
      <c r="A965" t="s">
        <v>13073</v>
      </c>
      <c r="B965" t="s">
        <v>13146</v>
      </c>
      <c r="C965" t="s">
        <v>13171</v>
      </c>
    </row>
    <row r="966" spans="1:6" x14ac:dyDescent="0.25">
      <c r="A966" t="s">
        <v>13073</v>
      </c>
      <c r="B966" t="s">
        <v>13074</v>
      </c>
      <c r="C966" t="s">
        <v>13186</v>
      </c>
      <c r="D966" t="s">
        <v>13187</v>
      </c>
    </row>
    <row r="967" spans="1:6" x14ac:dyDescent="0.25">
      <c r="A967" t="s">
        <v>13081</v>
      </c>
      <c r="B967" t="s">
        <v>13157</v>
      </c>
    </row>
    <row r="968" spans="1:6" x14ac:dyDescent="0.25">
      <c r="A968" t="s">
        <v>13073</v>
      </c>
      <c r="B968" t="s">
        <v>13074</v>
      </c>
      <c r="C968" t="s">
        <v>13148</v>
      </c>
      <c r="D968" t="s">
        <v>13153</v>
      </c>
    </row>
    <row r="969" spans="1:6" x14ac:dyDescent="0.25">
      <c r="A969" t="s">
        <v>13073</v>
      </c>
      <c r="B969" t="s">
        <v>13181</v>
      </c>
      <c r="C969" t="s">
        <v>13255</v>
      </c>
    </row>
    <row r="970" spans="1:6" x14ac:dyDescent="0.25">
      <c r="A970" t="s">
        <v>13073</v>
      </c>
      <c r="B970" t="s">
        <v>13074</v>
      </c>
      <c r="C970" t="s">
        <v>13075</v>
      </c>
      <c r="D970" t="s">
        <v>13076</v>
      </c>
      <c r="E970" t="s">
        <v>13077</v>
      </c>
    </row>
    <row r="971" spans="1:6" x14ac:dyDescent="0.25">
      <c r="A971" t="s">
        <v>13073</v>
      </c>
      <c r="B971" t="s">
        <v>13074</v>
      </c>
      <c r="C971" t="s">
        <v>13186</v>
      </c>
      <c r="D971" t="s">
        <v>13267</v>
      </c>
    </row>
    <row r="972" spans="1:6" x14ac:dyDescent="0.25">
      <c r="A972" t="s">
        <v>13081</v>
      </c>
      <c r="B972" t="s">
        <v>13275</v>
      </c>
      <c r="C972" t="s">
        <v>13276</v>
      </c>
    </row>
    <row r="973" spans="1:6" x14ac:dyDescent="0.25">
      <c r="A973" t="s">
        <v>13159</v>
      </c>
      <c r="B973" t="s">
        <v>13160</v>
      </c>
      <c r="C973" t="s">
        <v>13161</v>
      </c>
      <c r="D973" t="s">
        <v>13162</v>
      </c>
      <c r="E973" t="s">
        <v>13197</v>
      </c>
      <c r="F973" t="s">
        <v>13223</v>
      </c>
    </row>
    <row r="974" spans="1:6" x14ac:dyDescent="0.25">
      <c r="A974" t="s">
        <v>13073</v>
      </c>
      <c r="B974" t="s">
        <v>13074</v>
      </c>
      <c r="C974" t="s">
        <v>13142</v>
      </c>
      <c r="D974" t="s">
        <v>13244</v>
      </c>
    </row>
    <row r="975" spans="1:6" x14ac:dyDescent="0.25">
      <c r="A975" t="s">
        <v>13081</v>
      </c>
      <c r="B975" t="s">
        <v>13172</v>
      </c>
      <c r="C975" t="s">
        <v>13210</v>
      </c>
      <c r="D975" t="s">
        <v>13211</v>
      </c>
    </row>
    <row r="976" spans="1:6" x14ac:dyDescent="0.25">
      <c r="A976" t="s">
        <v>13073</v>
      </c>
      <c r="B976" t="s">
        <v>13074</v>
      </c>
      <c r="C976" t="s">
        <v>13075</v>
      </c>
      <c r="D976" t="s">
        <v>13076</v>
      </c>
      <c r="E976" t="s">
        <v>13077</v>
      </c>
    </row>
    <row r="977" spans="1:5" x14ac:dyDescent="0.25">
      <c r="A977" t="s">
        <v>13073</v>
      </c>
      <c r="B977" t="s">
        <v>13074</v>
      </c>
      <c r="C977" t="s">
        <v>13206</v>
      </c>
      <c r="D977" t="s">
        <v>13207</v>
      </c>
    </row>
    <row r="978" spans="1:5" x14ac:dyDescent="0.25">
      <c r="A978" t="s">
        <v>13073</v>
      </c>
      <c r="B978" t="s">
        <v>13277</v>
      </c>
    </row>
    <row r="979" spans="1:5" x14ac:dyDescent="0.25">
      <c r="A979" t="s">
        <v>13081</v>
      </c>
      <c r="B979" t="s">
        <v>13119</v>
      </c>
      <c r="C979" t="s">
        <v>13120</v>
      </c>
      <c r="D979" t="s">
        <v>13121</v>
      </c>
    </row>
    <row r="980" spans="1:5" x14ac:dyDescent="0.25">
      <c r="A980" t="s">
        <v>13073</v>
      </c>
      <c r="B980" t="s">
        <v>13074</v>
      </c>
      <c r="C980" t="s">
        <v>13142</v>
      </c>
      <c r="D980" t="s">
        <v>13151</v>
      </c>
    </row>
    <row r="981" spans="1:5" x14ac:dyDescent="0.25">
      <c r="A981" t="s">
        <v>13073</v>
      </c>
      <c r="B981" t="s">
        <v>13074</v>
      </c>
      <c r="C981" t="s">
        <v>13075</v>
      </c>
      <c r="D981" t="s">
        <v>13076</v>
      </c>
      <c r="E981" t="s">
        <v>13077</v>
      </c>
    </row>
    <row r="982" spans="1:5" x14ac:dyDescent="0.25">
      <c r="A982" t="s">
        <v>13073</v>
      </c>
      <c r="B982" t="s">
        <v>13074</v>
      </c>
      <c r="C982" t="s">
        <v>13142</v>
      </c>
      <c r="D982" t="s">
        <v>13244</v>
      </c>
    </row>
    <row r="983" spans="1:5" x14ac:dyDescent="0.25">
      <c r="A983" t="s">
        <v>13081</v>
      </c>
      <c r="B983" t="s">
        <v>13110</v>
      </c>
      <c r="C983" t="s">
        <v>13111</v>
      </c>
      <c r="D983" t="s">
        <v>13131</v>
      </c>
    </row>
    <row r="984" spans="1:5" x14ac:dyDescent="0.25">
      <c r="A984" t="s">
        <v>13236</v>
      </c>
      <c r="B984" t="s">
        <v>13237</v>
      </c>
      <c r="C984" t="s">
        <v>13278</v>
      </c>
    </row>
    <row r="985" spans="1:5" x14ac:dyDescent="0.25">
      <c r="A985" t="s">
        <v>13073</v>
      </c>
      <c r="B985" t="s">
        <v>13074</v>
      </c>
      <c r="C985" t="s">
        <v>13075</v>
      </c>
      <c r="D985" t="s">
        <v>13076</v>
      </c>
      <c r="E985" t="s">
        <v>13077</v>
      </c>
    </row>
    <row r="986" spans="1:5" x14ac:dyDescent="0.25">
      <c r="A986" t="s">
        <v>13166</v>
      </c>
      <c r="B986" t="s">
        <v>13167</v>
      </c>
      <c r="C986" t="s">
        <v>13188</v>
      </c>
    </row>
    <row r="987" spans="1:5" x14ac:dyDescent="0.25">
      <c r="A987" t="s">
        <v>13073</v>
      </c>
      <c r="B987" t="s">
        <v>13074</v>
      </c>
      <c r="C987" t="s">
        <v>13075</v>
      </c>
      <c r="D987" t="s">
        <v>13076</v>
      </c>
      <c r="E987" t="s">
        <v>13077</v>
      </c>
    </row>
    <row r="988" spans="1:5" x14ac:dyDescent="0.25">
      <c r="A988" t="s">
        <v>13073</v>
      </c>
      <c r="B988" t="s">
        <v>13074</v>
      </c>
      <c r="C988" t="s">
        <v>13186</v>
      </c>
      <c r="D988" t="s">
        <v>13187</v>
      </c>
    </row>
    <row r="989" spans="1:5" x14ac:dyDescent="0.25">
      <c r="A989" t="s">
        <v>13073</v>
      </c>
      <c r="B989" t="s">
        <v>13181</v>
      </c>
      <c r="C989" t="s">
        <v>13182</v>
      </c>
      <c r="D989" t="s">
        <v>13279</v>
      </c>
    </row>
    <row r="990" spans="1:5" x14ac:dyDescent="0.25">
      <c r="A990" t="s">
        <v>13073</v>
      </c>
      <c r="B990" t="s">
        <v>13074</v>
      </c>
      <c r="C990" t="s">
        <v>13212</v>
      </c>
      <c r="D990" t="s">
        <v>13135</v>
      </c>
    </row>
    <row r="991" spans="1:5" x14ac:dyDescent="0.25">
      <c r="A991" t="s">
        <v>13073</v>
      </c>
      <c r="B991" t="s">
        <v>13074</v>
      </c>
      <c r="C991" t="s">
        <v>13142</v>
      </c>
      <c r="D991" t="s">
        <v>13151</v>
      </c>
    </row>
    <row r="992" spans="1:5" x14ac:dyDescent="0.25">
      <c r="A992" t="s">
        <v>13073</v>
      </c>
      <c r="B992" t="s">
        <v>13074</v>
      </c>
      <c r="C992" t="s">
        <v>13075</v>
      </c>
      <c r="D992" t="s">
        <v>13076</v>
      </c>
      <c r="E992" t="s">
        <v>13077</v>
      </c>
    </row>
    <row r="993" spans="1:7" x14ac:dyDescent="0.25">
      <c r="A993" t="s">
        <v>13073</v>
      </c>
      <c r="B993" t="s">
        <v>13074</v>
      </c>
      <c r="C993" t="s">
        <v>13148</v>
      </c>
      <c r="D993" t="s">
        <v>13149</v>
      </c>
    </row>
    <row r="994" spans="1:7" x14ac:dyDescent="0.25">
      <c r="A994" t="s">
        <v>13073</v>
      </c>
      <c r="B994" t="s">
        <v>13074</v>
      </c>
      <c r="C994" t="s">
        <v>13075</v>
      </c>
      <c r="D994" t="s">
        <v>13076</v>
      </c>
      <c r="E994" t="s">
        <v>13077</v>
      </c>
    </row>
    <row r="995" spans="1:7" x14ac:dyDescent="0.25">
      <c r="A995" t="s">
        <v>13159</v>
      </c>
      <c r="B995" t="s">
        <v>13160</v>
      </c>
      <c r="C995" t="s">
        <v>13161</v>
      </c>
      <c r="D995" t="s">
        <v>13162</v>
      </c>
      <c r="E995" t="s">
        <v>13163</v>
      </c>
      <c r="F995" t="s">
        <v>13164</v>
      </c>
      <c r="G995" t="s">
        <v>13280</v>
      </c>
    </row>
    <row r="996" spans="1:7" x14ac:dyDescent="0.25">
      <c r="A996" t="s">
        <v>13073</v>
      </c>
      <c r="B996" t="s">
        <v>13074</v>
      </c>
      <c r="C996" t="s">
        <v>13142</v>
      </c>
      <c r="D996" t="s">
        <v>13151</v>
      </c>
    </row>
    <row r="997" spans="1:7" x14ac:dyDescent="0.25">
      <c r="A997" t="s">
        <v>13073</v>
      </c>
      <c r="B997" t="s">
        <v>13074</v>
      </c>
      <c r="C997" t="s">
        <v>13186</v>
      </c>
      <c r="D997" t="s">
        <v>13259</v>
      </c>
    </row>
    <row r="998" spans="1:7" x14ac:dyDescent="0.25">
      <c r="A998" t="s">
        <v>13073</v>
      </c>
      <c r="B998" t="s">
        <v>13074</v>
      </c>
      <c r="C998" t="s">
        <v>13142</v>
      </c>
      <c r="D998" t="s">
        <v>13219</v>
      </c>
      <c r="E998" t="s">
        <v>13220</v>
      </c>
    </row>
    <row r="999" spans="1:7" x14ac:dyDescent="0.25">
      <c r="A999" t="s">
        <v>13073</v>
      </c>
      <c r="B999" t="s">
        <v>13074</v>
      </c>
      <c r="C999" t="s">
        <v>13206</v>
      </c>
      <c r="D999" t="s">
        <v>13207</v>
      </c>
    </row>
    <row r="1000" spans="1:7" x14ac:dyDescent="0.25">
      <c r="A1000" t="s">
        <v>13073</v>
      </c>
      <c r="B1000" t="s">
        <v>13078</v>
      </c>
      <c r="C1000" t="s">
        <v>13179</v>
      </c>
    </row>
    <row r="1001" spans="1:7" x14ac:dyDescent="0.25">
      <c r="A1001" t="s">
        <v>13081</v>
      </c>
      <c r="B1001" t="s">
        <v>13092</v>
      </c>
      <c r="C1001" t="s">
        <v>13105</v>
      </c>
      <c r="D1001" t="s">
        <v>13196</v>
      </c>
    </row>
    <row r="1002" spans="1:7" x14ac:dyDescent="0.25">
      <c r="A1002" t="s">
        <v>13073</v>
      </c>
      <c r="B1002" t="s">
        <v>13074</v>
      </c>
      <c r="C1002" t="s">
        <v>13075</v>
      </c>
      <c r="D1002" t="s">
        <v>13076</v>
      </c>
      <c r="E1002" t="s">
        <v>13077</v>
      </c>
    </row>
    <row r="1003" spans="1:7" x14ac:dyDescent="0.25">
      <c r="A1003" t="s">
        <v>13073</v>
      </c>
      <c r="B1003" t="s">
        <v>13074</v>
      </c>
      <c r="C1003" t="s">
        <v>13148</v>
      </c>
      <c r="D1003" t="s">
        <v>13149</v>
      </c>
    </row>
    <row r="1004" spans="1:7" x14ac:dyDescent="0.25">
      <c r="A1004" t="s">
        <v>13159</v>
      </c>
      <c r="B1004" t="s">
        <v>13160</v>
      </c>
      <c r="C1004" t="s">
        <v>13161</v>
      </c>
      <c r="D1004" t="s">
        <v>13162</v>
      </c>
      <c r="E1004" t="s">
        <v>13197</v>
      </c>
      <c r="F1004" t="s">
        <v>13223</v>
      </c>
    </row>
    <row r="1005" spans="1:7" x14ac:dyDescent="0.25">
      <c r="A1005" t="s">
        <v>13073</v>
      </c>
      <c r="B1005" t="s">
        <v>13074</v>
      </c>
      <c r="C1005" t="s">
        <v>13186</v>
      </c>
      <c r="D1005" t="s">
        <v>13259</v>
      </c>
    </row>
    <row r="1006" spans="1:7" x14ac:dyDescent="0.25">
      <c r="A1006" t="s">
        <v>13159</v>
      </c>
      <c r="B1006" t="s">
        <v>13160</v>
      </c>
      <c r="C1006" t="s">
        <v>13161</v>
      </c>
      <c r="D1006" t="s">
        <v>13162</v>
      </c>
      <c r="E1006" t="s">
        <v>13163</v>
      </c>
      <c r="F1006" t="s">
        <v>13164</v>
      </c>
      <c r="G1006" t="s">
        <v>13280</v>
      </c>
    </row>
    <row r="1007" spans="1:7" x14ac:dyDescent="0.25">
      <c r="A1007" t="s">
        <v>13159</v>
      </c>
      <c r="B1007" t="s">
        <v>13160</v>
      </c>
      <c r="C1007" t="s">
        <v>13161</v>
      </c>
      <c r="D1007" t="s">
        <v>13162</v>
      </c>
      <c r="E1007" t="s">
        <v>13163</v>
      </c>
      <c r="F1007" t="s">
        <v>13164</v>
      </c>
      <c r="G1007" t="s">
        <v>13281</v>
      </c>
    </row>
    <row r="1008" spans="1:7" x14ac:dyDescent="0.25">
      <c r="A1008" t="s">
        <v>13073</v>
      </c>
      <c r="B1008" t="s">
        <v>13074</v>
      </c>
      <c r="C1008" t="s">
        <v>13282</v>
      </c>
      <c r="D1008" t="s">
        <v>13283</v>
      </c>
    </row>
    <row r="1009" spans="1:5" x14ac:dyDescent="0.25">
      <c r="A1009" t="s">
        <v>13081</v>
      </c>
      <c r="B1009" t="s">
        <v>13110</v>
      </c>
      <c r="C1009" t="s">
        <v>13111</v>
      </c>
      <c r="D1009" t="s">
        <v>13128</v>
      </c>
      <c r="E1009" t="s">
        <v>13130</v>
      </c>
    </row>
    <row r="1010" spans="1:5" x14ac:dyDescent="0.25">
      <c r="A1010" t="s">
        <v>13073</v>
      </c>
      <c r="B1010" t="s">
        <v>13181</v>
      </c>
      <c r="C1010" t="s">
        <v>13255</v>
      </c>
      <c r="D1010" t="s">
        <v>13262</v>
      </c>
    </row>
    <row r="1011" spans="1:5" x14ac:dyDescent="0.25">
      <c r="A1011" t="s">
        <v>13073</v>
      </c>
      <c r="B1011" t="s">
        <v>13226</v>
      </c>
      <c r="C1011" t="s">
        <v>13241</v>
      </c>
    </row>
    <row r="1012" spans="1:5" x14ac:dyDescent="0.25">
      <c r="A1012" t="s">
        <v>13073</v>
      </c>
      <c r="B1012" t="s">
        <v>13074</v>
      </c>
      <c r="C1012" t="s">
        <v>13075</v>
      </c>
      <c r="D1012" t="s">
        <v>13076</v>
      </c>
      <c r="E1012" t="s">
        <v>13077</v>
      </c>
    </row>
    <row r="1013" spans="1:5" x14ac:dyDescent="0.25">
      <c r="A1013" t="s">
        <v>13073</v>
      </c>
      <c r="B1013" t="s">
        <v>13146</v>
      </c>
      <c r="C1013" t="s">
        <v>13147</v>
      </c>
    </row>
    <row r="1014" spans="1:5" x14ac:dyDescent="0.25">
      <c r="A1014" t="s">
        <v>13081</v>
      </c>
      <c r="B1014" t="s">
        <v>13157</v>
      </c>
      <c r="C1014" t="s">
        <v>13158</v>
      </c>
    </row>
    <row r="1015" spans="1:5" x14ac:dyDescent="0.25">
      <c r="A1015" t="s">
        <v>13073</v>
      </c>
      <c r="B1015" t="s">
        <v>13074</v>
      </c>
      <c r="C1015" t="s">
        <v>13148</v>
      </c>
      <c r="D1015" t="s">
        <v>13150</v>
      </c>
    </row>
    <row r="1016" spans="1:5" x14ac:dyDescent="0.25">
      <c r="A1016" t="s">
        <v>13073</v>
      </c>
      <c r="B1016" t="s">
        <v>13284</v>
      </c>
      <c r="C1016" t="s">
        <v>13285</v>
      </c>
    </row>
    <row r="1017" spans="1:5" x14ac:dyDescent="0.25">
      <c r="A1017" t="s">
        <v>13081</v>
      </c>
      <c r="B1017" t="s">
        <v>13119</v>
      </c>
      <c r="C1017" t="s">
        <v>13120</v>
      </c>
      <c r="D1017" t="s">
        <v>13141</v>
      </c>
    </row>
    <row r="1018" spans="1:5" x14ac:dyDescent="0.25">
      <c r="A1018" t="s">
        <v>13081</v>
      </c>
      <c r="B1018" t="s">
        <v>13092</v>
      </c>
      <c r="C1018" t="s">
        <v>13105</v>
      </c>
      <c r="D1018" t="s">
        <v>13218</v>
      </c>
    </row>
    <row r="1019" spans="1:5" x14ac:dyDescent="0.25">
      <c r="A1019" t="s">
        <v>13081</v>
      </c>
      <c r="B1019" t="s">
        <v>13110</v>
      </c>
      <c r="C1019" t="s">
        <v>13111</v>
      </c>
      <c r="D1019" t="s">
        <v>13136</v>
      </c>
    </row>
    <row r="1020" spans="1:5" x14ac:dyDescent="0.25">
      <c r="A1020" t="s">
        <v>13073</v>
      </c>
      <c r="B1020" t="s">
        <v>13074</v>
      </c>
      <c r="C1020" t="s">
        <v>13075</v>
      </c>
      <c r="D1020" t="s">
        <v>13076</v>
      </c>
      <c r="E1020" t="s">
        <v>13077</v>
      </c>
    </row>
    <row r="1021" spans="1:5" x14ac:dyDescent="0.25">
      <c r="A1021" t="s">
        <v>13073</v>
      </c>
      <c r="B1021" t="s">
        <v>13078</v>
      </c>
      <c r="C1021" t="s">
        <v>13079</v>
      </c>
      <c r="D1021" t="s">
        <v>13080</v>
      </c>
    </row>
    <row r="1022" spans="1:5" x14ac:dyDescent="0.25">
      <c r="A1022" t="s">
        <v>13073</v>
      </c>
      <c r="B1022" t="s">
        <v>13074</v>
      </c>
      <c r="C1022" t="s">
        <v>13206</v>
      </c>
      <c r="D1022" t="s">
        <v>13207</v>
      </c>
    </row>
    <row r="1023" spans="1:5" x14ac:dyDescent="0.25">
      <c r="A1023" t="s">
        <v>13081</v>
      </c>
      <c r="B1023" t="s">
        <v>13092</v>
      </c>
      <c r="C1023" t="s">
        <v>13105</v>
      </c>
      <c r="D1023" t="s">
        <v>13218</v>
      </c>
    </row>
    <row r="1024" spans="1:5" x14ac:dyDescent="0.25">
      <c r="A1024" t="s">
        <v>13166</v>
      </c>
      <c r="B1024" t="s">
        <v>13286</v>
      </c>
      <c r="C1024" t="s">
        <v>13287</v>
      </c>
      <c r="D1024" t="s">
        <v>13288</v>
      </c>
      <c r="E1024" t="s">
        <v>13289</v>
      </c>
    </row>
    <row r="1025" spans="1:6" x14ac:dyDescent="0.25">
      <c r="A1025" t="s">
        <v>13166</v>
      </c>
      <c r="B1025" t="s">
        <v>13290</v>
      </c>
      <c r="C1025" t="s">
        <v>13291</v>
      </c>
      <c r="D1025" t="s">
        <v>13292</v>
      </c>
    </row>
    <row r="1026" spans="1:6" x14ac:dyDescent="0.25">
      <c r="A1026" t="s">
        <v>13166</v>
      </c>
      <c r="B1026" t="s">
        <v>13290</v>
      </c>
      <c r="C1026" t="s">
        <v>13291</v>
      </c>
      <c r="D1026" t="s">
        <v>13293</v>
      </c>
    </row>
    <row r="1027" spans="1:6" x14ac:dyDescent="0.25">
      <c r="A1027" t="s">
        <v>13166</v>
      </c>
      <c r="B1027" t="s">
        <v>13286</v>
      </c>
      <c r="C1027" t="s">
        <v>13294</v>
      </c>
      <c r="D1027" t="s">
        <v>13295</v>
      </c>
      <c r="E1027" t="s">
        <v>13296</v>
      </c>
    </row>
    <row r="1028" spans="1:6" x14ac:dyDescent="0.25">
      <c r="A1028" t="s">
        <v>13166</v>
      </c>
      <c r="B1028" t="s">
        <v>13286</v>
      </c>
      <c r="C1028" t="s">
        <v>13287</v>
      </c>
      <c r="D1028" t="s">
        <v>13297</v>
      </c>
    </row>
    <row r="1029" spans="1:6" x14ac:dyDescent="0.25">
      <c r="A1029" t="s">
        <v>13166</v>
      </c>
      <c r="B1029" t="s">
        <v>13286</v>
      </c>
      <c r="C1029" t="s">
        <v>13287</v>
      </c>
      <c r="D1029" t="s">
        <v>13297</v>
      </c>
    </row>
    <row r="1030" spans="1:6" x14ac:dyDescent="0.25">
      <c r="A1030" t="s">
        <v>13166</v>
      </c>
      <c r="B1030" t="s">
        <v>13298</v>
      </c>
      <c r="C1030" t="s">
        <v>13299</v>
      </c>
      <c r="D1030" t="s">
        <v>13300</v>
      </c>
      <c r="E1030" t="s">
        <v>13301</v>
      </c>
    </row>
    <row r="1031" spans="1:6" x14ac:dyDescent="0.25">
      <c r="A1031" t="s">
        <v>13166</v>
      </c>
      <c r="B1031" t="s">
        <v>13286</v>
      </c>
      <c r="C1031" t="s">
        <v>13287</v>
      </c>
      <c r="D1031" t="s">
        <v>13288</v>
      </c>
      <c r="E1031" t="s">
        <v>13289</v>
      </c>
    </row>
    <row r="1032" spans="1:6" x14ac:dyDescent="0.25">
      <c r="A1032" t="s">
        <v>13166</v>
      </c>
      <c r="B1032" t="s">
        <v>13290</v>
      </c>
      <c r="C1032" t="s">
        <v>13291</v>
      </c>
      <c r="D1032" t="s">
        <v>13292</v>
      </c>
    </row>
    <row r="1033" spans="1:6" x14ac:dyDescent="0.25">
      <c r="A1033" t="s">
        <v>13166</v>
      </c>
      <c r="B1033" t="s">
        <v>13286</v>
      </c>
      <c r="C1033" t="s">
        <v>13287</v>
      </c>
      <c r="D1033" t="s">
        <v>13288</v>
      </c>
      <c r="E1033" t="s">
        <v>13289</v>
      </c>
    </row>
    <row r="1034" spans="1:6" x14ac:dyDescent="0.25">
      <c r="A1034" t="s">
        <v>13166</v>
      </c>
      <c r="B1034" t="s">
        <v>13286</v>
      </c>
      <c r="C1034" t="s">
        <v>13287</v>
      </c>
      <c r="D1034" t="s">
        <v>13302</v>
      </c>
    </row>
    <row r="1035" spans="1:6" x14ac:dyDescent="0.25">
      <c r="A1035" t="s">
        <v>13166</v>
      </c>
      <c r="B1035" t="s">
        <v>13286</v>
      </c>
      <c r="C1035" t="s">
        <v>13287</v>
      </c>
      <c r="D1035" t="s">
        <v>13288</v>
      </c>
      <c r="E1035" t="s">
        <v>13289</v>
      </c>
    </row>
    <row r="1036" spans="1:6" x14ac:dyDescent="0.25">
      <c r="A1036" t="s">
        <v>13166</v>
      </c>
      <c r="B1036" t="s">
        <v>13286</v>
      </c>
      <c r="C1036" t="s">
        <v>13294</v>
      </c>
      <c r="D1036" t="s">
        <v>13295</v>
      </c>
      <c r="E1036" t="s">
        <v>13296</v>
      </c>
    </row>
    <row r="1037" spans="1:6" x14ac:dyDescent="0.25">
      <c r="A1037" t="s">
        <v>13166</v>
      </c>
      <c r="B1037" t="s">
        <v>13290</v>
      </c>
      <c r="C1037" t="s">
        <v>13291</v>
      </c>
      <c r="D1037" t="s">
        <v>13293</v>
      </c>
    </row>
    <row r="1038" spans="1:6" x14ac:dyDescent="0.25">
      <c r="A1038" t="s">
        <v>13166</v>
      </c>
      <c r="B1038" t="s">
        <v>13286</v>
      </c>
      <c r="C1038" t="s">
        <v>13287</v>
      </c>
      <c r="D1038" t="s">
        <v>13303</v>
      </c>
    </row>
    <row r="1039" spans="1:6" x14ac:dyDescent="0.25">
      <c r="A1039" t="s">
        <v>13166</v>
      </c>
      <c r="B1039" t="s">
        <v>13286</v>
      </c>
      <c r="C1039" t="s">
        <v>13294</v>
      </c>
      <c r="D1039" t="s">
        <v>13295</v>
      </c>
      <c r="E1039" t="s">
        <v>13304</v>
      </c>
      <c r="F1039" t="s">
        <v>13305</v>
      </c>
    </row>
    <row r="1040" spans="1:6" x14ac:dyDescent="0.25">
      <c r="A1040" t="s">
        <v>13166</v>
      </c>
      <c r="B1040" t="s">
        <v>13286</v>
      </c>
      <c r="C1040" t="s">
        <v>13287</v>
      </c>
      <c r="D1040" t="s">
        <v>13306</v>
      </c>
    </row>
    <row r="1041" spans="1:6" x14ac:dyDescent="0.25">
      <c r="A1041" t="s">
        <v>13166</v>
      </c>
      <c r="B1041" t="s">
        <v>13290</v>
      </c>
      <c r="C1041" t="s">
        <v>13307</v>
      </c>
      <c r="D1041" t="s">
        <v>13308</v>
      </c>
    </row>
    <row r="1042" spans="1:6" x14ac:dyDescent="0.25">
      <c r="A1042" t="s">
        <v>13166</v>
      </c>
      <c r="B1042" t="s">
        <v>13290</v>
      </c>
      <c r="C1042" t="s">
        <v>13291</v>
      </c>
    </row>
    <row r="1043" spans="1:6" x14ac:dyDescent="0.25">
      <c r="A1043" t="s">
        <v>13166</v>
      </c>
      <c r="B1043" t="s">
        <v>13286</v>
      </c>
      <c r="C1043" t="s">
        <v>13287</v>
      </c>
      <c r="D1043" t="s">
        <v>13288</v>
      </c>
      <c r="E1043" t="s">
        <v>13289</v>
      </c>
    </row>
    <row r="1044" spans="1:6" x14ac:dyDescent="0.25">
      <c r="A1044" t="s">
        <v>13166</v>
      </c>
      <c r="B1044" t="s">
        <v>13290</v>
      </c>
      <c r="C1044" t="s">
        <v>13307</v>
      </c>
      <c r="D1044" t="s">
        <v>13308</v>
      </c>
    </row>
    <row r="1045" spans="1:6" x14ac:dyDescent="0.25">
      <c r="A1045" t="s">
        <v>13166</v>
      </c>
      <c r="B1045" t="s">
        <v>13286</v>
      </c>
      <c r="C1045" t="s">
        <v>13287</v>
      </c>
      <c r="D1045" t="s">
        <v>13288</v>
      </c>
      <c r="E1045" t="s">
        <v>13309</v>
      </c>
    </row>
    <row r="1046" spans="1:6" x14ac:dyDescent="0.25">
      <c r="A1046" t="s">
        <v>13166</v>
      </c>
      <c r="B1046" t="s">
        <v>13290</v>
      </c>
      <c r="C1046" t="s">
        <v>13307</v>
      </c>
      <c r="D1046" t="s">
        <v>13310</v>
      </c>
    </row>
    <row r="1047" spans="1:6" x14ac:dyDescent="0.25">
      <c r="A1047" t="s">
        <v>13166</v>
      </c>
      <c r="B1047" t="s">
        <v>13286</v>
      </c>
      <c r="C1047" t="s">
        <v>13287</v>
      </c>
      <c r="D1047" t="s">
        <v>13306</v>
      </c>
    </row>
    <row r="1048" spans="1:6" x14ac:dyDescent="0.25">
      <c r="A1048" t="s">
        <v>13166</v>
      </c>
      <c r="B1048" t="s">
        <v>13286</v>
      </c>
      <c r="C1048" t="s">
        <v>13294</v>
      </c>
      <c r="D1048" t="s">
        <v>13295</v>
      </c>
      <c r="E1048" t="s">
        <v>13304</v>
      </c>
      <c r="F1048" t="s">
        <v>13305</v>
      </c>
    </row>
    <row r="1049" spans="1:6" x14ac:dyDescent="0.25">
      <c r="A1049" t="s">
        <v>13166</v>
      </c>
      <c r="B1049" t="s">
        <v>13286</v>
      </c>
      <c r="C1049" t="s">
        <v>13287</v>
      </c>
      <c r="D1049" t="s">
        <v>13306</v>
      </c>
    </row>
    <row r="1050" spans="1:6" x14ac:dyDescent="0.25">
      <c r="A1050" t="s">
        <v>13166</v>
      </c>
      <c r="B1050" t="s">
        <v>13286</v>
      </c>
      <c r="C1050" t="s">
        <v>13287</v>
      </c>
      <c r="D1050" t="s">
        <v>13288</v>
      </c>
      <c r="E1050" t="s">
        <v>13309</v>
      </c>
    </row>
    <row r="1051" spans="1:6" x14ac:dyDescent="0.25">
      <c r="A1051" t="s">
        <v>13166</v>
      </c>
      <c r="B1051" t="s">
        <v>13290</v>
      </c>
      <c r="C1051" t="s">
        <v>13291</v>
      </c>
      <c r="D1051" t="s">
        <v>13292</v>
      </c>
    </row>
    <row r="1052" spans="1:6" x14ac:dyDescent="0.25">
      <c r="A1052" t="s">
        <v>13166</v>
      </c>
      <c r="B1052" t="s">
        <v>13286</v>
      </c>
      <c r="C1052" t="s">
        <v>13294</v>
      </c>
      <c r="D1052" t="s">
        <v>13295</v>
      </c>
      <c r="E1052" t="s">
        <v>13296</v>
      </c>
    </row>
    <row r="1053" spans="1:6" x14ac:dyDescent="0.25">
      <c r="A1053" t="s">
        <v>13166</v>
      </c>
      <c r="B1053" t="s">
        <v>13290</v>
      </c>
      <c r="C1053" t="s">
        <v>13307</v>
      </c>
      <c r="D1053" t="s">
        <v>13311</v>
      </c>
    </row>
    <row r="1054" spans="1:6" x14ac:dyDescent="0.25">
      <c r="A1054" t="s">
        <v>13166</v>
      </c>
      <c r="B1054" t="s">
        <v>13286</v>
      </c>
      <c r="C1054" t="s">
        <v>13287</v>
      </c>
      <c r="D1054" t="s">
        <v>13288</v>
      </c>
      <c r="E1054" t="s">
        <v>13289</v>
      </c>
    </row>
    <row r="1055" spans="1:6" x14ac:dyDescent="0.25">
      <c r="A1055" t="s">
        <v>13166</v>
      </c>
      <c r="B1055" t="s">
        <v>13286</v>
      </c>
      <c r="C1055" t="s">
        <v>13287</v>
      </c>
      <c r="D1055" t="s">
        <v>13302</v>
      </c>
    </row>
    <row r="1056" spans="1:6" x14ac:dyDescent="0.25">
      <c r="A1056" t="s">
        <v>13166</v>
      </c>
      <c r="B1056" t="s">
        <v>13286</v>
      </c>
      <c r="C1056" t="s">
        <v>13287</v>
      </c>
      <c r="D1056" t="s">
        <v>13312</v>
      </c>
      <c r="E1056" t="s">
        <v>13313</v>
      </c>
    </row>
    <row r="1057" spans="1:6" x14ac:dyDescent="0.25">
      <c r="A1057" t="s">
        <v>13166</v>
      </c>
      <c r="B1057" t="s">
        <v>13314</v>
      </c>
      <c r="C1057" t="s">
        <v>13315</v>
      </c>
      <c r="D1057" t="s">
        <v>13316</v>
      </c>
    </row>
    <row r="1058" spans="1:6" x14ac:dyDescent="0.25">
      <c r="A1058" t="s">
        <v>13166</v>
      </c>
      <c r="B1058" t="s">
        <v>13286</v>
      </c>
      <c r="C1058" t="s">
        <v>13294</v>
      </c>
      <c r="D1058" t="s">
        <v>13295</v>
      </c>
      <c r="E1058" t="s">
        <v>13304</v>
      </c>
      <c r="F1058" t="s">
        <v>13317</v>
      </c>
    </row>
    <row r="1059" spans="1:6" x14ac:dyDescent="0.25">
      <c r="A1059" t="s">
        <v>13166</v>
      </c>
      <c r="B1059" t="s">
        <v>13290</v>
      </c>
      <c r="C1059" t="s">
        <v>13307</v>
      </c>
      <c r="D1059" t="s">
        <v>13311</v>
      </c>
    </row>
    <row r="1060" spans="1:6" x14ac:dyDescent="0.25">
      <c r="A1060" t="s">
        <v>13166</v>
      </c>
      <c r="B1060" t="s">
        <v>13286</v>
      </c>
      <c r="C1060" t="s">
        <v>13294</v>
      </c>
      <c r="D1060" t="s">
        <v>13295</v>
      </c>
      <c r="E1060" t="s">
        <v>13296</v>
      </c>
    </row>
    <row r="1061" spans="1:6" x14ac:dyDescent="0.25">
      <c r="A1061" t="s">
        <v>13166</v>
      </c>
      <c r="B1061" t="s">
        <v>13286</v>
      </c>
      <c r="C1061" t="s">
        <v>13287</v>
      </c>
      <c r="D1061" t="s">
        <v>13288</v>
      </c>
      <c r="E1061" t="s">
        <v>13309</v>
      </c>
    </row>
    <row r="1062" spans="1:6" x14ac:dyDescent="0.25">
      <c r="A1062" t="s">
        <v>13166</v>
      </c>
      <c r="B1062" t="s">
        <v>13286</v>
      </c>
      <c r="C1062" t="s">
        <v>13287</v>
      </c>
      <c r="D1062" t="s">
        <v>13318</v>
      </c>
    </row>
    <row r="1063" spans="1:6" x14ac:dyDescent="0.25">
      <c r="A1063" t="s">
        <v>13166</v>
      </c>
      <c r="B1063" t="s">
        <v>13286</v>
      </c>
      <c r="C1063" t="s">
        <v>13294</v>
      </c>
      <c r="D1063" t="s">
        <v>13295</v>
      </c>
      <c r="E1063" t="s">
        <v>13296</v>
      </c>
    </row>
    <row r="1064" spans="1:6" x14ac:dyDescent="0.25">
      <c r="A1064" t="s">
        <v>13166</v>
      </c>
      <c r="B1064" t="s">
        <v>13290</v>
      </c>
      <c r="C1064" t="s">
        <v>13291</v>
      </c>
      <c r="D1064" t="s">
        <v>13292</v>
      </c>
    </row>
    <row r="1065" spans="1:6" x14ac:dyDescent="0.25">
      <c r="A1065" t="s">
        <v>13166</v>
      </c>
      <c r="B1065" t="s">
        <v>13286</v>
      </c>
      <c r="C1065" t="s">
        <v>13294</v>
      </c>
      <c r="D1065" t="s">
        <v>13319</v>
      </c>
      <c r="E1065" t="s">
        <v>13320</v>
      </c>
      <c r="F1065" t="s">
        <v>13321</v>
      </c>
    </row>
    <row r="1066" spans="1:6" x14ac:dyDescent="0.25">
      <c r="A1066" t="s">
        <v>13166</v>
      </c>
      <c r="B1066" t="s">
        <v>13286</v>
      </c>
      <c r="C1066" t="s">
        <v>13287</v>
      </c>
      <c r="D1066" t="s">
        <v>13302</v>
      </c>
    </row>
    <row r="1067" spans="1:6" x14ac:dyDescent="0.25">
      <c r="A1067" t="s">
        <v>13166</v>
      </c>
      <c r="B1067" t="s">
        <v>13286</v>
      </c>
      <c r="C1067" t="s">
        <v>13287</v>
      </c>
      <c r="D1067" t="s">
        <v>13302</v>
      </c>
    </row>
    <row r="1068" spans="1:6" x14ac:dyDescent="0.25">
      <c r="A1068" t="s">
        <v>13166</v>
      </c>
      <c r="B1068" t="s">
        <v>13286</v>
      </c>
      <c r="C1068" t="s">
        <v>13287</v>
      </c>
      <c r="D1068" t="s">
        <v>13288</v>
      </c>
      <c r="E1068" t="s">
        <v>13289</v>
      </c>
    </row>
    <row r="1069" spans="1:6" x14ac:dyDescent="0.25">
      <c r="A1069" t="s">
        <v>13166</v>
      </c>
      <c r="B1069" t="s">
        <v>13290</v>
      </c>
      <c r="C1069" t="s">
        <v>13291</v>
      </c>
      <c r="D1069" t="s">
        <v>13292</v>
      </c>
    </row>
    <row r="1070" spans="1:6" x14ac:dyDescent="0.25">
      <c r="A1070" t="s">
        <v>13166</v>
      </c>
      <c r="B1070" t="s">
        <v>13286</v>
      </c>
      <c r="C1070" t="s">
        <v>13287</v>
      </c>
      <c r="D1070" t="s">
        <v>13306</v>
      </c>
    </row>
    <row r="1071" spans="1:6" x14ac:dyDescent="0.25">
      <c r="A1071" t="s">
        <v>13166</v>
      </c>
      <c r="B1071" t="s">
        <v>13286</v>
      </c>
      <c r="C1071" t="s">
        <v>13287</v>
      </c>
      <c r="D1071" t="s">
        <v>13322</v>
      </c>
    </row>
    <row r="1072" spans="1:6" x14ac:dyDescent="0.25">
      <c r="A1072" t="s">
        <v>13166</v>
      </c>
      <c r="B1072" t="s">
        <v>13290</v>
      </c>
      <c r="C1072" t="s">
        <v>13291</v>
      </c>
      <c r="D1072" t="s">
        <v>13292</v>
      </c>
    </row>
    <row r="1073" spans="1:6" x14ac:dyDescent="0.25">
      <c r="A1073" t="s">
        <v>13166</v>
      </c>
      <c r="B1073" t="s">
        <v>13286</v>
      </c>
      <c r="C1073" t="s">
        <v>13287</v>
      </c>
      <c r="D1073" t="s">
        <v>13288</v>
      </c>
      <c r="E1073" t="s">
        <v>13309</v>
      </c>
    </row>
    <row r="1074" spans="1:6" x14ac:dyDescent="0.25">
      <c r="A1074" t="s">
        <v>13166</v>
      </c>
      <c r="B1074" t="s">
        <v>13286</v>
      </c>
      <c r="C1074" t="s">
        <v>13287</v>
      </c>
      <c r="D1074" t="s">
        <v>13323</v>
      </c>
    </row>
    <row r="1075" spans="1:6" x14ac:dyDescent="0.25">
      <c r="A1075" t="s">
        <v>13166</v>
      </c>
      <c r="B1075" t="s">
        <v>13286</v>
      </c>
      <c r="C1075" t="s">
        <v>13294</v>
      </c>
      <c r="D1075" t="s">
        <v>13295</v>
      </c>
      <c r="E1075" t="s">
        <v>13304</v>
      </c>
      <c r="F1075" t="s">
        <v>13305</v>
      </c>
    </row>
    <row r="1076" spans="1:6" x14ac:dyDescent="0.25">
      <c r="A1076" t="s">
        <v>13166</v>
      </c>
      <c r="B1076" t="s">
        <v>13290</v>
      </c>
      <c r="C1076" t="s">
        <v>13291</v>
      </c>
      <c r="D1076" t="s">
        <v>13293</v>
      </c>
    </row>
    <row r="1077" spans="1:6" x14ac:dyDescent="0.25">
      <c r="A1077" t="s">
        <v>13166</v>
      </c>
      <c r="B1077" t="s">
        <v>13286</v>
      </c>
      <c r="C1077" t="s">
        <v>13294</v>
      </c>
      <c r="D1077" t="s">
        <v>13295</v>
      </c>
      <c r="E1077" t="s">
        <v>13304</v>
      </c>
      <c r="F1077" t="s">
        <v>13305</v>
      </c>
    </row>
    <row r="1078" spans="1:6" x14ac:dyDescent="0.25">
      <c r="A1078" t="s">
        <v>13166</v>
      </c>
      <c r="B1078" t="s">
        <v>13286</v>
      </c>
      <c r="C1078" t="s">
        <v>13294</v>
      </c>
      <c r="D1078" t="s">
        <v>13295</v>
      </c>
      <c r="E1078" t="s">
        <v>13296</v>
      </c>
    </row>
    <row r="1079" spans="1:6" x14ac:dyDescent="0.25">
      <c r="A1079" t="s">
        <v>13166</v>
      </c>
      <c r="B1079" t="s">
        <v>13286</v>
      </c>
      <c r="C1079" t="s">
        <v>13294</v>
      </c>
      <c r="D1079" t="s">
        <v>13295</v>
      </c>
      <c r="E1079" t="s">
        <v>13304</v>
      </c>
      <c r="F1079" t="s">
        <v>13305</v>
      </c>
    </row>
    <row r="1080" spans="1:6" x14ac:dyDescent="0.25">
      <c r="A1080" t="s">
        <v>13166</v>
      </c>
      <c r="B1080" t="s">
        <v>13290</v>
      </c>
      <c r="C1080" t="s">
        <v>13307</v>
      </c>
      <c r="D1080" t="s">
        <v>13310</v>
      </c>
    </row>
    <row r="1081" spans="1:6" x14ac:dyDescent="0.25">
      <c r="A1081" t="s">
        <v>13166</v>
      </c>
      <c r="B1081" t="s">
        <v>13286</v>
      </c>
      <c r="C1081" t="s">
        <v>13294</v>
      </c>
      <c r="D1081" t="s">
        <v>13295</v>
      </c>
      <c r="E1081" t="s">
        <v>13304</v>
      </c>
      <c r="F1081" t="s">
        <v>13317</v>
      </c>
    </row>
    <row r="1082" spans="1:6" x14ac:dyDescent="0.25">
      <c r="A1082" t="s">
        <v>13166</v>
      </c>
      <c r="B1082" t="s">
        <v>13290</v>
      </c>
      <c r="C1082" t="s">
        <v>13291</v>
      </c>
      <c r="D1082" t="s">
        <v>13292</v>
      </c>
    </row>
    <row r="1083" spans="1:6" x14ac:dyDescent="0.25">
      <c r="A1083" t="s">
        <v>13166</v>
      </c>
      <c r="B1083" t="s">
        <v>13286</v>
      </c>
      <c r="C1083" t="s">
        <v>13287</v>
      </c>
      <c r="D1083" t="s">
        <v>13318</v>
      </c>
    </row>
    <row r="1084" spans="1:6" x14ac:dyDescent="0.25">
      <c r="A1084" t="s">
        <v>13166</v>
      </c>
      <c r="B1084" t="s">
        <v>13286</v>
      </c>
      <c r="C1084" t="s">
        <v>13294</v>
      </c>
      <c r="D1084" t="s">
        <v>13295</v>
      </c>
      <c r="E1084" t="s">
        <v>13304</v>
      </c>
      <c r="F1084" t="s">
        <v>13305</v>
      </c>
    </row>
    <row r="1085" spans="1:6" x14ac:dyDescent="0.25">
      <c r="A1085" t="s">
        <v>13166</v>
      </c>
      <c r="B1085" t="s">
        <v>13286</v>
      </c>
      <c r="C1085" t="s">
        <v>13287</v>
      </c>
      <c r="D1085" t="s">
        <v>13288</v>
      </c>
      <c r="E1085" t="s">
        <v>13309</v>
      </c>
    </row>
    <row r="1086" spans="1:6" x14ac:dyDescent="0.25">
      <c r="A1086" t="s">
        <v>13166</v>
      </c>
      <c r="B1086" t="s">
        <v>13290</v>
      </c>
      <c r="C1086" t="s">
        <v>13307</v>
      </c>
      <c r="D1086" t="s">
        <v>13310</v>
      </c>
    </row>
    <row r="1087" spans="1:6" x14ac:dyDescent="0.25">
      <c r="A1087" t="s">
        <v>13166</v>
      </c>
      <c r="B1087" t="s">
        <v>13286</v>
      </c>
      <c r="C1087" t="s">
        <v>13287</v>
      </c>
      <c r="D1087" t="s">
        <v>13324</v>
      </c>
    </row>
    <row r="1088" spans="1:6" x14ac:dyDescent="0.25">
      <c r="A1088" t="s">
        <v>13166</v>
      </c>
      <c r="B1088" t="s">
        <v>13286</v>
      </c>
      <c r="C1088" t="s">
        <v>13287</v>
      </c>
      <c r="D1088" t="s">
        <v>13288</v>
      </c>
      <c r="E1088" t="s">
        <v>13309</v>
      </c>
    </row>
    <row r="1089" spans="1:6" x14ac:dyDescent="0.25">
      <c r="A1089" t="s">
        <v>13166</v>
      </c>
      <c r="B1089" t="s">
        <v>13286</v>
      </c>
      <c r="C1089" t="s">
        <v>13287</v>
      </c>
      <c r="D1089" t="s">
        <v>13306</v>
      </c>
    </row>
    <row r="1090" spans="1:6" x14ac:dyDescent="0.25">
      <c r="A1090" t="s">
        <v>13166</v>
      </c>
      <c r="B1090" t="s">
        <v>13286</v>
      </c>
      <c r="C1090" t="s">
        <v>13287</v>
      </c>
      <c r="D1090" t="s">
        <v>13322</v>
      </c>
    </row>
    <row r="1091" spans="1:6" x14ac:dyDescent="0.25">
      <c r="A1091" t="s">
        <v>13166</v>
      </c>
      <c r="B1091" t="s">
        <v>13290</v>
      </c>
      <c r="C1091" t="s">
        <v>13291</v>
      </c>
      <c r="D1091" t="s">
        <v>13293</v>
      </c>
    </row>
    <row r="1092" spans="1:6" x14ac:dyDescent="0.25">
      <c r="A1092" t="s">
        <v>13166</v>
      </c>
      <c r="B1092" t="s">
        <v>13286</v>
      </c>
      <c r="C1092" t="s">
        <v>13287</v>
      </c>
      <c r="D1092" t="s">
        <v>13297</v>
      </c>
      <c r="E1092" t="s">
        <v>13325</v>
      </c>
    </row>
    <row r="1093" spans="1:6" x14ac:dyDescent="0.25">
      <c r="A1093" t="s">
        <v>13166</v>
      </c>
      <c r="B1093" t="s">
        <v>13290</v>
      </c>
      <c r="C1093" t="s">
        <v>13307</v>
      </c>
      <c r="D1093" t="s">
        <v>13310</v>
      </c>
    </row>
    <row r="1094" spans="1:6" x14ac:dyDescent="0.25">
      <c r="A1094" t="s">
        <v>13166</v>
      </c>
      <c r="B1094" t="s">
        <v>13286</v>
      </c>
      <c r="C1094" t="s">
        <v>13287</v>
      </c>
      <c r="D1094" t="s">
        <v>13306</v>
      </c>
    </row>
    <row r="1095" spans="1:6" x14ac:dyDescent="0.25">
      <c r="A1095" t="s">
        <v>13166</v>
      </c>
      <c r="B1095" t="s">
        <v>13286</v>
      </c>
      <c r="C1095" t="s">
        <v>13287</v>
      </c>
      <c r="D1095" t="s">
        <v>13297</v>
      </c>
    </row>
    <row r="1096" spans="1:6" x14ac:dyDescent="0.25">
      <c r="A1096" t="s">
        <v>13166</v>
      </c>
      <c r="B1096" t="s">
        <v>13286</v>
      </c>
      <c r="C1096" t="s">
        <v>13287</v>
      </c>
      <c r="D1096" t="s">
        <v>13326</v>
      </c>
    </row>
    <row r="1097" spans="1:6" x14ac:dyDescent="0.25">
      <c r="A1097" t="s">
        <v>13166</v>
      </c>
      <c r="B1097" t="s">
        <v>13290</v>
      </c>
      <c r="C1097" t="s">
        <v>13327</v>
      </c>
      <c r="D1097" t="s">
        <v>13328</v>
      </c>
    </row>
    <row r="1098" spans="1:6" x14ac:dyDescent="0.25">
      <c r="A1098" t="s">
        <v>13166</v>
      </c>
      <c r="B1098" t="s">
        <v>13314</v>
      </c>
      <c r="C1098" t="s">
        <v>13315</v>
      </c>
      <c r="D1098" t="s">
        <v>13316</v>
      </c>
    </row>
    <row r="1099" spans="1:6" x14ac:dyDescent="0.25">
      <c r="A1099" t="s">
        <v>13166</v>
      </c>
      <c r="B1099" t="s">
        <v>13290</v>
      </c>
      <c r="C1099" t="s">
        <v>13291</v>
      </c>
      <c r="D1099" t="s">
        <v>13292</v>
      </c>
    </row>
    <row r="1100" spans="1:6" x14ac:dyDescent="0.25">
      <c r="A1100" t="s">
        <v>13166</v>
      </c>
      <c r="B1100" t="s">
        <v>13286</v>
      </c>
      <c r="C1100" t="s">
        <v>13294</v>
      </c>
      <c r="D1100" t="s">
        <v>13319</v>
      </c>
      <c r="E1100" t="s">
        <v>13320</v>
      </c>
      <c r="F1100" t="s">
        <v>13329</v>
      </c>
    </row>
    <row r="1101" spans="1:6" x14ac:dyDescent="0.25">
      <c r="A1101" t="s">
        <v>13166</v>
      </c>
      <c r="B1101" t="s">
        <v>13286</v>
      </c>
      <c r="C1101" t="s">
        <v>13287</v>
      </c>
      <c r="D1101" t="s">
        <v>13288</v>
      </c>
      <c r="E1101" t="s">
        <v>13289</v>
      </c>
    </row>
    <row r="1102" spans="1:6" x14ac:dyDescent="0.25">
      <c r="A1102" t="s">
        <v>13166</v>
      </c>
      <c r="B1102" t="s">
        <v>13290</v>
      </c>
      <c r="C1102" t="s">
        <v>13291</v>
      </c>
    </row>
    <row r="1103" spans="1:6" x14ac:dyDescent="0.25">
      <c r="A1103" t="s">
        <v>13166</v>
      </c>
      <c r="B1103" t="s">
        <v>13290</v>
      </c>
      <c r="C1103" t="s">
        <v>13307</v>
      </c>
      <c r="D1103" t="s">
        <v>13308</v>
      </c>
    </row>
    <row r="1104" spans="1:6" x14ac:dyDescent="0.25">
      <c r="A1104" t="s">
        <v>13166</v>
      </c>
      <c r="B1104" t="s">
        <v>13286</v>
      </c>
      <c r="C1104" t="s">
        <v>13294</v>
      </c>
      <c r="D1104" t="s">
        <v>13295</v>
      </c>
      <c r="E1104" t="s">
        <v>13304</v>
      </c>
      <c r="F1104" t="s">
        <v>13305</v>
      </c>
    </row>
    <row r="1105" spans="1:5" x14ac:dyDescent="0.25">
      <c r="A1105" t="s">
        <v>13166</v>
      </c>
      <c r="B1105" t="s">
        <v>13290</v>
      </c>
      <c r="C1105" t="s">
        <v>13307</v>
      </c>
      <c r="D1105" t="s">
        <v>13311</v>
      </c>
    </row>
    <row r="1106" spans="1:5" x14ac:dyDescent="0.25">
      <c r="A1106" t="s">
        <v>13166</v>
      </c>
      <c r="B1106" t="s">
        <v>13286</v>
      </c>
      <c r="C1106" t="s">
        <v>13294</v>
      </c>
      <c r="D1106" t="s">
        <v>13330</v>
      </c>
    </row>
    <row r="1107" spans="1:5" x14ac:dyDescent="0.25">
      <c r="A1107" t="s">
        <v>13166</v>
      </c>
      <c r="B1107" t="s">
        <v>13290</v>
      </c>
      <c r="C1107" t="s">
        <v>13291</v>
      </c>
      <c r="D1107" t="s">
        <v>13331</v>
      </c>
    </row>
    <row r="1108" spans="1:5" x14ac:dyDescent="0.25">
      <c r="A1108" t="s">
        <v>13166</v>
      </c>
      <c r="B1108" t="s">
        <v>13286</v>
      </c>
      <c r="C1108" t="s">
        <v>13287</v>
      </c>
      <c r="D1108" t="s">
        <v>13303</v>
      </c>
    </row>
    <row r="1109" spans="1:5" x14ac:dyDescent="0.25">
      <c r="A1109" t="s">
        <v>13166</v>
      </c>
      <c r="B1109" t="s">
        <v>13286</v>
      </c>
      <c r="C1109" t="s">
        <v>13287</v>
      </c>
      <c r="D1109" t="s">
        <v>13322</v>
      </c>
    </row>
    <row r="1110" spans="1:5" x14ac:dyDescent="0.25">
      <c r="A1110" t="s">
        <v>13166</v>
      </c>
      <c r="B1110" t="s">
        <v>13286</v>
      </c>
      <c r="C1110" t="s">
        <v>13287</v>
      </c>
      <c r="D1110" t="s">
        <v>13297</v>
      </c>
    </row>
    <row r="1111" spans="1:5" x14ac:dyDescent="0.25">
      <c r="A1111" t="s">
        <v>13166</v>
      </c>
      <c r="B1111" t="s">
        <v>13286</v>
      </c>
      <c r="C1111" t="s">
        <v>13287</v>
      </c>
      <c r="D1111" t="s">
        <v>13312</v>
      </c>
      <c r="E1111" t="s">
        <v>13313</v>
      </c>
    </row>
    <row r="1112" spans="1:5" x14ac:dyDescent="0.25">
      <c r="A1112" t="s">
        <v>13166</v>
      </c>
      <c r="B1112" t="s">
        <v>13286</v>
      </c>
      <c r="C1112" t="s">
        <v>13287</v>
      </c>
      <c r="D1112" t="s">
        <v>13288</v>
      </c>
      <c r="E1112" t="s">
        <v>13289</v>
      </c>
    </row>
    <row r="1113" spans="1:5" x14ac:dyDescent="0.25">
      <c r="A1113" t="s">
        <v>13166</v>
      </c>
      <c r="B1113" t="s">
        <v>13286</v>
      </c>
      <c r="C1113" t="s">
        <v>13287</v>
      </c>
      <c r="D1113" t="s">
        <v>13332</v>
      </c>
    </row>
    <row r="1114" spans="1:5" x14ac:dyDescent="0.25">
      <c r="A1114" t="s">
        <v>13166</v>
      </c>
      <c r="B1114" t="s">
        <v>13290</v>
      </c>
      <c r="C1114" t="s">
        <v>13291</v>
      </c>
      <c r="D1114" t="s">
        <v>13292</v>
      </c>
    </row>
    <row r="1115" spans="1:5" x14ac:dyDescent="0.25">
      <c r="A1115" t="s">
        <v>13166</v>
      </c>
      <c r="B1115" t="s">
        <v>13290</v>
      </c>
      <c r="C1115" t="s">
        <v>13291</v>
      </c>
      <c r="D1115" t="s">
        <v>13333</v>
      </c>
    </row>
    <row r="1116" spans="1:5" x14ac:dyDescent="0.25">
      <c r="A1116" t="s">
        <v>13166</v>
      </c>
      <c r="B1116" t="s">
        <v>13286</v>
      </c>
      <c r="C1116" t="s">
        <v>13287</v>
      </c>
      <c r="D1116" t="s">
        <v>13306</v>
      </c>
    </row>
    <row r="1117" spans="1:5" x14ac:dyDescent="0.25">
      <c r="A1117" t="s">
        <v>13166</v>
      </c>
      <c r="B1117" t="s">
        <v>13314</v>
      </c>
      <c r="C1117" t="s">
        <v>13315</v>
      </c>
      <c r="D1117" t="s">
        <v>13316</v>
      </c>
    </row>
    <row r="1118" spans="1:5" x14ac:dyDescent="0.25">
      <c r="A1118" t="s">
        <v>13166</v>
      </c>
      <c r="B1118" t="s">
        <v>13286</v>
      </c>
      <c r="C1118" t="s">
        <v>13287</v>
      </c>
      <c r="D1118" t="s">
        <v>13306</v>
      </c>
    </row>
    <row r="1119" spans="1:5" x14ac:dyDescent="0.25">
      <c r="A1119" t="s">
        <v>13166</v>
      </c>
      <c r="B1119" t="s">
        <v>13286</v>
      </c>
      <c r="C1119" t="s">
        <v>13334</v>
      </c>
      <c r="D1119" t="s">
        <v>13335</v>
      </c>
      <c r="E1119" t="s">
        <v>13336</v>
      </c>
    </row>
    <row r="1120" spans="1:5" x14ac:dyDescent="0.25">
      <c r="A1120" t="s">
        <v>13166</v>
      </c>
      <c r="B1120" t="s">
        <v>13290</v>
      </c>
      <c r="C1120" t="s">
        <v>13291</v>
      </c>
      <c r="D1120" t="s">
        <v>13292</v>
      </c>
    </row>
    <row r="1121" spans="1:5" x14ac:dyDescent="0.25">
      <c r="A1121" t="s">
        <v>13166</v>
      </c>
      <c r="B1121" t="s">
        <v>13286</v>
      </c>
      <c r="C1121" t="s">
        <v>13294</v>
      </c>
      <c r="D1121" t="s">
        <v>13295</v>
      </c>
      <c r="E1121" t="s">
        <v>13296</v>
      </c>
    </row>
    <row r="1122" spans="1:5" x14ac:dyDescent="0.25">
      <c r="A1122" t="s">
        <v>13166</v>
      </c>
      <c r="B1122" t="s">
        <v>13286</v>
      </c>
      <c r="C1122" t="s">
        <v>13287</v>
      </c>
      <c r="D1122" t="s">
        <v>13288</v>
      </c>
      <c r="E1122" t="s">
        <v>13289</v>
      </c>
    </row>
    <row r="1123" spans="1:5" x14ac:dyDescent="0.25">
      <c r="A1123" t="s">
        <v>13166</v>
      </c>
      <c r="B1123" t="s">
        <v>13286</v>
      </c>
      <c r="C1123" t="s">
        <v>13294</v>
      </c>
      <c r="D1123" t="s">
        <v>13295</v>
      </c>
      <c r="E1123" t="s">
        <v>13296</v>
      </c>
    </row>
    <row r="1124" spans="1:5" x14ac:dyDescent="0.25">
      <c r="A1124" t="s">
        <v>13166</v>
      </c>
      <c r="B1124" t="s">
        <v>13286</v>
      </c>
      <c r="C1124" t="s">
        <v>13287</v>
      </c>
      <c r="D1124" t="s">
        <v>13332</v>
      </c>
    </row>
    <row r="1125" spans="1:5" x14ac:dyDescent="0.25">
      <c r="A1125" t="s">
        <v>13166</v>
      </c>
      <c r="B1125" t="s">
        <v>13290</v>
      </c>
      <c r="C1125" t="s">
        <v>13291</v>
      </c>
      <c r="D1125" t="s">
        <v>13293</v>
      </c>
    </row>
    <row r="1126" spans="1:5" x14ac:dyDescent="0.25">
      <c r="A1126" t="s">
        <v>13166</v>
      </c>
      <c r="B1126" t="s">
        <v>13290</v>
      </c>
      <c r="C1126" t="s">
        <v>13327</v>
      </c>
      <c r="D1126" t="s">
        <v>13337</v>
      </c>
    </row>
    <row r="1127" spans="1:5" x14ac:dyDescent="0.25">
      <c r="A1127" t="s">
        <v>13166</v>
      </c>
      <c r="B1127" t="s">
        <v>13286</v>
      </c>
      <c r="C1127" t="s">
        <v>13287</v>
      </c>
      <c r="D1127" t="s">
        <v>13288</v>
      </c>
      <c r="E1127" t="s">
        <v>13309</v>
      </c>
    </row>
    <row r="1128" spans="1:5" x14ac:dyDescent="0.25">
      <c r="A1128" t="s">
        <v>13166</v>
      </c>
      <c r="B1128" t="s">
        <v>13286</v>
      </c>
      <c r="C1128" t="s">
        <v>13334</v>
      </c>
      <c r="D1128" t="s">
        <v>13338</v>
      </c>
    </row>
    <row r="1129" spans="1:5" x14ac:dyDescent="0.25">
      <c r="A1129" t="s">
        <v>13166</v>
      </c>
      <c r="B1129" t="s">
        <v>13286</v>
      </c>
      <c r="C1129" t="s">
        <v>13287</v>
      </c>
      <c r="D1129" t="s">
        <v>13326</v>
      </c>
    </row>
    <row r="1130" spans="1:5" x14ac:dyDescent="0.25">
      <c r="A1130" t="s">
        <v>13166</v>
      </c>
      <c r="B1130" t="s">
        <v>13286</v>
      </c>
      <c r="C1130" t="s">
        <v>13339</v>
      </c>
      <c r="D1130" t="s">
        <v>13340</v>
      </c>
    </row>
    <row r="1131" spans="1:5" x14ac:dyDescent="0.25">
      <c r="A1131" t="s">
        <v>13166</v>
      </c>
      <c r="B1131" t="s">
        <v>13286</v>
      </c>
      <c r="C1131" t="s">
        <v>13339</v>
      </c>
      <c r="D1131" t="s">
        <v>13341</v>
      </c>
    </row>
    <row r="1132" spans="1:5" x14ac:dyDescent="0.25">
      <c r="A1132" t="s">
        <v>13166</v>
      </c>
      <c r="B1132" t="s">
        <v>13286</v>
      </c>
      <c r="C1132" t="s">
        <v>13287</v>
      </c>
      <c r="D1132" t="s">
        <v>13306</v>
      </c>
    </row>
    <row r="1133" spans="1:5" x14ac:dyDescent="0.25">
      <c r="A1133" t="s">
        <v>13166</v>
      </c>
      <c r="B1133" t="s">
        <v>13286</v>
      </c>
      <c r="C1133" t="s">
        <v>13287</v>
      </c>
      <c r="D1133" t="s">
        <v>13306</v>
      </c>
    </row>
    <row r="1134" spans="1:5" x14ac:dyDescent="0.25">
      <c r="A1134" t="s">
        <v>13166</v>
      </c>
      <c r="B1134" t="s">
        <v>13286</v>
      </c>
      <c r="C1134" t="s">
        <v>13287</v>
      </c>
      <c r="D1134" t="s">
        <v>13322</v>
      </c>
    </row>
    <row r="1135" spans="1:5" x14ac:dyDescent="0.25">
      <c r="A1135" t="s">
        <v>13166</v>
      </c>
      <c r="B1135" t="s">
        <v>13286</v>
      </c>
      <c r="C1135" t="s">
        <v>13287</v>
      </c>
      <c r="D1135" t="s">
        <v>13306</v>
      </c>
    </row>
    <row r="1136" spans="1:5" x14ac:dyDescent="0.25">
      <c r="A1136" t="s">
        <v>13166</v>
      </c>
      <c r="B1136" t="s">
        <v>13286</v>
      </c>
      <c r="C1136" t="s">
        <v>13287</v>
      </c>
      <c r="D1136" t="s">
        <v>13342</v>
      </c>
    </row>
    <row r="1137" spans="1:6" x14ac:dyDescent="0.25">
      <c r="A1137" t="s">
        <v>13166</v>
      </c>
      <c r="B1137" t="s">
        <v>13286</v>
      </c>
      <c r="C1137" t="s">
        <v>13287</v>
      </c>
      <c r="D1137" t="s">
        <v>13303</v>
      </c>
    </row>
    <row r="1138" spans="1:6" x14ac:dyDescent="0.25">
      <c r="A1138" t="s">
        <v>13166</v>
      </c>
      <c r="B1138" t="s">
        <v>13286</v>
      </c>
      <c r="C1138" t="s">
        <v>13294</v>
      </c>
      <c r="D1138" t="s">
        <v>13295</v>
      </c>
      <c r="E1138" t="s">
        <v>13304</v>
      </c>
      <c r="F1138" t="s">
        <v>13305</v>
      </c>
    </row>
    <row r="1139" spans="1:6" x14ac:dyDescent="0.25">
      <c r="A1139" t="s">
        <v>13166</v>
      </c>
      <c r="B1139" t="s">
        <v>13286</v>
      </c>
      <c r="C1139" t="s">
        <v>13287</v>
      </c>
      <c r="D1139" t="s">
        <v>13303</v>
      </c>
    </row>
    <row r="1140" spans="1:6" x14ac:dyDescent="0.25">
      <c r="A1140" t="s">
        <v>13166</v>
      </c>
      <c r="B1140" t="s">
        <v>13286</v>
      </c>
      <c r="C1140" t="s">
        <v>13287</v>
      </c>
      <c r="D1140" t="s">
        <v>13326</v>
      </c>
    </row>
    <row r="1141" spans="1:6" x14ac:dyDescent="0.25">
      <c r="A1141" t="s">
        <v>13166</v>
      </c>
      <c r="B1141" t="s">
        <v>13290</v>
      </c>
      <c r="C1141" t="s">
        <v>13307</v>
      </c>
      <c r="D1141" t="s">
        <v>13311</v>
      </c>
    </row>
    <row r="1142" spans="1:6" x14ac:dyDescent="0.25">
      <c r="A1142" t="s">
        <v>13166</v>
      </c>
      <c r="B1142" t="s">
        <v>13286</v>
      </c>
      <c r="C1142" t="s">
        <v>13287</v>
      </c>
      <c r="D1142" t="s">
        <v>13324</v>
      </c>
    </row>
    <row r="1143" spans="1:6" x14ac:dyDescent="0.25">
      <c r="A1143" t="s">
        <v>13166</v>
      </c>
      <c r="B1143" t="s">
        <v>13286</v>
      </c>
      <c r="C1143" t="s">
        <v>13294</v>
      </c>
      <c r="D1143" t="s">
        <v>13319</v>
      </c>
      <c r="E1143" t="s">
        <v>13320</v>
      </c>
      <c r="F1143" t="s">
        <v>13329</v>
      </c>
    </row>
    <row r="1144" spans="1:6" x14ac:dyDescent="0.25">
      <c r="A1144" t="s">
        <v>13166</v>
      </c>
      <c r="B1144" t="s">
        <v>13286</v>
      </c>
      <c r="C1144" t="s">
        <v>13294</v>
      </c>
      <c r="D1144" t="s">
        <v>13295</v>
      </c>
      <c r="E1144" t="s">
        <v>13296</v>
      </c>
    </row>
    <row r="1145" spans="1:6" x14ac:dyDescent="0.25">
      <c r="A1145" t="s">
        <v>13166</v>
      </c>
      <c r="B1145" t="s">
        <v>13286</v>
      </c>
      <c r="C1145" t="s">
        <v>13287</v>
      </c>
      <c r="D1145" t="s">
        <v>13306</v>
      </c>
    </row>
    <row r="1146" spans="1:6" x14ac:dyDescent="0.25">
      <c r="A1146" t="s">
        <v>13166</v>
      </c>
      <c r="B1146" t="s">
        <v>13286</v>
      </c>
      <c r="C1146" t="s">
        <v>13287</v>
      </c>
      <c r="D1146" t="s">
        <v>13342</v>
      </c>
    </row>
    <row r="1147" spans="1:6" x14ac:dyDescent="0.25">
      <c r="A1147" t="s">
        <v>13166</v>
      </c>
      <c r="B1147" t="s">
        <v>13290</v>
      </c>
      <c r="C1147" t="s">
        <v>13307</v>
      </c>
      <c r="D1147" t="s">
        <v>13308</v>
      </c>
    </row>
    <row r="1148" spans="1:6" x14ac:dyDescent="0.25">
      <c r="A1148" t="s">
        <v>13166</v>
      </c>
      <c r="B1148" t="s">
        <v>13286</v>
      </c>
      <c r="C1148" t="s">
        <v>13287</v>
      </c>
      <c r="D1148" t="s">
        <v>13303</v>
      </c>
    </row>
    <row r="1149" spans="1:6" x14ac:dyDescent="0.25">
      <c r="A1149" t="s">
        <v>13166</v>
      </c>
      <c r="B1149" t="s">
        <v>13290</v>
      </c>
      <c r="C1149" t="s">
        <v>13307</v>
      </c>
      <c r="D1149" t="s">
        <v>13308</v>
      </c>
    </row>
    <row r="1150" spans="1:6" x14ac:dyDescent="0.25">
      <c r="A1150" t="s">
        <v>13166</v>
      </c>
      <c r="B1150" t="s">
        <v>13290</v>
      </c>
      <c r="C1150" t="s">
        <v>13307</v>
      </c>
      <c r="D1150" t="s">
        <v>13308</v>
      </c>
    </row>
    <row r="1151" spans="1:6" x14ac:dyDescent="0.25">
      <c r="A1151" t="s">
        <v>13166</v>
      </c>
      <c r="B1151" t="s">
        <v>13286</v>
      </c>
      <c r="C1151" t="s">
        <v>13287</v>
      </c>
      <c r="D1151" t="s">
        <v>13297</v>
      </c>
    </row>
    <row r="1152" spans="1:6" x14ac:dyDescent="0.25">
      <c r="A1152" t="s">
        <v>13166</v>
      </c>
      <c r="B1152" t="s">
        <v>13290</v>
      </c>
      <c r="C1152" t="s">
        <v>13307</v>
      </c>
      <c r="D1152" t="s">
        <v>13308</v>
      </c>
    </row>
    <row r="1153" spans="1:6" x14ac:dyDescent="0.25">
      <c r="A1153" t="s">
        <v>13166</v>
      </c>
      <c r="B1153" t="s">
        <v>13286</v>
      </c>
      <c r="C1153" t="s">
        <v>13294</v>
      </c>
      <c r="D1153" t="s">
        <v>13295</v>
      </c>
      <c r="E1153" t="s">
        <v>13304</v>
      </c>
      <c r="F1153" t="s">
        <v>13305</v>
      </c>
    </row>
    <row r="1154" spans="1:6" x14ac:dyDescent="0.25">
      <c r="A1154" t="s">
        <v>13166</v>
      </c>
      <c r="B1154" t="s">
        <v>13286</v>
      </c>
      <c r="C1154" t="s">
        <v>13294</v>
      </c>
      <c r="D1154" t="s">
        <v>13295</v>
      </c>
      <c r="E1154" t="s">
        <v>13296</v>
      </c>
    </row>
    <row r="1155" spans="1:6" x14ac:dyDescent="0.25">
      <c r="A1155" t="s">
        <v>13166</v>
      </c>
      <c r="B1155" t="s">
        <v>13286</v>
      </c>
      <c r="C1155" t="s">
        <v>13294</v>
      </c>
      <c r="D1155" t="s">
        <v>13295</v>
      </c>
      <c r="E1155" t="s">
        <v>13296</v>
      </c>
    </row>
    <row r="1156" spans="1:6" x14ac:dyDescent="0.25">
      <c r="A1156" t="s">
        <v>13166</v>
      </c>
      <c r="B1156" t="s">
        <v>13290</v>
      </c>
      <c r="C1156" t="s">
        <v>13327</v>
      </c>
      <c r="D1156" t="s">
        <v>13328</v>
      </c>
    </row>
    <row r="1157" spans="1:6" x14ac:dyDescent="0.25">
      <c r="A1157" t="s">
        <v>13166</v>
      </c>
      <c r="B1157" t="s">
        <v>13286</v>
      </c>
      <c r="C1157" t="s">
        <v>13287</v>
      </c>
      <c r="D1157" t="s">
        <v>13288</v>
      </c>
      <c r="E1157" t="s">
        <v>13289</v>
      </c>
    </row>
    <row r="1158" spans="1:6" x14ac:dyDescent="0.25">
      <c r="A1158" t="s">
        <v>13166</v>
      </c>
      <c r="B1158" t="s">
        <v>13286</v>
      </c>
      <c r="C1158" t="s">
        <v>13287</v>
      </c>
      <c r="D1158" t="s">
        <v>13302</v>
      </c>
    </row>
    <row r="1159" spans="1:6" x14ac:dyDescent="0.25">
      <c r="A1159" t="s">
        <v>13343</v>
      </c>
      <c r="B1159" t="s">
        <v>13344</v>
      </c>
      <c r="C1159" t="s">
        <v>13345</v>
      </c>
      <c r="D1159" t="s">
        <v>13346</v>
      </c>
    </row>
    <row r="1160" spans="1:6" x14ac:dyDescent="0.25">
      <c r="A1160" t="s">
        <v>13166</v>
      </c>
      <c r="B1160" t="s">
        <v>13290</v>
      </c>
      <c r="C1160" t="s">
        <v>13291</v>
      </c>
      <c r="D1160" t="s">
        <v>13293</v>
      </c>
    </row>
    <row r="1161" spans="1:6" x14ac:dyDescent="0.25">
      <c r="A1161" t="s">
        <v>13166</v>
      </c>
      <c r="B1161" t="s">
        <v>13286</v>
      </c>
      <c r="C1161" t="s">
        <v>13294</v>
      </c>
      <c r="D1161" t="s">
        <v>13319</v>
      </c>
      <c r="E1161" t="s">
        <v>13320</v>
      </c>
      <c r="F1161" t="s">
        <v>13347</v>
      </c>
    </row>
    <row r="1162" spans="1:6" x14ac:dyDescent="0.25">
      <c r="A1162" t="s">
        <v>13166</v>
      </c>
      <c r="B1162" t="s">
        <v>13290</v>
      </c>
      <c r="C1162" t="s">
        <v>13291</v>
      </c>
      <c r="D1162" t="s">
        <v>13293</v>
      </c>
    </row>
    <row r="1163" spans="1:6" x14ac:dyDescent="0.25">
      <c r="A1163" t="s">
        <v>13166</v>
      </c>
      <c r="B1163" t="s">
        <v>13286</v>
      </c>
      <c r="C1163" t="s">
        <v>13287</v>
      </c>
      <c r="D1163" t="s">
        <v>13303</v>
      </c>
    </row>
    <row r="1164" spans="1:6" x14ac:dyDescent="0.25">
      <c r="A1164" t="s">
        <v>13166</v>
      </c>
      <c r="B1164" t="s">
        <v>13286</v>
      </c>
      <c r="C1164" t="s">
        <v>13294</v>
      </c>
      <c r="D1164" t="s">
        <v>13295</v>
      </c>
      <c r="E1164" t="s">
        <v>13304</v>
      </c>
      <c r="F1164" t="s">
        <v>13305</v>
      </c>
    </row>
    <row r="1165" spans="1:6" x14ac:dyDescent="0.25">
      <c r="A1165" t="s">
        <v>13166</v>
      </c>
      <c r="B1165" t="s">
        <v>13290</v>
      </c>
      <c r="C1165" t="s">
        <v>13307</v>
      </c>
      <c r="D1165" t="s">
        <v>13308</v>
      </c>
    </row>
    <row r="1166" spans="1:6" x14ac:dyDescent="0.25">
      <c r="A1166" t="s">
        <v>13166</v>
      </c>
      <c r="B1166" t="s">
        <v>13290</v>
      </c>
      <c r="C1166" t="s">
        <v>13307</v>
      </c>
      <c r="D1166" t="s">
        <v>13308</v>
      </c>
    </row>
    <row r="1167" spans="1:6" x14ac:dyDescent="0.25">
      <c r="A1167" t="s">
        <v>13166</v>
      </c>
      <c r="B1167" t="s">
        <v>13286</v>
      </c>
      <c r="C1167" t="s">
        <v>13287</v>
      </c>
      <c r="D1167" t="s">
        <v>13326</v>
      </c>
    </row>
    <row r="1168" spans="1:6" x14ac:dyDescent="0.25">
      <c r="A1168" t="s">
        <v>13166</v>
      </c>
      <c r="B1168" t="s">
        <v>13290</v>
      </c>
      <c r="C1168" t="s">
        <v>13307</v>
      </c>
      <c r="D1168" t="s">
        <v>13310</v>
      </c>
    </row>
    <row r="1169" spans="1:6" x14ac:dyDescent="0.25">
      <c r="A1169" t="s">
        <v>13166</v>
      </c>
      <c r="B1169" t="s">
        <v>13286</v>
      </c>
      <c r="C1169" t="s">
        <v>13287</v>
      </c>
      <c r="D1169" t="s">
        <v>13302</v>
      </c>
    </row>
    <row r="1170" spans="1:6" x14ac:dyDescent="0.25">
      <c r="A1170" t="s">
        <v>13166</v>
      </c>
      <c r="B1170" t="s">
        <v>13286</v>
      </c>
      <c r="C1170" t="s">
        <v>13294</v>
      </c>
      <c r="D1170" t="s">
        <v>13319</v>
      </c>
      <c r="E1170" t="s">
        <v>13320</v>
      </c>
      <c r="F1170" t="s">
        <v>13347</v>
      </c>
    </row>
    <row r="1171" spans="1:6" x14ac:dyDescent="0.25">
      <c r="A1171" t="s">
        <v>13166</v>
      </c>
      <c r="B1171" t="s">
        <v>13286</v>
      </c>
      <c r="C1171" t="s">
        <v>13287</v>
      </c>
      <c r="D1171" t="s">
        <v>13288</v>
      </c>
      <c r="E1171" t="s">
        <v>13309</v>
      </c>
    </row>
    <row r="1172" spans="1:6" x14ac:dyDescent="0.25">
      <c r="A1172" t="s">
        <v>13166</v>
      </c>
      <c r="B1172" t="s">
        <v>13286</v>
      </c>
      <c r="C1172" t="s">
        <v>13287</v>
      </c>
      <c r="D1172" t="s">
        <v>13324</v>
      </c>
    </row>
    <row r="1173" spans="1:6" x14ac:dyDescent="0.25">
      <c r="A1173" t="s">
        <v>13166</v>
      </c>
      <c r="B1173" t="s">
        <v>13286</v>
      </c>
      <c r="C1173" t="s">
        <v>13287</v>
      </c>
      <c r="D1173" t="s">
        <v>13288</v>
      </c>
      <c r="E1173" t="s">
        <v>13289</v>
      </c>
    </row>
    <row r="1174" spans="1:6" x14ac:dyDescent="0.25">
      <c r="A1174" t="s">
        <v>13166</v>
      </c>
      <c r="B1174" t="s">
        <v>13286</v>
      </c>
      <c r="C1174" t="s">
        <v>13294</v>
      </c>
      <c r="D1174" t="s">
        <v>13319</v>
      </c>
      <c r="E1174" t="s">
        <v>13320</v>
      </c>
      <c r="F1174" t="s">
        <v>13329</v>
      </c>
    </row>
    <row r="1175" spans="1:6" x14ac:dyDescent="0.25">
      <c r="A1175" t="s">
        <v>13166</v>
      </c>
      <c r="B1175" t="s">
        <v>13290</v>
      </c>
      <c r="C1175" t="s">
        <v>13348</v>
      </c>
      <c r="D1175" t="s">
        <v>13349</v>
      </c>
    </row>
    <row r="1176" spans="1:6" x14ac:dyDescent="0.25">
      <c r="A1176" t="s">
        <v>13166</v>
      </c>
      <c r="B1176" t="s">
        <v>13286</v>
      </c>
      <c r="C1176" t="s">
        <v>13339</v>
      </c>
      <c r="D1176" t="s">
        <v>13350</v>
      </c>
    </row>
    <row r="1177" spans="1:6" x14ac:dyDescent="0.25">
      <c r="A1177" t="s">
        <v>13166</v>
      </c>
      <c r="B1177" t="s">
        <v>13290</v>
      </c>
      <c r="C1177" t="s">
        <v>13327</v>
      </c>
      <c r="D1177" t="s">
        <v>13328</v>
      </c>
    </row>
    <row r="1178" spans="1:6" x14ac:dyDescent="0.25">
      <c r="A1178" t="s">
        <v>13166</v>
      </c>
      <c r="B1178" t="s">
        <v>13314</v>
      </c>
      <c r="C1178" t="s">
        <v>13315</v>
      </c>
      <c r="D1178" t="s">
        <v>13351</v>
      </c>
    </row>
    <row r="1179" spans="1:6" x14ac:dyDescent="0.25">
      <c r="A1179" t="s">
        <v>13166</v>
      </c>
      <c r="B1179" t="s">
        <v>13286</v>
      </c>
      <c r="C1179" t="s">
        <v>13294</v>
      </c>
      <c r="D1179" t="s">
        <v>13295</v>
      </c>
      <c r="E1179" t="s">
        <v>13296</v>
      </c>
    </row>
    <row r="1180" spans="1:6" x14ac:dyDescent="0.25">
      <c r="A1180" t="s">
        <v>13166</v>
      </c>
      <c r="B1180" t="s">
        <v>13286</v>
      </c>
      <c r="C1180" t="s">
        <v>13287</v>
      </c>
      <c r="D1180" t="s">
        <v>13318</v>
      </c>
    </row>
    <row r="1181" spans="1:6" x14ac:dyDescent="0.25">
      <c r="A1181" t="s">
        <v>13166</v>
      </c>
      <c r="B1181" t="s">
        <v>13290</v>
      </c>
      <c r="C1181" t="s">
        <v>13327</v>
      </c>
      <c r="D1181" t="s">
        <v>13328</v>
      </c>
    </row>
    <row r="1182" spans="1:6" x14ac:dyDescent="0.25">
      <c r="A1182" t="s">
        <v>13166</v>
      </c>
      <c r="B1182" t="s">
        <v>13286</v>
      </c>
      <c r="C1182" t="s">
        <v>13287</v>
      </c>
      <c r="D1182" t="s">
        <v>13297</v>
      </c>
    </row>
    <row r="1183" spans="1:6" x14ac:dyDescent="0.25">
      <c r="A1183" t="s">
        <v>13166</v>
      </c>
      <c r="B1183" t="s">
        <v>13286</v>
      </c>
      <c r="C1183" t="s">
        <v>13287</v>
      </c>
      <c r="D1183" t="s">
        <v>13332</v>
      </c>
    </row>
    <row r="1184" spans="1:6" x14ac:dyDescent="0.25">
      <c r="A1184" t="s">
        <v>13166</v>
      </c>
      <c r="B1184" t="s">
        <v>13290</v>
      </c>
      <c r="C1184" t="s">
        <v>13348</v>
      </c>
      <c r="D1184" t="s">
        <v>13349</v>
      </c>
    </row>
    <row r="1185" spans="1:6" x14ac:dyDescent="0.25">
      <c r="A1185" t="s">
        <v>13166</v>
      </c>
      <c r="B1185" t="s">
        <v>13286</v>
      </c>
      <c r="C1185" t="s">
        <v>13339</v>
      </c>
      <c r="D1185" t="s">
        <v>13350</v>
      </c>
    </row>
    <row r="1186" spans="1:6" x14ac:dyDescent="0.25">
      <c r="A1186" t="s">
        <v>13166</v>
      </c>
      <c r="B1186" t="s">
        <v>13290</v>
      </c>
      <c r="C1186" t="s">
        <v>13291</v>
      </c>
      <c r="D1186" t="s">
        <v>13292</v>
      </c>
    </row>
    <row r="1187" spans="1:6" x14ac:dyDescent="0.25">
      <c r="A1187" t="s">
        <v>13166</v>
      </c>
      <c r="B1187" t="s">
        <v>13286</v>
      </c>
      <c r="C1187" t="s">
        <v>13287</v>
      </c>
      <c r="D1187" t="s">
        <v>13306</v>
      </c>
    </row>
    <row r="1188" spans="1:6" x14ac:dyDescent="0.25">
      <c r="A1188" t="s">
        <v>13166</v>
      </c>
      <c r="B1188" t="s">
        <v>13314</v>
      </c>
      <c r="C1188" t="s">
        <v>13315</v>
      </c>
      <c r="D1188" t="s">
        <v>13316</v>
      </c>
    </row>
    <row r="1189" spans="1:6" x14ac:dyDescent="0.25">
      <c r="A1189" t="s">
        <v>13166</v>
      </c>
      <c r="B1189" t="s">
        <v>13286</v>
      </c>
      <c r="C1189" t="s">
        <v>13287</v>
      </c>
      <c r="D1189" t="s">
        <v>13322</v>
      </c>
    </row>
    <row r="1190" spans="1:6" x14ac:dyDescent="0.25">
      <c r="A1190" t="s">
        <v>13166</v>
      </c>
      <c r="B1190" t="s">
        <v>13286</v>
      </c>
      <c r="C1190" t="s">
        <v>13287</v>
      </c>
      <c r="D1190" t="s">
        <v>13288</v>
      </c>
      <c r="E1190" t="s">
        <v>13289</v>
      </c>
    </row>
    <row r="1191" spans="1:6" x14ac:dyDescent="0.25">
      <c r="A1191" t="s">
        <v>13166</v>
      </c>
      <c r="B1191" t="s">
        <v>13286</v>
      </c>
      <c r="C1191" t="s">
        <v>13287</v>
      </c>
      <c r="D1191" t="s">
        <v>13323</v>
      </c>
    </row>
    <row r="1192" spans="1:6" x14ac:dyDescent="0.25">
      <c r="A1192" t="s">
        <v>13166</v>
      </c>
      <c r="B1192" t="s">
        <v>13290</v>
      </c>
      <c r="C1192" t="s">
        <v>13307</v>
      </c>
      <c r="D1192" t="s">
        <v>13310</v>
      </c>
    </row>
    <row r="1193" spans="1:6" x14ac:dyDescent="0.25">
      <c r="A1193" t="s">
        <v>13166</v>
      </c>
      <c r="B1193" t="s">
        <v>13286</v>
      </c>
      <c r="C1193" t="s">
        <v>13352</v>
      </c>
      <c r="D1193" t="s">
        <v>13353</v>
      </c>
    </row>
    <row r="1194" spans="1:6" x14ac:dyDescent="0.25">
      <c r="A1194" t="s">
        <v>13166</v>
      </c>
      <c r="B1194" t="s">
        <v>13286</v>
      </c>
      <c r="C1194" t="s">
        <v>13294</v>
      </c>
      <c r="D1194" t="s">
        <v>13295</v>
      </c>
      <c r="E1194" t="s">
        <v>13304</v>
      </c>
      <c r="F1194" t="s">
        <v>13317</v>
      </c>
    </row>
    <row r="1195" spans="1:6" x14ac:dyDescent="0.25">
      <c r="A1195" t="s">
        <v>13166</v>
      </c>
      <c r="B1195" t="s">
        <v>13286</v>
      </c>
      <c r="C1195" t="s">
        <v>13287</v>
      </c>
      <c r="D1195" t="s">
        <v>13318</v>
      </c>
    </row>
    <row r="1196" spans="1:6" x14ac:dyDescent="0.25">
      <c r="A1196" t="s">
        <v>13166</v>
      </c>
      <c r="B1196" t="s">
        <v>13286</v>
      </c>
      <c r="C1196" t="s">
        <v>13287</v>
      </c>
      <c r="D1196" t="s">
        <v>13303</v>
      </c>
    </row>
    <row r="1197" spans="1:6" x14ac:dyDescent="0.25">
      <c r="A1197" t="s">
        <v>13166</v>
      </c>
      <c r="B1197" t="s">
        <v>13286</v>
      </c>
      <c r="C1197" t="s">
        <v>13287</v>
      </c>
      <c r="D1197" t="s">
        <v>13306</v>
      </c>
    </row>
    <row r="1198" spans="1:6" x14ac:dyDescent="0.25">
      <c r="A1198" t="s">
        <v>13166</v>
      </c>
      <c r="B1198" t="s">
        <v>13286</v>
      </c>
      <c r="C1198" t="s">
        <v>13294</v>
      </c>
      <c r="D1198" t="s">
        <v>13295</v>
      </c>
      <c r="E1198" t="s">
        <v>13304</v>
      </c>
      <c r="F1198" t="s">
        <v>13317</v>
      </c>
    </row>
    <row r="1199" spans="1:6" x14ac:dyDescent="0.25">
      <c r="A1199" t="s">
        <v>13166</v>
      </c>
      <c r="B1199" t="s">
        <v>13314</v>
      </c>
      <c r="C1199" t="s">
        <v>13315</v>
      </c>
      <c r="D1199" t="s">
        <v>13354</v>
      </c>
      <c r="E1199" t="s">
        <v>13355</v>
      </c>
    </row>
    <row r="1200" spans="1:6" x14ac:dyDescent="0.25">
      <c r="A1200" t="s">
        <v>13166</v>
      </c>
      <c r="B1200" t="s">
        <v>13290</v>
      </c>
      <c r="C1200" t="s">
        <v>13327</v>
      </c>
      <c r="D1200" t="s">
        <v>13328</v>
      </c>
    </row>
    <row r="1201" spans="1:6" x14ac:dyDescent="0.25">
      <c r="A1201" t="s">
        <v>13166</v>
      </c>
      <c r="B1201" t="s">
        <v>13314</v>
      </c>
      <c r="C1201" t="s">
        <v>13315</v>
      </c>
      <c r="D1201" t="s">
        <v>13316</v>
      </c>
    </row>
    <row r="1202" spans="1:6" x14ac:dyDescent="0.25">
      <c r="A1202" t="s">
        <v>13166</v>
      </c>
      <c r="B1202" t="s">
        <v>13286</v>
      </c>
      <c r="C1202" t="s">
        <v>13287</v>
      </c>
      <c r="D1202" t="s">
        <v>13356</v>
      </c>
    </row>
    <row r="1203" spans="1:6" x14ac:dyDescent="0.25">
      <c r="A1203" t="s">
        <v>13166</v>
      </c>
      <c r="B1203" t="s">
        <v>13286</v>
      </c>
      <c r="C1203" t="s">
        <v>13287</v>
      </c>
      <c r="D1203" t="s">
        <v>13303</v>
      </c>
    </row>
    <row r="1204" spans="1:6" x14ac:dyDescent="0.25">
      <c r="A1204" t="s">
        <v>13166</v>
      </c>
      <c r="B1204" t="s">
        <v>13290</v>
      </c>
      <c r="C1204" t="s">
        <v>13327</v>
      </c>
      <c r="D1204" t="s">
        <v>13328</v>
      </c>
    </row>
    <row r="1205" spans="1:6" x14ac:dyDescent="0.25">
      <c r="A1205" t="s">
        <v>13166</v>
      </c>
      <c r="B1205" t="s">
        <v>13286</v>
      </c>
      <c r="C1205" t="s">
        <v>13294</v>
      </c>
      <c r="D1205" t="s">
        <v>13295</v>
      </c>
      <c r="E1205" t="s">
        <v>13296</v>
      </c>
    </row>
    <row r="1206" spans="1:6" x14ac:dyDescent="0.25">
      <c r="A1206" t="s">
        <v>13166</v>
      </c>
      <c r="B1206" t="s">
        <v>13286</v>
      </c>
      <c r="C1206" t="s">
        <v>13287</v>
      </c>
      <c r="D1206" t="s">
        <v>13324</v>
      </c>
    </row>
    <row r="1207" spans="1:6" x14ac:dyDescent="0.25">
      <c r="A1207" t="s">
        <v>13166</v>
      </c>
      <c r="B1207" t="s">
        <v>13286</v>
      </c>
      <c r="C1207" t="s">
        <v>13287</v>
      </c>
      <c r="D1207" t="s">
        <v>13357</v>
      </c>
      <c r="E1207" t="s">
        <v>13358</v>
      </c>
    </row>
    <row r="1208" spans="1:6" x14ac:dyDescent="0.25">
      <c r="A1208" t="s">
        <v>13166</v>
      </c>
      <c r="B1208" t="s">
        <v>13286</v>
      </c>
      <c r="C1208" t="s">
        <v>13287</v>
      </c>
      <c r="D1208" t="s">
        <v>13359</v>
      </c>
    </row>
    <row r="1209" spans="1:6" x14ac:dyDescent="0.25">
      <c r="A1209" t="s">
        <v>13166</v>
      </c>
      <c r="B1209" t="s">
        <v>13286</v>
      </c>
      <c r="C1209" t="s">
        <v>13294</v>
      </c>
      <c r="D1209" t="s">
        <v>13295</v>
      </c>
      <c r="E1209" t="s">
        <v>13304</v>
      </c>
      <c r="F1209" t="s">
        <v>13317</v>
      </c>
    </row>
    <row r="1210" spans="1:6" x14ac:dyDescent="0.25">
      <c r="A1210" t="s">
        <v>13166</v>
      </c>
      <c r="B1210" t="s">
        <v>13290</v>
      </c>
      <c r="C1210" t="s">
        <v>13291</v>
      </c>
      <c r="D1210" t="s">
        <v>13293</v>
      </c>
    </row>
    <row r="1211" spans="1:6" x14ac:dyDescent="0.25">
      <c r="A1211" t="s">
        <v>13166</v>
      </c>
      <c r="B1211" t="s">
        <v>13286</v>
      </c>
      <c r="C1211" t="s">
        <v>13294</v>
      </c>
      <c r="D1211" t="s">
        <v>13295</v>
      </c>
      <c r="E1211" t="s">
        <v>13304</v>
      </c>
      <c r="F1211" t="s">
        <v>13305</v>
      </c>
    </row>
    <row r="1212" spans="1:6" x14ac:dyDescent="0.25">
      <c r="A1212" t="s">
        <v>13166</v>
      </c>
      <c r="B1212" t="s">
        <v>13286</v>
      </c>
      <c r="C1212" t="s">
        <v>13339</v>
      </c>
      <c r="D1212" t="s">
        <v>13350</v>
      </c>
    </row>
    <row r="1213" spans="1:6" x14ac:dyDescent="0.25">
      <c r="A1213" t="s">
        <v>13166</v>
      </c>
      <c r="B1213" t="s">
        <v>13286</v>
      </c>
      <c r="C1213" t="s">
        <v>13287</v>
      </c>
      <c r="D1213" t="s">
        <v>13318</v>
      </c>
    </row>
    <row r="1214" spans="1:6" x14ac:dyDescent="0.25">
      <c r="A1214" t="s">
        <v>13166</v>
      </c>
      <c r="B1214" t="s">
        <v>13286</v>
      </c>
      <c r="C1214" t="s">
        <v>13294</v>
      </c>
      <c r="D1214" t="s">
        <v>13319</v>
      </c>
      <c r="E1214" t="s">
        <v>13320</v>
      </c>
      <c r="F1214" t="s">
        <v>13321</v>
      </c>
    </row>
    <row r="1215" spans="1:6" x14ac:dyDescent="0.25">
      <c r="A1215" t="s">
        <v>13166</v>
      </c>
      <c r="B1215" t="s">
        <v>13286</v>
      </c>
      <c r="C1215" t="s">
        <v>13287</v>
      </c>
      <c r="D1215" t="s">
        <v>13326</v>
      </c>
    </row>
    <row r="1216" spans="1:6" x14ac:dyDescent="0.25">
      <c r="A1216" t="s">
        <v>13166</v>
      </c>
      <c r="B1216" t="s">
        <v>13286</v>
      </c>
      <c r="C1216" t="s">
        <v>13294</v>
      </c>
      <c r="D1216" t="s">
        <v>13295</v>
      </c>
      <c r="E1216" t="s">
        <v>13304</v>
      </c>
      <c r="F1216" t="s">
        <v>13305</v>
      </c>
    </row>
    <row r="1217" spans="1:6" x14ac:dyDescent="0.25">
      <c r="A1217" t="s">
        <v>13166</v>
      </c>
      <c r="B1217" t="s">
        <v>13286</v>
      </c>
      <c r="C1217" t="s">
        <v>13287</v>
      </c>
      <c r="D1217" t="s">
        <v>13288</v>
      </c>
      <c r="E1217" t="s">
        <v>13309</v>
      </c>
    </row>
    <row r="1218" spans="1:6" x14ac:dyDescent="0.25">
      <c r="A1218" t="s">
        <v>13166</v>
      </c>
      <c r="B1218" t="s">
        <v>13286</v>
      </c>
      <c r="C1218" t="s">
        <v>13294</v>
      </c>
      <c r="D1218" t="s">
        <v>13295</v>
      </c>
      <c r="E1218" t="s">
        <v>13296</v>
      </c>
    </row>
    <row r="1219" spans="1:6" x14ac:dyDescent="0.25">
      <c r="A1219" t="s">
        <v>13166</v>
      </c>
      <c r="B1219" t="s">
        <v>13290</v>
      </c>
      <c r="C1219" t="s">
        <v>13348</v>
      </c>
      <c r="D1219" t="s">
        <v>13349</v>
      </c>
    </row>
    <row r="1220" spans="1:6" x14ac:dyDescent="0.25">
      <c r="A1220" t="s">
        <v>13166</v>
      </c>
      <c r="B1220" t="s">
        <v>13290</v>
      </c>
      <c r="C1220" t="s">
        <v>13291</v>
      </c>
      <c r="D1220" t="s">
        <v>13292</v>
      </c>
    </row>
    <row r="1221" spans="1:6" x14ac:dyDescent="0.25">
      <c r="A1221" t="s">
        <v>13166</v>
      </c>
      <c r="B1221" t="s">
        <v>13286</v>
      </c>
      <c r="C1221" t="s">
        <v>13294</v>
      </c>
      <c r="D1221" t="s">
        <v>13295</v>
      </c>
      <c r="E1221" t="s">
        <v>13304</v>
      </c>
      <c r="F1221" t="s">
        <v>13305</v>
      </c>
    </row>
    <row r="1222" spans="1:6" x14ac:dyDescent="0.25">
      <c r="A1222" t="s">
        <v>13166</v>
      </c>
      <c r="B1222" t="s">
        <v>13286</v>
      </c>
      <c r="C1222" t="s">
        <v>13287</v>
      </c>
      <c r="D1222" t="s">
        <v>13322</v>
      </c>
    </row>
    <row r="1223" spans="1:6" x14ac:dyDescent="0.25">
      <c r="A1223" t="s">
        <v>13166</v>
      </c>
      <c r="B1223" t="s">
        <v>13286</v>
      </c>
      <c r="C1223" t="s">
        <v>13287</v>
      </c>
      <c r="D1223" t="s">
        <v>13360</v>
      </c>
    </row>
    <row r="1224" spans="1:6" x14ac:dyDescent="0.25">
      <c r="A1224" t="s">
        <v>13166</v>
      </c>
      <c r="B1224" t="s">
        <v>13286</v>
      </c>
      <c r="C1224" t="s">
        <v>13287</v>
      </c>
      <c r="D1224" t="s">
        <v>13297</v>
      </c>
      <c r="E1224" t="s">
        <v>13325</v>
      </c>
    </row>
    <row r="1225" spans="1:6" x14ac:dyDescent="0.25">
      <c r="A1225" t="s">
        <v>13166</v>
      </c>
      <c r="B1225" t="s">
        <v>13286</v>
      </c>
      <c r="C1225" t="s">
        <v>13287</v>
      </c>
      <c r="D1225" t="s">
        <v>13303</v>
      </c>
    </row>
    <row r="1226" spans="1:6" x14ac:dyDescent="0.25">
      <c r="A1226" t="s">
        <v>13166</v>
      </c>
      <c r="B1226" t="s">
        <v>13286</v>
      </c>
      <c r="C1226" t="s">
        <v>13287</v>
      </c>
    </row>
    <row r="1227" spans="1:6" x14ac:dyDescent="0.25">
      <c r="A1227" t="s">
        <v>13166</v>
      </c>
      <c r="B1227" t="s">
        <v>13286</v>
      </c>
      <c r="C1227" t="s">
        <v>13294</v>
      </c>
      <c r="D1227" t="s">
        <v>13319</v>
      </c>
      <c r="E1227" t="s">
        <v>13320</v>
      </c>
      <c r="F1227" t="s">
        <v>13321</v>
      </c>
    </row>
    <row r="1228" spans="1:6" x14ac:dyDescent="0.25">
      <c r="A1228" t="s">
        <v>13166</v>
      </c>
      <c r="B1228" t="s">
        <v>13286</v>
      </c>
      <c r="C1228" t="s">
        <v>13287</v>
      </c>
      <c r="D1228" t="s">
        <v>13303</v>
      </c>
    </row>
    <row r="1229" spans="1:6" x14ac:dyDescent="0.25">
      <c r="A1229" t="s">
        <v>13166</v>
      </c>
      <c r="B1229" t="s">
        <v>13290</v>
      </c>
      <c r="C1229" t="s">
        <v>13307</v>
      </c>
      <c r="D1229" t="s">
        <v>13311</v>
      </c>
    </row>
    <row r="1230" spans="1:6" x14ac:dyDescent="0.25">
      <c r="A1230" t="s">
        <v>13166</v>
      </c>
      <c r="B1230" t="s">
        <v>13290</v>
      </c>
      <c r="C1230" t="s">
        <v>13307</v>
      </c>
      <c r="D1230" t="s">
        <v>13308</v>
      </c>
    </row>
    <row r="1231" spans="1:6" x14ac:dyDescent="0.25">
      <c r="A1231" t="s">
        <v>13166</v>
      </c>
      <c r="B1231" t="s">
        <v>13290</v>
      </c>
      <c r="C1231" t="s">
        <v>13307</v>
      </c>
      <c r="D1231" t="s">
        <v>13308</v>
      </c>
    </row>
    <row r="1232" spans="1:6" x14ac:dyDescent="0.25">
      <c r="A1232" t="s">
        <v>13166</v>
      </c>
      <c r="B1232" t="s">
        <v>13286</v>
      </c>
      <c r="C1232" t="s">
        <v>13287</v>
      </c>
      <c r="D1232" t="s">
        <v>13322</v>
      </c>
    </row>
    <row r="1233" spans="1:6" x14ac:dyDescent="0.25">
      <c r="A1233" t="s">
        <v>13166</v>
      </c>
      <c r="B1233" t="s">
        <v>13290</v>
      </c>
      <c r="C1233" t="s">
        <v>13307</v>
      </c>
      <c r="D1233" t="s">
        <v>13308</v>
      </c>
    </row>
    <row r="1234" spans="1:6" x14ac:dyDescent="0.25">
      <c r="A1234" t="s">
        <v>13166</v>
      </c>
      <c r="B1234" t="s">
        <v>13286</v>
      </c>
      <c r="C1234" t="s">
        <v>13287</v>
      </c>
      <c r="D1234" t="s">
        <v>13302</v>
      </c>
    </row>
    <row r="1235" spans="1:6" x14ac:dyDescent="0.25">
      <c r="A1235" t="s">
        <v>13166</v>
      </c>
      <c r="B1235" t="s">
        <v>13286</v>
      </c>
      <c r="C1235" t="s">
        <v>13287</v>
      </c>
      <c r="D1235" t="s">
        <v>13303</v>
      </c>
    </row>
    <row r="1236" spans="1:6" x14ac:dyDescent="0.25">
      <c r="A1236" t="s">
        <v>13166</v>
      </c>
      <c r="B1236" t="s">
        <v>13290</v>
      </c>
      <c r="C1236" t="s">
        <v>13348</v>
      </c>
      <c r="D1236" t="s">
        <v>13349</v>
      </c>
    </row>
    <row r="1237" spans="1:6" x14ac:dyDescent="0.25">
      <c r="A1237" t="s">
        <v>13166</v>
      </c>
      <c r="B1237" t="s">
        <v>13314</v>
      </c>
      <c r="C1237" t="s">
        <v>13315</v>
      </c>
      <c r="D1237" t="s">
        <v>13316</v>
      </c>
    </row>
    <row r="1238" spans="1:6" x14ac:dyDescent="0.25">
      <c r="A1238" t="s">
        <v>13166</v>
      </c>
      <c r="B1238" t="s">
        <v>13286</v>
      </c>
      <c r="C1238" t="s">
        <v>13287</v>
      </c>
      <c r="D1238" t="s">
        <v>13312</v>
      </c>
      <c r="E1238" t="s">
        <v>13313</v>
      </c>
    </row>
    <row r="1239" spans="1:6" x14ac:dyDescent="0.25">
      <c r="A1239" t="s">
        <v>13166</v>
      </c>
      <c r="B1239" t="s">
        <v>13290</v>
      </c>
      <c r="C1239" t="s">
        <v>13291</v>
      </c>
      <c r="D1239" t="s">
        <v>13292</v>
      </c>
    </row>
    <row r="1240" spans="1:6" x14ac:dyDescent="0.25">
      <c r="A1240" t="s">
        <v>13166</v>
      </c>
      <c r="B1240" t="s">
        <v>13286</v>
      </c>
      <c r="C1240" t="s">
        <v>13294</v>
      </c>
      <c r="D1240" t="s">
        <v>13295</v>
      </c>
      <c r="E1240" t="s">
        <v>13304</v>
      </c>
      <c r="F1240" t="s">
        <v>13317</v>
      </c>
    </row>
    <row r="1241" spans="1:6" x14ac:dyDescent="0.25">
      <c r="A1241" t="s">
        <v>13166</v>
      </c>
      <c r="B1241" t="s">
        <v>13286</v>
      </c>
      <c r="C1241" t="s">
        <v>13287</v>
      </c>
      <c r="D1241" t="s">
        <v>13324</v>
      </c>
    </row>
    <row r="1242" spans="1:6" x14ac:dyDescent="0.25">
      <c r="A1242" t="s">
        <v>13166</v>
      </c>
      <c r="B1242" t="s">
        <v>13286</v>
      </c>
      <c r="C1242" t="s">
        <v>13287</v>
      </c>
      <c r="D1242" t="s">
        <v>13306</v>
      </c>
    </row>
    <row r="1243" spans="1:6" x14ac:dyDescent="0.25">
      <c r="A1243" t="s">
        <v>13166</v>
      </c>
      <c r="B1243" t="s">
        <v>13286</v>
      </c>
      <c r="C1243" t="s">
        <v>13352</v>
      </c>
      <c r="D1243" t="s">
        <v>13353</v>
      </c>
    </row>
    <row r="1244" spans="1:6" x14ac:dyDescent="0.25">
      <c r="A1244" t="s">
        <v>13166</v>
      </c>
      <c r="B1244" t="s">
        <v>13286</v>
      </c>
      <c r="C1244" t="s">
        <v>13294</v>
      </c>
      <c r="D1244" t="s">
        <v>13295</v>
      </c>
      <c r="E1244" t="s">
        <v>13304</v>
      </c>
      <c r="F1244" t="s">
        <v>13317</v>
      </c>
    </row>
    <row r="1245" spans="1:6" x14ac:dyDescent="0.25">
      <c r="A1245" t="s">
        <v>13166</v>
      </c>
      <c r="B1245" t="s">
        <v>13286</v>
      </c>
      <c r="C1245" t="s">
        <v>13287</v>
      </c>
      <c r="D1245" t="s">
        <v>13303</v>
      </c>
    </row>
    <row r="1246" spans="1:6" x14ac:dyDescent="0.25">
      <c r="A1246" t="s">
        <v>13166</v>
      </c>
      <c r="B1246" t="s">
        <v>13286</v>
      </c>
      <c r="C1246" t="s">
        <v>13287</v>
      </c>
      <c r="D1246" t="s">
        <v>13318</v>
      </c>
    </row>
    <row r="1247" spans="1:6" x14ac:dyDescent="0.25">
      <c r="A1247" t="s">
        <v>13166</v>
      </c>
      <c r="B1247" t="s">
        <v>13286</v>
      </c>
      <c r="C1247" t="s">
        <v>13339</v>
      </c>
      <c r="D1247" t="s">
        <v>13350</v>
      </c>
    </row>
    <row r="1248" spans="1:6" x14ac:dyDescent="0.25">
      <c r="A1248" t="s">
        <v>13166</v>
      </c>
      <c r="B1248" t="s">
        <v>13314</v>
      </c>
      <c r="C1248" t="s">
        <v>13315</v>
      </c>
      <c r="D1248" t="s">
        <v>13316</v>
      </c>
    </row>
    <row r="1249" spans="1:6" x14ac:dyDescent="0.25">
      <c r="A1249" t="s">
        <v>13361</v>
      </c>
      <c r="B1249" t="s">
        <v>13362</v>
      </c>
      <c r="C1249" t="s">
        <v>13363</v>
      </c>
      <c r="D1249" t="s">
        <v>13364</v>
      </c>
      <c r="E1249" t="s">
        <v>13365</v>
      </c>
    </row>
    <row r="1250" spans="1:6" x14ac:dyDescent="0.25">
      <c r="A1250" t="s">
        <v>13166</v>
      </c>
      <c r="B1250" t="s">
        <v>13286</v>
      </c>
      <c r="C1250" t="s">
        <v>13287</v>
      </c>
      <c r="D1250" t="s">
        <v>13288</v>
      </c>
      <c r="E1250" t="s">
        <v>13309</v>
      </c>
    </row>
    <row r="1251" spans="1:6" x14ac:dyDescent="0.25">
      <c r="A1251" t="s">
        <v>13166</v>
      </c>
      <c r="B1251" t="s">
        <v>13286</v>
      </c>
      <c r="C1251" t="s">
        <v>13294</v>
      </c>
      <c r="D1251" t="s">
        <v>13319</v>
      </c>
      <c r="E1251" t="s">
        <v>13320</v>
      </c>
      <c r="F1251" t="s">
        <v>13347</v>
      </c>
    </row>
    <row r="1252" spans="1:6" x14ac:dyDescent="0.25">
      <c r="A1252" t="s">
        <v>13166</v>
      </c>
      <c r="B1252" t="s">
        <v>13286</v>
      </c>
      <c r="C1252" t="s">
        <v>13287</v>
      </c>
      <c r="D1252" t="s">
        <v>13303</v>
      </c>
    </row>
    <row r="1253" spans="1:6" x14ac:dyDescent="0.25">
      <c r="A1253" t="s">
        <v>13166</v>
      </c>
      <c r="B1253" t="s">
        <v>13286</v>
      </c>
      <c r="C1253" t="s">
        <v>13352</v>
      </c>
      <c r="D1253" t="s">
        <v>13353</v>
      </c>
    </row>
    <row r="1254" spans="1:6" x14ac:dyDescent="0.25">
      <c r="A1254" t="s">
        <v>13166</v>
      </c>
      <c r="B1254" t="s">
        <v>13286</v>
      </c>
      <c r="C1254" t="s">
        <v>13294</v>
      </c>
      <c r="D1254" t="s">
        <v>13295</v>
      </c>
      <c r="E1254" t="s">
        <v>13304</v>
      </c>
      <c r="F1254" t="s">
        <v>13317</v>
      </c>
    </row>
    <row r="1255" spans="1:6" x14ac:dyDescent="0.25">
      <c r="A1255" t="s">
        <v>13166</v>
      </c>
      <c r="B1255" t="s">
        <v>13286</v>
      </c>
      <c r="C1255" t="s">
        <v>13287</v>
      </c>
      <c r="D1255" t="s">
        <v>13324</v>
      </c>
    </row>
    <row r="1256" spans="1:6" x14ac:dyDescent="0.25">
      <c r="A1256" t="s">
        <v>13166</v>
      </c>
      <c r="B1256" t="s">
        <v>13286</v>
      </c>
      <c r="C1256" t="s">
        <v>13287</v>
      </c>
      <c r="D1256" t="s">
        <v>13322</v>
      </c>
    </row>
    <row r="1257" spans="1:6" x14ac:dyDescent="0.25">
      <c r="A1257" t="s">
        <v>13166</v>
      </c>
      <c r="B1257" t="s">
        <v>13286</v>
      </c>
      <c r="C1257" t="s">
        <v>13287</v>
      </c>
      <c r="D1257" t="s">
        <v>13323</v>
      </c>
    </row>
    <row r="1258" spans="1:6" x14ac:dyDescent="0.25">
      <c r="A1258" t="s">
        <v>13166</v>
      </c>
      <c r="B1258" t="s">
        <v>13290</v>
      </c>
      <c r="C1258" t="s">
        <v>13307</v>
      </c>
      <c r="D1258" t="s">
        <v>13311</v>
      </c>
    </row>
    <row r="1259" spans="1:6" x14ac:dyDescent="0.25">
      <c r="A1259" t="s">
        <v>13166</v>
      </c>
      <c r="B1259" t="s">
        <v>13286</v>
      </c>
      <c r="C1259" t="s">
        <v>13294</v>
      </c>
      <c r="D1259" t="s">
        <v>13319</v>
      </c>
      <c r="E1259" t="s">
        <v>13320</v>
      </c>
      <c r="F1259" t="s">
        <v>13321</v>
      </c>
    </row>
    <row r="1260" spans="1:6" x14ac:dyDescent="0.25">
      <c r="A1260" t="s">
        <v>13166</v>
      </c>
      <c r="B1260" t="s">
        <v>13290</v>
      </c>
      <c r="C1260" t="s">
        <v>13307</v>
      </c>
      <c r="D1260" t="s">
        <v>13308</v>
      </c>
    </row>
    <row r="1261" spans="1:6" x14ac:dyDescent="0.25">
      <c r="A1261" t="s">
        <v>13166</v>
      </c>
      <c r="B1261" t="s">
        <v>13290</v>
      </c>
      <c r="C1261" t="s">
        <v>13307</v>
      </c>
      <c r="D1261" t="s">
        <v>13308</v>
      </c>
    </row>
    <row r="1262" spans="1:6" x14ac:dyDescent="0.25">
      <c r="A1262" t="s">
        <v>13166</v>
      </c>
      <c r="B1262" t="s">
        <v>13286</v>
      </c>
      <c r="C1262" t="s">
        <v>13334</v>
      </c>
      <c r="D1262" t="s">
        <v>13366</v>
      </c>
    </row>
    <row r="1263" spans="1:6" x14ac:dyDescent="0.25">
      <c r="A1263" t="s">
        <v>13166</v>
      </c>
      <c r="B1263" t="s">
        <v>13286</v>
      </c>
      <c r="C1263" t="s">
        <v>13287</v>
      </c>
      <c r="D1263" t="s">
        <v>13306</v>
      </c>
    </row>
    <row r="1264" spans="1:6" x14ac:dyDescent="0.25">
      <c r="A1264" t="s">
        <v>13166</v>
      </c>
      <c r="B1264" t="s">
        <v>13286</v>
      </c>
      <c r="C1264" t="s">
        <v>13287</v>
      </c>
      <c r="D1264" t="s">
        <v>13288</v>
      </c>
      <c r="E1264" t="s">
        <v>13309</v>
      </c>
    </row>
    <row r="1265" spans="1:6" x14ac:dyDescent="0.25">
      <c r="A1265" t="s">
        <v>13166</v>
      </c>
      <c r="B1265" t="s">
        <v>13290</v>
      </c>
      <c r="C1265" t="s">
        <v>13327</v>
      </c>
      <c r="D1265" t="s">
        <v>13367</v>
      </c>
    </row>
    <row r="1266" spans="1:6" x14ac:dyDescent="0.25">
      <c r="A1266" t="s">
        <v>13166</v>
      </c>
      <c r="B1266" t="s">
        <v>13286</v>
      </c>
      <c r="C1266" t="s">
        <v>13294</v>
      </c>
      <c r="D1266" t="s">
        <v>13295</v>
      </c>
      <c r="E1266" t="s">
        <v>13304</v>
      </c>
      <c r="F1266" t="s">
        <v>13305</v>
      </c>
    </row>
    <row r="1267" spans="1:6" x14ac:dyDescent="0.25">
      <c r="A1267" t="s">
        <v>13166</v>
      </c>
      <c r="B1267" t="s">
        <v>13286</v>
      </c>
      <c r="C1267" t="s">
        <v>13339</v>
      </c>
      <c r="D1267" t="s">
        <v>13341</v>
      </c>
    </row>
    <row r="1268" spans="1:6" x14ac:dyDescent="0.25">
      <c r="A1268" t="s">
        <v>13166</v>
      </c>
      <c r="B1268" t="s">
        <v>13290</v>
      </c>
      <c r="C1268" t="s">
        <v>13291</v>
      </c>
      <c r="D1268" t="s">
        <v>13292</v>
      </c>
    </row>
    <row r="1269" spans="1:6" x14ac:dyDescent="0.25">
      <c r="A1269" t="s">
        <v>13166</v>
      </c>
      <c r="B1269" t="s">
        <v>13286</v>
      </c>
      <c r="C1269" t="s">
        <v>13287</v>
      </c>
      <c r="D1269" t="s">
        <v>13297</v>
      </c>
    </row>
    <row r="1270" spans="1:6" x14ac:dyDescent="0.25">
      <c r="A1270" t="s">
        <v>13166</v>
      </c>
      <c r="B1270" t="s">
        <v>13286</v>
      </c>
      <c r="C1270" t="s">
        <v>13339</v>
      </c>
      <c r="D1270" t="s">
        <v>13340</v>
      </c>
    </row>
    <row r="1271" spans="1:6" x14ac:dyDescent="0.25">
      <c r="A1271" t="s">
        <v>13166</v>
      </c>
      <c r="B1271" t="s">
        <v>13314</v>
      </c>
      <c r="C1271" t="s">
        <v>13315</v>
      </c>
      <c r="D1271" t="s">
        <v>13316</v>
      </c>
    </row>
    <row r="1272" spans="1:6" x14ac:dyDescent="0.25">
      <c r="A1272" t="s">
        <v>13166</v>
      </c>
      <c r="B1272" t="s">
        <v>13286</v>
      </c>
      <c r="C1272" t="s">
        <v>13334</v>
      </c>
      <c r="D1272" t="s">
        <v>13368</v>
      </c>
    </row>
    <row r="1273" spans="1:6" x14ac:dyDescent="0.25">
      <c r="A1273" t="s">
        <v>13166</v>
      </c>
      <c r="B1273" t="s">
        <v>13286</v>
      </c>
      <c r="C1273" t="s">
        <v>13294</v>
      </c>
      <c r="D1273" t="s">
        <v>13295</v>
      </c>
      <c r="E1273" t="s">
        <v>13304</v>
      </c>
      <c r="F1273" t="s">
        <v>13317</v>
      </c>
    </row>
    <row r="1274" spans="1:6" x14ac:dyDescent="0.25">
      <c r="A1274" t="s">
        <v>13166</v>
      </c>
      <c r="B1274" t="s">
        <v>13290</v>
      </c>
      <c r="C1274" t="s">
        <v>13307</v>
      </c>
      <c r="D1274" t="s">
        <v>13310</v>
      </c>
    </row>
    <row r="1275" spans="1:6" x14ac:dyDescent="0.25">
      <c r="A1275" t="s">
        <v>13166</v>
      </c>
      <c r="B1275" t="s">
        <v>13286</v>
      </c>
      <c r="C1275" t="s">
        <v>13294</v>
      </c>
      <c r="D1275" t="s">
        <v>13295</v>
      </c>
      <c r="E1275" t="s">
        <v>13296</v>
      </c>
    </row>
    <row r="1276" spans="1:6" x14ac:dyDescent="0.25">
      <c r="A1276" t="s">
        <v>13166</v>
      </c>
      <c r="B1276" t="s">
        <v>13290</v>
      </c>
      <c r="C1276" t="s">
        <v>13369</v>
      </c>
    </row>
    <row r="1277" spans="1:6" x14ac:dyDescent="0.25">
      <c r="A1277" t="s">
        <v>13166</v>
      </c>
      <c r="B1277" t="s">
        <v>13286</v>
      </c>
      <c r="C1277" t="s">
        <v>13287</v>
      </c>
      <c r="D1277" t="s">
        <v>13322</v>
      </c>
    </row>
    <row r="1278" spans="1:6" x14ac:dyDescent="0.25">
      <c r="A1278" t="s">
        <v>13166</v>
      </c>
      <c r="B1278" t="s">
        <v>13290</v>
      </c>
      <c r="C1278" t="s">
        <v>13291</v>
      </c>
      <c r="D1278" t="s">
        <v>13292</v>
      </c>
    </row>
    <row r="1279" spans="1:6" x14ac:dyDescent="0.25">
      <c r="A1279" t="s">
        <v>13166</v>
      </c>
      <c r="B1279" t="s">
        <v>13286</v>
      </c>
      <c r="C1279" t="s">
        <v>13287</v>
      </c>
      <c r="D1279" t="s">
        <v>13324</v>
      </c>
    </row>
    <row r="1280" spans="1:6" x14ac:dyDescent="0.25">
      <c r="A1280" t="s">
        <v>13166</v>
      </c>
      <c r="B1280" t="s">
        <v>13290</v>
      </c>
      <c r="C1280" t="s">
        <v>13307</v>
      </c>
      <c r="D1280" t="s">
        <v>13310</v>
      </c>
    </row>
    <row r="1281" spans="1:6" x14ac:dyDescent="0.25">
      <c r="A1281" t="s">
        <v>13166</v>
      </c>
      <c r="B1281" t="s">
        <v>13286</v>
      </c>
      <c r="C1281" t="s">
        <v>13294</v>
      </c>
      <c r="D1281" t="s">
        <v>13319</v>
      </c>
      <c r="E1281" t="s">
        <v>13320</v>
      </c>
      <c r="F1281" t="s">
        <v>13321</v>
      </c>
    </row>
    <row r="1282" spans="1:6" x14ac:dyDescent="0.25">
      <c r="A1282" t="s">
        <v>13166</v>
      </c>
      <c r="B1282" t="s">
        <v>13286</v>
      </c>
      <c r="C1282" t="s">
        <v>13287</v>
      </c>
      <c r="D1282" t="s">
        <v>13323</v>
      </c>
    </row>
    <row r="1283" spans="1:6" x14ac:dyDescent="0.25">
      <c r="A1283" t="s">
        <v>13166</v>
      </c>
      <c r="B1283" t="s">
        <v>13290</v>
      </c>
      <c r="C1283" t="s">
        <v>13291</v>
      </c>
      <c r="D1283" t="s">
        <v>13293</v>
      </c>
    </row>
    <row r="1284" spans="1:6" x14ac:dyDescent="0.25">
      <c r="A1284" t="s">
        <v>13166</v>
      </c>
      <c r="B1284" t="s">
        <v>13290</v>
      </c>
      <c r="C1284" t="s">
        <v>13291</v>
      </c>
      <c r="D1284" t="s">
        <v>13293</v>
      </c>
    </row>
    <row r="1285" spans="1:6" x14ac:dyDescent="0.25">
      <c r="A1285" t="s">
        <v>13166</v>
      </c>
      <c r="B1285" t="s">
        <v>13290</v>
      </c>
      <c r="C1285" t="s">
        <v>13307</v>
      </c>
      <c r="D1285" t="s">
        <v>13311</v>
      </c>
    </row>
    <row r="1286" spans="1:6" x14ac:dyDescent="0.25">
      <c r="A1286" t="s">
        <v>13166</v>
      </c>
      <c r="B1286" t="s">
        <v>13286</v>
      </c>
      <c r="C1286" t="s">
        <v>13287</v>
      </c>
      <c r="D1286" t="s">
        <v>13323</v>
      </c>
    </row>
    <row r="1287" spans="1:6" x14ac:dyDescent="0.25">
      <c r="A1287" t="s">
        <v>13166</v>
      </c>
      <c r="B1287" t="s">
        <v>13286</v>
      </c>
      <c r="C1287" t="s">
        <v>13294</v>
      </c>
      <c r="D1287" t="s">
        <v>13319</v>
      </c>
      <c r="E1287" t="s">
        <v>13320</v>
      </c>
      <c r="F1287" t="s">
        <v>13347</v>
      </c>
    </row>
    <row r="1288" spans="1:6" x14ac:dyDescent="0.25">
      <c r="A1288" t="s">
        <v>13166</v>
      </c>
      <c r="B1288" t="s">
        <v>13286</v>
      </c>
      <c r="C1288" t="s">
        <v>13287</v>
      </c>
      <c r="D1288" t="s">
        <v>13318</v>
      </c>
    </row>
    <row r="1289" spans="1:6" x14ac:dyDescent="0.25">
      <c r="A1289" t="s">
        <v>13166</v>
      </c>
      <c r="B1289" t="s">
        <v>13290</v>
      </c>
      <c r="C1289" t="s">
        <v>13327</v>
      </c>
      <c r="D1289" t="s">
        <v>13328</v>
      </c>
    </row>
    <row r="1290" spans="1:6" x14ac:dyDescent="0.25">
      <c r="A1290" t="s">
        <v>13166</v>
      </c>
      <c r="B1290" t="s">
        <v>13286</v>
      </c>
      <c r="C1290" t="s">
        <v>13287</v>
      </c>
      <c r="D1290" t="s">
        <v>13318</v>
      </c>
    </row>
    <row r="1291" spans="1:6" x14ac:dyDescent="0.25">
      <c r="A1291" t="s">
        <v>13166</v>
      </c>
      <c r="B1291" t="s">
        <v>13286</v>
      </c>
      <c r="C1291" t="s">
        <v>13339</v>
      </c>
      <c r="D1291" t="s">
        <v>13350</v>
      </c>
    </row>
    <row r="1292" spans="1:6" x14ac:dyDescent="0.25">
      <c r="A1292" t="s">
        <v>13166</v>
      </c>
      <c r="B1292" t="s">
        <v>13286</v>
      </c>
      <c r="C1292" t="s">
        <v>13334</v>
      </c>
      <c r="D1292" t="s">
        <v>13338</v>
      </c>
    </row>
    <row r="1293" spans="1:6" x14ac:dyDescent="0.25">
      <c r="A1293" t="s">
        <v>13166</v>
      </c>
      <c r="B1293" t="s">
        <v>13290</v>
      </c>
      <c r="C1293" t="s">
        <v>13291</v>
      </c>
      <c r="D1293" t="s">
        <v>13293</v>
      </c>
    </row>
    <row r="1294" spans="1:6" x14ac:dyDescent="0.25">
      <c r="A1294" t="s">
        <v>13166</v>
      </c>
      <c r="B1294" t="s">
        <v>13290</v>
      </c>
      <c r="C1294" t="s">
        <v>13291</v>
      </c>
      <c r="D1294" t="s">
        <v>13293</v>
      </c>
    </row>
    <row r="1295" spans="1:6" x14ac:dyDescent="0.25">
      <c r="A1295" t="s">
        <v>13166</v>
      </c>
      <c r="B1295" t="s">
        <v>13290</v>
      </c>
      <c r="C1295" t="s">
        <v>13291</v>
      </c>
      <c r="D1295" t="s">
        <v>13293</v>
      </c>
    </row>
    <row r="1296" spans="1:6" x14ac:dyDescent="0.25">
      <c r="A1296" t="s">
        <v>13166</v>
      </c>
      <c r="B1296" t="s">
        <v>13314</v>
      </c>
      <c r="C1296" t="s">
        <v>13315</v>
      </c>
      <c r="D1296" t="s">
        <v>13316</v>
      </c>
    </row>
    <row r="1297" spans="1:6" x14ac:dyDescent="0.25">
      <c r="A1297" t="s">
        <v>13166</v>
      </c>
      <c r="B1297" t="s">
        <v>13290</v>
      </c>
      <c r="C1297" t="s">
        <v>13327</v>
      </c>
      <c r="D1297" t="s">
        <v>13328</v>
      </c>
    </row>
    <row r="1298" spans="1:6" x14ac:dyDescent="0.25">
      <c r="A1298" t="s">
        <v>13166</v>
      </c>
      <c r="B1298" t="s">
        <v>13286</v>
      </c>
      <c r="C1298" t="s">
        <v>13294</v>
      </c>
      <c r="D1298" t="s">
        <v>13330</v>
      </c>
    </row>
    <row r="1299" spans="1:6" x14ac:dyDescent="0.25">
      <c r="A1299" t="s">
        <v>13166</v>
      </c>
      <c r="B1299" t="s">
        <v>13286</v>
      </c>
      <c r="C1299" t="s">
        <v>13294</v>
      </c>
      <c r="D1299" t="s">
        <v>13319</v>
      </c>
      <c r="E1299" t="s">
        <v>13320</v>
      </c>
      <c r="F1299" t="s">
        <v>13347</v>
      </c>
    </row>
    <row r="1300" spans="1:6" x14ac:dyDescent="0.25">
      <c r="A1300" t="s">
        <v>13166</v>
      </c>
      <c r="B1300" t="s">
        <v>13286</v>
      </c>
      <c r="C1300" t="s">
        <v>13294</v>
      </c>
      <c r="D1300" t="s">
        <v>13295</v>
      </c>
      <c r="E1300" t="s">
        <v>13296</v>
      </c>
    </row>
    <row r="1301" spans="1:6" x14ac:dyDescent="0.25">
      <c r="A1301" t="s">
        <v>13166</v>
      </c>
      <c r="B1301" t="s">
        <v>13286</v>
      </c>
      <c r="C1301" t="s">
        <v>13287</v>
      </c>
      <c r="D1301" t="s">
        <v>13312</v>
      </c>
      <c r="E1301" t="s">
        <v>13313</v>
      </c>
    </row>
    <row r="1302" spans="1:6" x14ac:dyDescent="0.25">
      <c r="A1302" t="s">
        <v>13166</v>
      </c>
      <c r="B1302" t="s">
        <v>13286</v>
      </c>
      <c r="C1302" t="s">
        <v>13339</v>
      </c>
      <c r="D1302" t="s">
        <v>13350</v>
      </c>
    </row>
    <row r="1303" spans="1:6" x14ac:dyDescent="0.25">
      <c r="A1303" t="s">
        <v>13166</v>
      </c>
      <c r="B1303" t="s">
        <v>13286</v>
      </c>
      <c r="C1303" t="s">
        <v>13339</v>
      </c>
      <c r="D1303" t="s">
        <v>13350</v>
      </c>
    </row>
    <row r="1304" spans="1:6" x14ac:dyDescent="0.25">
      <c r="A1304" t="s">
        <v>13166</v>
      </c>
      <c r="B1304" t="s">
        <v>13286</v>
      </c>
      <c r="C1304" t="s">
        <v>13294</v>
      </c>
      <c r="D1304" t="s">
        <v>13295</v>
      </c>
      <c r="E1304" t="s">
        <v>13304</v>
      </c>
      <c r="F1304" t="s">
        <v>13305</v>
      </c>
    </row>
    <row r="1305" spans="1:6" x14ac:dyDescent="0.25">
      <c r="A1305" t="s">
        <v>13166</v>
      </c>
      <c r="B1305" t="s">
        <v>13314</v>
      </c>
      <c r="C1305" t="s">
        <v>13315</v>
      </c>
      <c r="D1305" t="s">
        <v>13316</v>
      </c>
    </row>
    <row r="1306" spans="1:6" x14ac:dyDescent="0.25">
      <c r="A1306" t="s">
        <v>13166</v>
      </c>
      <c r="B1306" t="s">
        <v>13286</v>
      </c>
      <c r="C1306" t="s">
        <v>13287</v>
      </c>
      <c r="D1306" t="s">
        <v>13370</v>
      </c>
      <c r="E1306" t="s">
        <v>13371</v>
      </c>
    </row>
    <row r="1307" spans="1:6" x14ac:dyDescent="0.25">
      <c r="A1307" t="s">
        <v>13166</v>
      </c>
      <c r="B1307" t="s">
        <v>13286</v>
      </c>
      <c r="C1307" t="s">
        <v>13294</v>
      </c>
      <c r="D1307" t="s">
        <v>13295</v>
      </c>
      <c r="E1307" t="s">
        <v>13304</v>
      </c>
      <c r="F1307" t="s">
        <v>13305</v>
      </c>
    </row>
    <row r="1308" spans="1:6" x14ac:dyDescent="0.25">
      <c r="A1308" t="s">
        <v>13166</v>
      </c>
      <c r="B1308" t="s">
        <v>13286</v>
      </c>
      <c r="C1308" t="s">
        <v>13294</v>
      </c>
      <c r="D1308" t="s">
        <v>13319</v>
      </c>
      <c r="E1308" t="s">
        <v>13320</v>
      </c>
      <c r="F1308" t="s">
        <v>13372</v>
      </c>
    </row>
    <row r="1309" spans="1:6" x14ac:dyDescent="0.25">
      <c r="A1309" t="s">
        <v>13166</v>
      </c>
      <c r="B1309" t="s">
        <v>13286</v>
      </c>
      <c r="C1309" t="s">
        <v>13339</v>
      </c>
      <c r="D1309" t="s">
        <v>13341</v>
      </c>
    </row>
    <row r="1310" spans="1:6" x14ac:dyDescent="0.25">
      <c r="A1310" t="s">
        <v>13166</v>
      </c>
      <c r="B1310" t="s">
        <v>13286</v>
      </c>
      <c r="C1310" t="s">
        <v>13339</v>
      </c>
      <c r="D1310" t="s">
        <v>13340</v>
      </c>
    </row>
    <row r="1311" spans="1:6" x14ac:dyDescent="0.25">
      <c r="A1311" t="s">
        <v>13166</v>
      </c>
      <c r="B1311" t="s">
        <v>13290</v>
      </c>
      <c r="C1311" t="s">
        <v>13291</v>
      </c>
      <c r="D1311" t="s">
        <v>13293</v>
      </c>
    </row>
    <row r="1312" spans="1:6" x14ac:dyDescent="0.25">
      <c r="A1312" t="s">
        <v>13166</v>
      </c>
      <c r="B1312" t="s">
        <v>13286</v>
      </c>
      <c r="C1312" t="s">
        <v>13287</v>
      </c>
      <c r="D1312" t="s">
        <v>13306</v>
      </c>
    </row>
    <row r="1313" spans="1:6" x14ac:dyDescent="0.25">
      <c r="A1313" t="s">
        <v>13166</v>
      </c>
      <c r="B1313" t="s">
        <v>13290</v>
      </c>
      <c r="C1313" t="s">
        <v>13307</v>
      </c>
      <c r="D1313" t="s">
        <v>13308</v>
      </c>
    </row>
    <row r="1314" spans="1:6" x14ac:dyDescent="0.25">
      <c r="A1314" t="s">
        <v>13166</v>
      </c>
      <c r="B1314" t="s">
        <v>13290</v>
      </c>
      <c r="C1314" t="s">
        <v>13327</v>
      </c>
      <c r="D1314" t="s">
        <v>13367</v>
      </c>
    </row>
    <row r="1315" spans="1:6" x14ac:dyDescent="0.25">
      <c r="A1315" t="s">
        <v>13166</v>
      </c>
      <c r="B1315" t="s">
        <v>13286</v>
      </c>
      <c r="C1315" t="s">
        <v>13294</v>
      </c>
      <c r="D1315" t="s">
        <v>13319</v>
      </c>
      <c r="E1315" t="s">
        <v>13320</v>
      </c>
      <c r="F1315" t="s">
        <v>13321</v>
      </c>
    </row>
    <row r="1316" spans="1:6" x14ac:dyDescent="0.25">
      <c r="A1316" t="s">
        <v>13166</v>
      </c>
      <c r="B1316" t="s">
        <v>13286</v>
      </c>
      <c r="C1316" t="s">
        <v>13287</v>
      </c>
      <c r="D1316" t="s">
        <v>13360</v>
      </c>
    </row>
    <row r="1317" spans="1:6" x14ac:dyDescent="0.25">
      <c r="A1317" t="s">
        <v>13166</v>
      </c>
      <c r="B1317" t="s">
        <v>13286</v>
      </c>
      <c r="C1317" t="s">
        <v>13287</v>
      </c>
      <c r="D1317" t="s">
        <v>13326</v>
      </c>
    </row>
    <row r="1318" spans="1:6" x14ac:dyDescent="0.25">
      <c r="A1318" t="s">
        <v>13166</v>
      </c>
      <c r="B1318" t="s">
        <v>13286</v>
      </c>
      <c r="C1318" t="s">
        <v>13287</v>
      </c>
      <c r="D1318" t="s">
        <v>13323</v>
      </c>
    </row>
    <row r="1319" spans="1:6" x14ac:dyDescent="0.25">
      <c r="A1319" t="s">
        <v>13166</v>
      </c>
      <c r="B1319" t="s">
        <v>13286</v>
      </c>
      <c r="C1319" t="s">
        <v>13339</v>
      </c>
      <c r="D1319" t="s">
        <v>13350</v>
      </c>
    </row>
    <row r="1320" spans="1:6" x14ac:dyDescent="0.25">
      <c r="A1320" t="s">
        <v>13166</v>
      </c>
      <c r="B1320" t="s">
        <v>13286</v>
      </c>
      <c r="C1320" t="s">
        <v>13294</v>
      </c>
      <c r="D1320" t="s">
        <v>13295</v>
      </c>
      <c r="E1320" t="s">
        <v>13304</v>
      </c>
      <c r="F1320" t="s">
        <v>13305</v>
      </c>
    </row>
    <row r="1321" spans="1:6" x14ac:dyDescent="0.25">
      <c r="A1321" t="s">
        <v>13166</v>
      </c>
      <c r="B1321" t="s">
        <v>13286</v>
      </c>
      <c r="C1321" t="s">
        <v>13294</v>
      </c>
      <c r="D1321" t="s">
        <v>13295</v>
      </c>
      <c r="E1321" t="s">
        <v>13304</v>
      </c>
      <c r="F1321" t="s">
        <v>13305</v>
      </c>
    </row>
    <row r="1322" spans="1:6" x14ac:dyDescent="0.25">
      <c r="A1322" t="s">
        <v>13166</v>
      </c>
      <c r="B1322" t="s">
        <v>13286</v>
      </c>
      <c r="C1322" t="s">
        <v>13287</v>
      </c>
      <c r="D1322" t="s">
        <v>13322</v>
      </c>
    </row>
    <row r="1323" spans="1:6" x14ac:dyDescent="0.25">
      <c r="A1323" t="s">
        <v>13166</v>
      </c>
      <c r="B1323" t="s">
        <v>13290</v>
      </c>
      <c r="C1323" t="s">
        <v>13307</v>
      </c>
      <c r="D1323" t="s">
        <v>13310</v>
      </c>
    </row>
    <row r="1324" spans="1:6" x14ac:dyDescent="0.25">
      <c r="A1324" t="s">
        <v>13166</v>
      </c>
      <c r="B1324" t="s">
        <v>13290</v>
      </c>
      <c r="C1324" t="s">
        <v>13327</v>
      </c>
      <c r="D1324" t="s">
        <v>13328</v>
      </c>
    </row>
    <row r="1325" spans="1:6" x14ac:dyDescent="0.25">
      <c r="A1325" t="s">
        <v>13166</v>
      </c>
      <c r="B1325" t="s">
        <v>13286</v>
      </c>
      <c r="C1325" t="s">
        <v>13294</v>
      </c>
      <c r="D1325" t="s">
        <v>13319</v>
      </c>
      <c r="E1325" t="s">
        <v>13320</v>
      </c>
      <c r="F1325" t="s">
        <v>13321</v>
      </c>
    </row>
    <row r="1326" spans="1:6" x14ac:dyDescent="0.25">
      <c r="A1326" t="s">
        <v>13166</v>
      </c>
      <c r="B1326" t="s">
        <v>13286</v>
      </c>
      <c r="C1326" t="s">
        <v>13287</v>
      </c>
      <c r="D1326" t="s">
        <v>13323</v>
      </c>
    </row>
    <row r="1327" spans="1:6" x14ac:dyDescent="0.25">
      <c r="A1327" t="s">
        <v>13166</v>
      </c>
      <c r="B1327" t="s">
        <v>13286</v>
      </c>
      <c r="C1327" t="s">
        <v>13339</v>
      </c>
      <c r="D1327" t="s">
        <v>13350</v>
      </c>
    </row>
    <row r="1328" spans="1:6" x14ac:dyDescent="0.25">
      <c r="A1328" t="s">
        <v>13166</v>
      </c>
      <c r="B1328" t="s">
        <v>13290</v>
      </c>
      <c r="C1328" t="s">
        <v>13307</v>
      </c>
      <c r="D1328" t="s">
        <v>13308</v>
      </c>
    </row>
    <row r="1329" spans="1:6" x14ac:dyDescent="0.25">
      <c r="A1329" t="s">
        <v>13166</v>
      </c>
      <c r="B1329" t="s">
        <v>13286</v>
      </c>
      <c r="C1329" t="s">
        <v>13287</v>
      </c>
      <c r="D1329" t="s">
        <v>13303</v>
      </c>
    </row>
    <row r="1330" spans="1:6" x14ac:dyDescent="0.25">
      <c r="A1330" t="s">
        <v>13166</v>
      </c>
      <c r="B1330" t="s">
        <v>13286</v>
      </c>
      <c r="C1330" t="s">
        <v>13287</v>
      </c>
      <c r="D1330" t="s">
        <v>13342</v>
      </c>
    </row>
    <row r="1331" spans="1:6" x14ac:dyDescent="0.25">
      <c r="A1331" t="s">
        <v>13166</v>
      </c>
      <c r="B1331" t="s">
        <v>13286</v>
      </c>
      <c r="C1331" t="s">
        <v>13334</v>
      </c>
      <c r="D1331" t="s">
        <v>13368</v>
      </c>
    </row>
    <row r="1332" spans="1:6" x14ac:dyDescent="0.25">
      <c r="A1332" t="s">
        <v>13166</v>
      </c>
      <c r="B1332" t="s">
        <v>13286</v>
      </c>
      <c r="C1332" t="s">
        <v>13294</v>
      </c>
      <c r="D1332" t="s">
        <v>13295</v>
      </c>
      <c r="E1332" t="s">
        <v>13304</v>
      </c>
      <c r="F1332" t="s">
        <v>13317</v>
      </c>
    </row>
    <row r="1333" spans="1:6" x14ac:dyDescent="0.25">
      <c r="A1333" t="s">
        <v>13166</v>
      </c>
      <c r="B1333" t="s">
        <v>13286</v>
      </c>
      <c r="C1333" t="s">
        <v>13287</v>
      </c>
      <c r="D1333" t="s">
        <v>13306</v>
      </c>
    </row>
    <row r="1334" spans="1:6" x14ac:dyDescent="0.25">
      <c r="A1334" t="s">
        <v>13166</v>
      </c>
      <c r="B1334" t="s">
        <v>13286</v>
      </c>
      <c r="C1334" t="s">
        <v>13287</v>
      </c>
      <c r="D1334" t="s">
        <v>13303</v>
      </c>
    </row>
    <row r="1335" spans="1:6" x14ac:dyDescent="0.25">
      <c r="A1335" t="s">
        <v>13166</v>
      </c>
      <c r="B1335" t="s">
        <v>13286</v>
      </c>
      <c r="C1335" t="s">
        <v>13287</v>
      </c>
      <c r="D1335" t="s">
        <v>13303</v>
      </c>
    </row>
    <row r="1336" spans="1:6" x14ac:dyDescent="0.25">
      <c r="A1336" t="s">
        <v>13166</v>
      </c>
      <c r="B1336" t="s">
        <v>13286</v>
      </c>
      <c r="C1336" t="s">
        <v>13294</v>
      </c>
      <c r="D1336" t="s">
        <v>13295</v>
      </c>
      <c r="E1336" t="s">
        <v>13296</v>
      </c>
    </row>
    <row r="1337" spans="1:6" x14ac:dyDescent="0.25">
      <c r="A1337" t="s">
        <v>13166</v>
      </c>
      <c r="B1337" t="s">
        <v>13286</v>
      </c>
      <c r="C1337" t="s">
        <v>13287</v>
      </c>
      <c r="D1337" t="s">
        <v>13373</v>
      </c>
    </row>
    <row r="1338" spans="1:6" x14ac:dyDescent="0.25">
      <c r="A1338" t="s">
        <v>13166</v>
      </c>
      <c r="B1338" t="s">
        <v>13286</v>
      </c>
      <c r="C1338" t="s">
        <v>13287</v>
      </c>
      <c r="D1338" t="s">
        <v>13360</v>
      </c>
      <c r="E1338" t="s">
        <v>13374</v>
      </c>
    </row>
    <row r="1339" spans="1:6" x14ac:dyDescent="0.25">
      <c r="A1339" t="s">
        <v>13166</v>
      </c>
      <c r="B1339" t="s">
        <v>13286</v>
      </c>
      <c r="C1339" t="s">
        <v>13294</v>
      </c>
      <c r="D1339" t="s">
        <v>13295</v>
      </c>
      <c r="E1339" t="s">
        <v>13304</v>
      </c>
      <c r="F1339" t="s">
        <v>13305</v>
      </c>
    </row>
    <row r="1340" spans="1:6" x14ac:dyDescent="0.25">
      <c r="A1340" t="s">
        <v>13166</v>
      </c>
      <c r="B1340" t="s">
        <v>13286</v>
      </c>
      <c r="C1340" t="s">
        <v>13294</v>
      </c>
      <c r="D1340" t="s">
        <v>13319</v>
      </c>
      <c r="E1340" t="s">
        <v>13320</v>
      </c>
      <c r="F1340" t="s">
        <v>13329</v>
      </c>
    </row>
    <row r="1341" spans="1:6" x14ac:dyDescent="0.25">
      <c r="A1341" t="s">
        <v>13166</v>
      </c>
      <c r="B1341" t="s">
        <v>13290</v>
      </c>
      <c r="C1341" t="s">
        <v>13307</v>
      </c>
      <c r="D1341" t="s">
        <v>13311</v>
      </c>
    </row>
    <row r="1342" spans="1:6" x14ac:dyDescent="0.25">
      <c r="A1342" t="s">
        <v>13166</v>
      </c>
      <c r="B1342" t="s">
        <v>13290</v>
      </c>
      <c r="C1342" t="s">
        <v>13291</v>
      </c>
      <c r="D1342" t="s">
        <v>13293</v>
      </c>
    </row>
    <row r="1343" spans="1:6" x14ac:dyDescent="0.25">
      <c r="A1343" t="s">
        <v>13166</v>
      </c>
      <c r="B1343" t="s">
        <v>13290</v>
      </c>
      <c r="C1343" t="s">
        <v>13307</v>
      </c>
      <c r="D1343" t="s">
        <v>13308</v>
      </c>
    </row>
    <row r="1344" spans="1:6" x14ac:dyDescent="0.25">
      <c r="A1344" t="s">
        <v>13166</v>
      </c>
      <c r="B1344" t="s">
        <v>13286</v>
      </c>
      <c r="C1344" t="s">
        <v>13294</v>
      </c>
      <c r="D1344" t="s">
        <v>13295</v>
      </c>
      <c r="E1344" t="s">
        <v>13304</v>
      </c>
      <c r="F1344" t="s">
        <v>13317</v>
      </c>
    </row>
    <row r="1345" spans="1:6" x14ac:dyDescent="0.25">
      <c r="A1345" t="s">
        <v>13166</v>
      </c>
      <c r="B1345" t="s">
        <v>13286</v>
      </c>
      <c r="C1345" t="s">
        <v>13287</v>
      </c>
      <c r="D1345" t="s">
        <v>13356</v>
      </c>
    </row>
    <row r="1346" spans="1:6" x14ac:dyDescent="0.25">
      <c r="A1346" t="s">
        <v>13166</v>
      </c>
      <c r="B1346" t="s">
        <v>13290</v>
      </c>
      <c r="C1346" t="s">
        <v>13291</v>
      </c>
      <c r="D1346" t="s">
        <v>13292</v>
      </c>
    </row>
    <row r="1347" spans="1:6" x14ac:dyDescent="0.25">
      <c r="A1347" t="s">
        <v>13166</v>
      </c>
      <c r="B1347" t="s">
        <v>13286</v>
      </c>
      <c r="C1347" t="s">
        <v>13287</v>
      </c>
      <c r="D1347" t="s">
        <v>13357</v>
      </c>
      <c r="E1347" t="s">
        <v>13358</v>
      </c>
    </row>
    <row r="1348" spans="1:6" x14ac:dyDescent="0.25">
      <c r="A1348" t="s">
        <v>13166</v>
      </c>
      <c r="B1348" t="s">
        <v>13286</v>
      </c>
      <c r="C1348" t="s">
        <v>13287</v>
      </c>
      <c r="D1348" t="s">
        <v>13306</v>
      </c>
    </row>
    <row r="1349" spans="1:6" x14ac:dyDescent="0.25">
      <c r="A1349" t="s">
        <v>13166</v>
      </c>
      <c r="B1349" t="s">
        <v>13290</v>
      </c>
      <c r="C1349" t="s">
        <v>13291</v>
      </c>
      <c r="D1349" t="s">
        <v>13292</v>
      </c>
    </row>
    <row r="1350" spans="1:6" x14ac:dyDescent="0.25">
      <c r="A1350" t="s">
        <v>13166</v>
      </c>
      <c r="B1350" t="s">
        <v>13290</v>
      </c>
      <c r="C1350" t="s">
        <v>13307</v>
      </c>
      <c r="D1350" t="s">
        <v>13310</v>
      </c>
    </row>
    <row r="1351" spans="1:6" x14ac:dyDescent="0.25">
      <c r="A1351" t="s">
        <v>13166</v>
      </c>
      <c r="B1351" t="s">
        <v>13286</v>
      </c>
      <c r="C1351" t="s">
        <v>13287</v>
      </c>
      <c r="D1351" t="s">
        <v>13288</v>
      </c>
      <c r="E1351" t="s">
        <v>13289</v>
      </c>
    </row>
    <row r="1352" spans="1:6" x14ac:dyDescent="0.25">
      <c r="A1352" t="s">
        <v>13166</v>
      </c>
      <c r="B1352" t="s">
        <v>13290</v>
      </c>
      <c r="C1352" t="s">
        <v>13307</v>
      </c>
      <c r="D1352" t="s">
        <v>13308</v>
      </c>
    </row>
    <row r="1353" spans="1:6" x14ac:dyDescent="0.25">
      <c r="A1353" t="s">
        <v>13166</v>
      </c>
      <c r="B1353" t="s">
        <v>13286</v>
      </c>
      <c r="C1353" t="s">
        <v>13294</v>
      </c>
      <c r="D1353" t="s">
        <v>13295</v>
      </c>
      <c r="E1353" t="s">
        <v>13304</v>
      </c>
      <c r="F1353" t="s">
        <v>13305</v>
      </c>
    </row>
    <row r="1354" spans="1:6" x14ac:dyDescent="0.25">
      <c r="A1354" t="s">
        <v>13166</v>
      </c>
      <c r="B1354" t="s">
        <v>13286</v>
      </c>
      <c r="C1354" t="s">
        <v>13287</v>
      </c>
      <c r="D1354" t="s">
        <v>13306</v>
      </c>
    </row>
    <row r="1355" spans="1:6" x14ac:dyDescent="0.25">
      <c r="A1355" t="s">
        <v>13166</v>
      </c>
      <c r="B1355" t="s">
        <v>13290</v>
      </c>
      <c r="C1355" t="s">
        <v>13307</v>
      </c>
      <c r="D1355" t="s">
        <v>13310</v>
      </c>
    </row>
    <row r="1356" spans="1:6" x14ac:dyDescent="0.25">
      <c r="A1356" t="s">
        <v>13166</v>
      </c>
      <c r="B1356" t="s">
        <v>13290</v>
      </c>
      <c r="C1356" t="s">
        <v>13375</v>
      </c>
      <c r="D1356" t="s">
        <v>13376</v>
      </c>
    </row>
    <row r="1357" spans="1:6" x14ac:dyDescent="0.25">
      <c r="A1357" t="s">
        <v>13166</v>
      </c>
      <c r="B1357" t="s">
        <v>13286</v>
      </c>
      <c r="C1357" t="s">
        <v>13339</v>
      </c>
      <c r="D1357" t="s">
        <v>13340</v>
      </c>
    </row>
    <row r="1358" spans="1:6" x14ac:dyDescent="0.25">
      <c r="A1358" t="s">
        <v>13166</v>
      </c>
      <c r="B1358" t="s">
        <v>13286</v>
      </c>
      <c r="C1358" t="s">
        <v>13287</v>
      </c>
      <c r="D1358" t="s">
        <v>13326</v>
      </c>
    </row>
    <row r="1359" spans="1:6" x14ac:dyDescent="0.25">
      <c r="A1359" t="s">
        <v>13166</v>
      </c>
      <c r="B1359" t="s">
        <v>13286</v>
      </c>
      <c r="C1359" t="s">
        <v>13287</v>
      </c>
      <c r="D1359" t="s">
        <v>13302</v>
      </c>
    </row>
    <row r="1360" spans="1:6" x14ac:dyDescent="0.25">
      <c r="A1360" t="s">
        <v>13166</v>
      </c>
      <c r="B1360" t="s">
        <v>13286</v>
      </c>
      <c r="C1360" t="s">
        <v>13287</v>
      </c>
      <c r="D1360" t="s">
        <v>13370</v>
      </c>
    </row>
    <row r="1361" spans="1:6" x14ac:dyDescent="0.25">
      <c r="A1361" t="s">
        <v>13166</v>
      </c>
      <c r="B1361" t="s">
        <v>13290</v>
      </c>
      <c r="C1361" t="s">
        <v>13291</v>
      </c>
      <c r="D1361" t="s">
        <v>13331</v>
      </c>
    </row>
    <row r="1362" spans="1:6" x14ac:dyDescent="0.25">
      <c r="A1362" t="s">
        <v>13166</v>
      </c>
      <c r="B1362" t="s">
        <v>13290</v>
      </c>
      <c r="C1362" t="s">
        <v>13291</v>
      </c>
      <c r="D1362" t="s">
        <v>13293</v>
      </c>
    </row>
    <row r="1363" spans="1:6" x14ac:dyDescent="0.25">
      <c r="A1363" t="s">
        <v>13166</v>
      </c>
      <c r="B1363" t="s">
        <v>13290</v>
      </c>
      <c r="C1363" t="s">
        <v>13307</v>
      </c>
      <c r="D1363" t="s">
        <v>13308</v>
      </c>
    </row>
    <row r="1364" spans="1:6" x14ac:dyDescent="0.25">
      <c r="A1364" t="s">
        <v>13166</v>
      </c>
      <c r="B1364" t="s">
        <v>13286</v>
      </c>
      <c r="C1364" t="s">
        <v>13287</v>
      </c>
      <c r="D1364" t="s">
        <v>13377</v>
      </c>
    </row>
    <row r="1365" spans="1:6" x14ac:dyDescent="0.25">
      <c r="A1365" t="s">
        <v>13166</v>
      </c>
      <c r="B1365" t="s">
        <v>13290</v>
      </c>
      <c r="C1365" t="s">
        <v>13291</v>
      </c>
      <c r="D1365" t="s">
        <v>13293</v>
      </c>
    </row>
    <row r="1366" spans="1:6" x14ac:dyDescent="0.25">
      <c r="A1366" t="s">
        <v>13166</v>
      </c>
      <c r="B1366" t="s">
        <v>13286</v>
      </c>
      <c r="C1366" t="s">
        <v>13287</v>
      </c>
      <c r="D1366" t="s">
        <v>13297</v>
      </c>
    </row>
    <row r="1367" spans="1:6" x14ac:dyDescent="0.25">
      <c r="A1367" t="s">
        <v>13166</v>
      </c>
      <c r="B1367" t="s">
        <v>13286</v>
      </c>
      <c r="C1367" t="s">
        <v>13287</v>
      </c>
      <c r="D1367" t="s">
        <v>13288</v>
      </c>
      <c r="E1367" t="s">
        <v>13309</v>
      </c>
    </row>
    <row r="1368" spans="1:6" x14ac:dyDescent="0.25">
      <c r="A1368" t="s">
        <v>13166</v>
      </c>
      <c r="B1368" t="s">
        <v>13290</v>
      </c>
      <c r="C1368" t="s">
        <v>13307</v>
      </c>
      <c r="D1368" t="s">
        <v>13308</v>
      </c>
    </row>
    <row r="1369" spans="1:6" x14ac:dyDescent="0.25">
      <c r="A1369" t="s">
        <v>13166</v>
      </c>
      <c r="B1369" t="s">
        <v>13290</v>
      </c>
      <c r="C1369" t="s">
        <v>13307</v>
      </c>
      <c r="D1369" t="s">
        <v>13311</v>
      </c>
    </row>
    <row r="1370" spans="1:6" x14ac:dyDescent="0.25">
      <c r="A1370" t="s">
        <v>13166</v>
      </c>
      <c r="B1370" t="s">
        <v>13286</v>
      </c>
      <c r="C1370" t="s">
        <v>13334</v>
      </c>
      <c r="D1370" t="s">
        <v>13338</v>
      </c>
    </row>
    <row r="1371" spans="1:6" x14ac:dyDescent="0.25">
      <c r="A1371" t="s">
        <v>13166</v>
      </c>
      <c r="B1371" t="s">
        <v>13286</v>
      </c>
      <c r="C1371" t="s">
        <v>13334</v>
      </c>
      <c r="D1371" t="s">
        <v>13378</v>
      </c>
    </row>
    <row r="1372" spans="1:6" x14ac:dyDescent="0.25">
      <c r="A1372" t="s">
        <v>13166</v>
      </c>
      <c r="B1372" t="s">
        <v>13286</v>
      </c>
      <c r="C1372" t="s">
        <v>13339</v>
      </c>
      <c r="D1372" t="s">
        <v>13340</v>
      </c>
    </row>
    <row r="1373" spans="1:6" x14ac:dyDescent="0.25">
      <c r="A1373" t="s">
        <v>13166</v>
      </c>
      <c r="B1373" t="s">
        <v>13286</v>
      </c>
      <c r="C1373" t="s">
        <v>13294</v>
      </c>
      <c r="D1373" t="s">
        <v>13295</v>
      </c>
      <c r="E1373" t="s">
        <v>13304</v>
      </c>
      <c r="F1373" t="s">
        <v>13305</v>
      </c>
    </row>
    <row r="1374" spans="1:6" x14ac:dyDescent="0.25">
      <c r="A1374" t="s">
        <v>13166</v>
      </c>
      <c r="B1374" t="s">
        <v>13286</v>
      </c>
      <c r="C1374" t="s">
        <v>13334</v>
      </c>
      <c r="D1374" t="s">
        <v>13338</v>
      </c>
    </row>
    <row r="1375" spans="1:6" x14ac:dyDescent="0.25">
      <c r="A1375" t="s">
        <v>13166</v>
      </c>
      <c r="B1375" t="s">
        <v>13286</v>
      </c>
      <c r="C1375" t="s">
        <v>13339</v>
      </c>
      <c r="D1375" t="s">
        <v>13340</v>
      </c>
    </row>
    <row r="1376" spans="1:6" x14ac:dyDescent="0.25">
      <c r="A1376" t="s">
        <v>13166</v>
      </c>
      <c r="B1376" t="s">
        <v>13290</v>
      </c>
      <c r="C1376" t="s">
        <v>13291</v>
      </c>
      <c r="D1376" t="s">
        <v>13293</v>
      </c>
    </row>
    <row r="1377" spans="1:6" x14ac:dyDescent="0.25">
      <c r="A1377" t="s">
        <v>13166</v>
      </c>
      <c r="B1377" t="s">
        <v>13286</v>
      </c>
      <c r="C1377" t="s">
        <v>13334</v>
      </c>
      <c r="D1377" t="s">
        <v>13379</v>
      </c>
      <c r="E1377" t="s">
        <v>13380</v>
      </c>
    </row>
    <row r="1378" spans="1:6" x14ac:dyDescent="0.25">
      <c r="A1378" t="s">
        <v>13166</v>
      </c>
      <c r="B1378" t="s">
        <v>13286</v>
      </c>
      <c r="C1378" t="s">
        <v>13339</v>
      </c>
      <c r="D1378" t="s">
        <v>13340</v>
      </c>
    </row>
    <row r="1379" spans="1:6" x14ac:dyDescent="0.25">
      <c r="A1379" t="s">
        <v>13166</v>
      </c>
      <c r="B1379" t="s">
        <v>13286</v>
      </c>
      <c r="C1379" t="s">
        <v>13294</v>
      </c>
      <c r="D1379" t="s">
        <v>13295</v>
      </c>
      <c r="E1379" t="s">
        <v>13304</v>
      </c>
      <c r="F1379" t="s">
        <v>13305</v>
      </c>
    </row>
    <row r="1380" spans="1:6" x14ac:dyDescent="0.25">
      <c r="A1380" t="s">
        <v>13166</v>
      </c>
      <c r="B1380" t="s">
        <v>13290</v>
      </c>
      <c r="C1380" t="s">
        <v>13307</v>
      </c>
      <c r="D1380" t="s">
        <v>13308</v>
      </c>
    </row>
    <row r="1381" spans="1:6" x14ac:dyDescent="0.25">
      <c r="A1381" t="s">
        <v>13166</v>
      </c>
      <c r="B1381" t="s">
        <v>13290</v>
      </c>
      <c r="C1381" t="s">
        <v>13307</v>
      </c>
      <c r="D1381" t="s">
        <v>13308</v>
      </c>
    </row>
    <row r="1382" spans="1:6" x14ac:dyDescent="0.25">
      <c r="A1382" t="s">
        <v>13166</v>
      </c>
      <c r="B1382" t="s">
        <v>13286</v>
      </c>
      <c r="C1382" t="s">
        <v>13339</v>
      </c>
      <c r="D1382" t="s">
        <v>13350</v>
      </c>
    </row>
    <row r="1383" spans="1:6" x14ac:dyDescent="0.25">
      <c r="A1383" t="s">
        <v>13166</v>
      </c>
      <c r="B1383" t="s">
        <v>13286</v>
      </c>
      <c r="C1383" t="s">
        <v>13287</v>
      </c>
      <c r="D1383" t="s">
        <v>13306</v>
      </c>
    </row>
    <row r="1384" spans="1:6" x14ac:dyDescent="0.25">
      <c r="A1384" t="s">
        <v>13166</v>
      </c>
      <c r="B1384" t="s">
        <v>13286</v>
      </c>
      <c r="C1384" t="s">
        <v>13287</v>
      </c>
      <c r="D1384" t="s">
        <v>13306</v>
      </c>
    </row>
    <row r="1385" spans="1:6" x14ac:dyDescent="0.25">
      <c r="A1385" t="s">
        <v>13166</v>
      </c>
      <c r="B1385" t="s">
        <v>13286</v>
      </c>
      <c r="C1385" t="s">
        <v>13287</v>
      </c>
      <c r="D1385" t="s">
        <v>13306</v>
      </c>
    </row>
    <row r="1386" spans="1:6" x14ac:dyDescent="0.25">
      <c r="A1386" t="s">
        <v>13166</v>
      </c>
      <c r="B1386" t="s">
        <v>13286</v>
      </c>
      <c r="C1386" t="s">
        <v>13287</v>
      </c>
      <c r="D1386" t="s">
        <v>13342</v>
      </c>
    </row>
    <row r="1387" spans="1:6" x14ac:dyDescent="0.25">
      <c r="A1387" t="s">
        <v>13166</v>
      </c>
      <c r="B1387" t="s">
        <v>13286</v>
      </c>
      <c r="C1387" t="s">
        <v>13287</v>
      </c>
      <c r="D1387" t="s">
        <v>13318</v>
      </c>
    </row>
    <row r="1388" spans="1:6" x14ac:dyDescent="0.25">
      <c r="A1388" t="s">
        <v>13166</v>
      </c>
      <c r="B1388" t="s">
        <v>13286</v>
      </c>
      <c r="C1388" t="s">
        <v>13287</v>
      </c>
      <c r="D1388" t="s">
        <v>13359</v>
      </c>
    </row>
    <row r="1389" spans="1:6" x14ac:dyDescent="0.25">
      <c r="A1389" t="s">
        <v>13166</v>
      </c>
      <c r="B1389" t="s">
        <v>13286</v>
      </c>
      <c r="C1389" t="s">
        <v>13294</v>
      </c>
      <c r="D1389" t="s">
        <v>13295</v>
      </c>
      <c r="E1389" t="s">
        <v>13304</v>
      </c>
      <c r="F1389" t="s">
        <v>13305</v>
      </c>
    </row>
    <row r="1390" spans="1:6" x14ac:dyDescent="0.25">
      <c r="A1390" t="s">
        <v>13166</v>
      </c>
      <c r="B1390" t="s">
        <v>13290</v>
      </c>
      <c r="C1390" t="s">
        <v>13307</v>
      </c>
      <c r="D1390" t="s">
        <v>13308</v>
      </c>
    </row>
    <row r="1391" spans="1:6" x14ac:dyDescent="0.25">
      <c r="A1391" t="s">
        <v>13166</v>
      </c>
      <c r="B1391" t="s">
        <v>13286</v>
      </c>
      <c r="C1391" t="s">
        <v>13287</v>
      </c>
      <c r="D1391" t="s">
        <v>13297</v>
      </c>
    </row>
    <row r="1392" spans="1:6" x14ac:dyDescent="0.25">
      <c r="A1392" t="s">
        <v>13166</v>
      </c>
      <c r="B1392" t="s">
        <v>13286</v>
      </c>
      <c r="C1392" t="s">
        <v>13294</v>
      </c>
      <c r="D1392" t="s">
        <v>13319</v>
      </c>
      <c r="E1392" t="s">
        <v>13320</v>
      </c>
      <c r="F1392" t="s">
        <v>13321</v>
      </c>
    </row>
    <row r="1393" spans="1:5" x14ac:dyDescent="0.25">
      <c r="A1393" t="s">
        <v>13166</v>
      </c>
      <c r="B1393" t="s">
        <v>13286</v>
      </c>
      <c r="C1393" t="s">
        <v>13287</v>
      </c>
      <c r="D1393" t="s">
        <v>13323</v>
      </c>
    </row>
    <row r="1394" spans="1:5" x14ac:dyDescent="0.25">
      <c r="A1394" t="s">
        <v>13166</v>
      </c>
      <c r="B1394" t="s">
        <v>13314</v>
      </c>
      <c r="C1394" t="s">
        <v>13315</v>
      </c>
      <c r="D1394" t="s">
        <v>13316</v>
      </c>
    </row>
    <row r="1395" spans="1:5" x14ac:dyDescent="0.25">
      <c r="A1395" t="s">
        <v>13166</v>
      </c>
      <c r="B1395" t="s">
        <v>13286</v>
      </c>
      <c r="C1395" t="s">
        <v>13294</v>
      </c>
      <c r="D1395" t="s">
        <v>13295</v>
      </c>
      <c r="E1395" t="s">
        <v>13296</v>
      </c>
    </row>
    <row r="1396" spans="1:5" x14ac:dyDescent="0.25">
      <c r="A1396" t="s">
        <v>13166</v>
      </c>
      <c r="B1396" t="s">
        <v>13286</v>
      </c>
      <c r="C1396" t="s">
        <v>13287</v>
      </c>
      <c r="D1396" t="s">
        <v>13303</v>
      </c>
    </row>
    <row r="1397" spans="1:5" x14ac:dyDescent="0.25">
      <c r="A1397" t="s">
        <v>13166</v>
      </c>
      <c r="B1397" t="s">
        <v>13314</v>
      </c>
      <c r="C1397" t="s">
        <v>13315</v>
      </c>
      <c r="D1397" t="s">
        <v>13354</v>
      </c>
      <c r="E1397" t="s">
        <v>13355</v>
      </c>
    </row>
    <row r="1398" spans="1:5" x14ac:dyDescent="0.25">
      <c r="A1398" t="s">
        <v>13166</v>
      </c>
      <c r="B1398" t="s">
        <v>13286</v>
      </c>
      <c r="C1398" t="s">
        <v>13287</v>
      </c>
      <c r="D1398" t="s">
        <v>13318</v>
      </c>
    </row>
    <row r="1399" spans="1:5" x14ac:dyDescent="0.25">
      <c r="A1399" t="s">
        <v>13166</v>
      </c>
      <c r="B1399" t="s">
        <v>13286</v>
      </c>
      <c r="C1399" t="s">
        <v>13287</v>
      </c>
      <c r="D1399" t="s">
        <v>13318</v>
      </c>
    </row>
    <row r="1400" spans="1:5" x14ac:dyDescent="0.25">
      <c r="A1400" t="s">
        <v>13166</v>
      </c>
      <c r="B1400" t="s">
        <v>13286</v>
      </c>
      <c r="C1400" t="s">
        <v>13287</v>
      </c>
      <c r="D1400" t="s">
        <v>13288</v>
      </c>
      <c r="E1400" t="s">
        <v>13289</v>
      </c>
    </row>
    <row r="1401" spans="1:5" x14ac:dyDescent="0.25">
      <c r="A1401" t="s">
        <v>13166</v>
      </c>
      <c r="B1401" t="s">
        <v>13286</v>
      </c>
      <c r="C1401" t="s">
        <v>13334</v>
      </c>
      <c r="D1401" t="s">
        <v>13381</v>
      </c>
    </row>
    <row r="1402" spans="1:5" x14ac:dyDescent="0.25">
      <c r="A1402" t="s">
        <v>13166</v>
      </c>
      <c r="B1402" t="s">
        <v>13286</v>
      </c>
      <c r="C1402" t="s">
        <v>13287</v>
      </c>
      <c r="D1402" t="s">
        <v>13323</v>
      </c>
    </row>
    <row r="1403" spans="1:5" x14ac:dyDescent="0.25">
      <c r="A1403" t="s">
        <v>13166</v>
      </c>
      <c r="B1403" t="s">
        <v>13290</v>
      </c>
      <c r="C1403" t="s">
        <v>13307</v>
      </c>
      <c r="D1403" t="s">
        <v>13310</v>
      </c>
    </row>
    <row r="1404" spans="1:5" x14ac:dyDescent="0.25">
      <c r="A1404" t="s">
        <v>13166</v>
      </c>
      <c r="B1404" t="s">
        <v>13286</v>
      </c>
      <c r="C1404" t="s">
        <v>13287</v>
      </c>
      <c r="D1404" t="s">
        <v>13323</v>
      </c>
    </row>
    <row r="1405" spans="1:5" x14ac:dyDescent="0.25">
      <c r="A1405" t="s">
        <v>13166</v>
      </c>
      <c r="B1405" t="s">
        <v>13286</v>
      </c>
      <c r="C1405" t="s">
        <v>13287</v>
      </c>
      <c r="D1405" t="s">
        <v>13288</v>
      </c>
      <c r="E1405" t="s">
        <v>13289</v>
      </c>
    </row>
    <row r="1406" spans="1:5" x14ac:dyDescent="0.25">
      <c r="A1406" t="s">
        <v>13166</v>
      </c>
      <c r="B1406" t="s">
        <v>13286</v>
      </c>
      <c r="C1406" t="s">
        <v>13287</v>
      </c>
      <c r="D1406" t="s">
        <v>13318</v>
      </c>
    </row>
    <row r="1407" spans="1:5" x14ac:dyDescent="0.25">
      <c r="A1407" t="s">
        <v>13166</v>
      </c>
      <c r="B1407" t="s">
        <v>13286</v>
      </c>
      <c r="C1407" t="s">
        <v>13294</v>
      </c>
      <c r="D1407" t="s">
        <v>13330</v>
      </c>
    </row>
    <row r="1408" spans="1:5" x14ac:dyDescent="0.25">
      <c r="A1408" t="s">
        <v>13166</v>
      </c>
      <c r="B1408" t="s">
        <v>13286</v>
      </c>
      <c r="C1408" t="s">
        <v>13287</v>
      </c>
      <c r="D1408" t="s">
        <v>13288</v>
      </c>
      <c r="E1408" t="s">
        <v>13309</v>
      </c>
    </row>
    <row r="1409" spans="1:5" x14ac:dyDescent="0.25">
      <c r="A1409" t="s">
        <v>13166</v>
      </c>
      <c r="B1409" t="s">
        <v>13290</v>
      </c>
      <c r="C1409" t="s">
        <v>13369</v>
      </c>
    </row>
    <row r="1410" spans="1:5" x14ac:dyDescent="0.25">
      <c r="A1410" t="s">
        <v>13166</v>
      </c>
      <c r="B1410" t="s">
        <v>13286</v>
      </c>
      <c r="C1410" t="s">
        <v>13294</v>
      </c>
      <c r="D1410" t="s">
        <v>13295</v>
      </c>
      <c r="E1410" t="s">
        <v>13296</v>
      </c>
    </row>
    <row r="1411" spans="1:5" x14ac:dyDescent="0.25">
      <c r="A1411" t="s">
        <v>13166</v>
      </c>
      <c r="B1411" t="s">
        <v>13286</v>
      </c>
      <c r="C1411" t="s">
        <v>13334</v>
      </c>
      <c r="D1411" t="s">
        <v>13379</v>
      </c>
      <c r="E1411" t="s">
        <v>13380</v>
      </c>
    </row>
    <row r="1412" spans="1:5" x14ac:dyDescent="0.25">
      <c r="A1412" t="s">
        <v>13166</v>
      </c>
      <c r="B1412" t="s">
        <v>13286</v>
      </c>
      <c r="C1412" t="s">
        <v>13287</v>
      </c>
      <c r="D1412" t="s">
        <v>13306</v>
      </c>
    </row>
    <row r="1413" spans="1:5" x14ac:dyDescent="0.25">
      <c r="A1413" t="s">
        <v>13166</v>
      </c>
      <c r="B1413" t="s">
        <v>13286</v>
      </c>
      <c r="C1413" t="s">
        <v>13287</v>
      </c>
      <c r="D1413" t="s">
        <v>13297</v>
      </c>
    </row>
    <row r="1414" spans="1:5" x14ac:dyDescent="0.25">
      <c r="A1414" t="s">
        <v>13166</v>
      </c>
      <c r="B1414" t="s">
        <v>13286</v>
      </c>
      <c r="C1414" t="s">
        <v>13339</v>
      </c>
      <c r="D1414" t="s">
        <v>13350</v>
      </c>
    </row>
    <row r="1415" spans="1:5" x14ac:dyDescent="0.25">
      <c r="A1415" t="s">
        <v>13166</v>
      </c>
      <c r="B1415" t="s">
        <v>13286</v>
      </c>
      <c r="C1415" t="s">
        <v>13287</v>
      </c>
      <c r="D1415" t="s">
        <v>13306</v>
      </c>
    </row>
    <row r="1416" spans="1:5" x14ac:dyDescent="0.25">
      <c r="A1416" t="s">
        <v>13166</v>
      </c>
      <c r="B1416" t="s">
        <v>13286</v>
      </c>
      <c r="C1416" t="s">
        <v>13287</v>
      </c>
      <c r="D1416" t="s">
        <v>13303</v>
      </c>
    </row>
    <row r="1417" spans="1:5" x14ac:dyDescent="0.25">
      <c r="A1417" t="s">
        <v>13166</v>
      </c>
      <c r="B1417" t="s">
        <v>13286</v>
      </c>
      <c r="C1417" t="s">
        <v>13287</v>
      </c>
      <c r="D1417" t="s">
        <v>13302</v>
      </c>
    </row>
    <row r="1418" spans="1:5" x14ac:dyDescent="0.25">
      <c r="A1418" t="s">
        <v>13166</v>
      </c>
      <c r="B1418" t="s">
        <v>13286</v>
      </c>
      <c r="C1418" t="s">
        <v>13339</v>
      </c>
      <c r="D1418" t="s">
        <v>13350</v>
      </c>
    </row>
    <row r="1419" spans="1:5" x14ac:dyDescent="0.25">
      <c r="A1419" t="s">
        <v>13166</v>
      </c>
      <c r="B1419" t="s">
        <v>13314</v>
      </c>
      <c r="C1419" t="s">
        <v>13315</v>
      </c>
      <c r="D1419" t="s">
        <v>13316</v>
      </c>
    </row>
    <row r="1420" spans="1:5" x14ac:dyDescent="0.25">
      <c r="A1420" t="s">
        <v>13166</v>
      </c>
      <c r="B1420" t="s">
        <v>13286</v>
      </c>
      <c r="C1420" t="s">
        <v>13287</v>
      </c>
      <c r="D1420" t="s">
        <v>13382</v>
      </c>
    </row>
    <row r="1421" spans="1:5" x14ac:dyDescent="0.25">
      <c r="A1421" t="s">
        <v>13166</v>
      </c>
      <c r="B1421" t="s">
        <v>13286</v>
      </c>
      <c r="C1421" t="s">
        <v>13287</v>
      </c>
      <c r="D1421" t="s">
        <v>13322</v>
      </c>
    </row>
    <row r="1422" spans="1:5" x14ac:dyDescent="0.25">
      <c r="A1422" t="s">
        <v>13166</v>
      </c>
      <c r="B1422" t="s">
        <v>13286</v>
      </c>
      <c r="C1422" t="s">
        <v>13334</v>
      </c>
      <c r="D1422" t="s">
        <v>13379</v>
      </c>
      <c r="E1422" t="s">
        <v>13380</v>
      </c>
    </row>
    <row r="1423" spans="1:5" x14ac:dyDescent="0.25">
      <c r="A1423" t="s">
        <v>13166</v>
      </c>
      <c r="B1423" t="s">
        <v>13286</v>
      </c>
      <c r="C1423" t="s">
        <v>13294</v>
      </c>
      <c r="D1423" t="s">
        <v>13295</v>
      </c>
      <c r="E1423" t="s">
        <v>13296</v>
      </c>
    </row>
    <row r="1424" spans="1:5" x14ac:dyDescent="0.25">
      <c r="A1424" t="s">
        <v>13166</v>
      </c>
      <c r="B1424" t="s">
        <v>13290</v>
      </c>
      <c r="C1424" t="s">
        <v>13383</v>
      </c>
      <c r="D1424" t="s">
        <v>13384</v>
      </c>
    </row>
    <row r="1425" spans="1:6" x14ac:dyDescent="0.25">
      <c r="A1425" t="s">
        <v>13166</v>
      </c>
      <c r="B1425" t="s">
        <v>13286</v>
      </c>
      <c r="C1425" t="s">
        <v>13287</v>
      </c>
      <c r="D1425" t="s">
        <v>13302</v>
      </c>
    </row>
    <row r="1426" spans="1:6" x14ac:dyDescent="0.25">
      <c r="A1426" t="s">
        <v>13166</v>
      </c>
      <c r="B1426" t="s">
        <v>13286</v>
      </c>
      <c r="C1426" t="s">
        <v>13339</v>
      </c>
      <c r="D1426" t="s">
        <v>13340</v>
      </c>
    </row>
    <row r="1427" spans="1:6" x14ac:dyDescent="0.25">
      <c r="A1427" t="s">
        <v>13166</v>
      </c>
      <c r="B1427" t="s">
        <v>13286</v>
      </c>
      <c r="C1427" t="s">
        <v>13294</v>
      </c>
      <c r="D1427" t="s">
        <v>13295</v>
      </c>
      <c r="E1427" t="s">
        <v>13296</v>
      </c>
    </row>
    <row r="1428" spans="1:6" x14ac:dyDescent="0.25">
      <c r="A1428" t="s">
        <v>13166</v>
      </c>
      <c r="B1428" t="s">
        <v>13286</v>
      </c>
      <c r="C1428" t="s">
        <v>13287</v>
      </c>
      <c r="D1428" t="s">
        <v>13288</v>
      </c>
      <c r="E1428" t="s">
        <v>13289</v>
      </c>
    </row>
    <row r="1429" spans="1:6" x14ac:dyDescent="0.25">
      <c r="A1429" t="s">
        <v>13166</v>
      </c>
      <c r="B1429" t="s">
        <v>13286</v>
      </c>
      <c r="C1429" t="s">
        <v>13287</v>
      </c>
      <c r="D1429" t="s">
        <v>13306</v>
      </c>
    </row>
    <row r="1430" spans="1:6" x14ac:dyDescent="0.25">
      <c r="A1430" t="s">
        <v>13166</v>
      </c>
      <c r="B1430" t="s">
        <v>13286</v>
      </c>
      <c r="C1430" t="s">
        <v>13287</v>
      </c>
      <c r="D1430" t="s">
        <v>13306</v>
      </c>
    </row>
    <row r="1431" spans="1:6" x14ac:dyDescent="0.25">
      <c r="A1431" t="s">
        <v>13166</v>
      </c>
      <c r="B1431" t="s">
        <v>13286</v>
      </c>
      <c r="C1431" t="s">
        <v>13294</v>
      </c>
      <c r="D1431" t="s">
        <v>13295</v>
      </c>
      <c r="E1431" t="s">
        <v>13304</v>
      </c>
      <c r="F1431" t="s">
        <v>13317</v>
      </c>
    </row>
    <row r="1432" spans="1:6" x14ac:dyDescent="0.25">
      <c r="A1432" t="s">
        <v>13166</v>
      </c>
      <c r="B1432" t="s">
        <v>13286</v>
      </c>
      <c r="C1432" t="s">
        <v>13294</v>
      </c>
      <c r="D1432" t="s">
        <v>13319</v>
      </c>
      <c r="E1432" t="s">
        <v>13320</v>
      </c>
      <c r="F1432" t="s">
        <v>13372</v>
      </c>
    </row>
    <row r="1433" spans="1:6" x14ac:dyDescent="0.25">
      <c r="A1433" t="s">
        <v>13166</v>
      </c>
      <c r="B1433" t="s">
        <v>13290</v>
      </c>
      <c r="C1433" t="s">
        <v>13327</v>
      </c>
      <c r="D1433" t="s">
        <v>13337</v>
      </c>
    </row>
    <row r="1434" spans="1:6" x14ac:dyDescent="0.25">
      <c r="A1434" t="s">
        <v>13166</v>
      </c>
      <c r="B1434" t="s">
        <v>13286</v>
      </c>
      <c r="C1434" t="s">
        <v>13287</v>
      </c>
      <c r="D1434" t="s">
        <v>13385</v>
      </c>
    </row>
    <row r="1435" spans="1:6" x14ac:dyDescent="0.25">
      <c r="A1435" t="s">
        <v>13166</v>
      </c>
      <c r="B1435" t="s">
        <v>13290</v>
      </c>
      <c r="C1435" t="s">
        <v>13327</v>
      </c>
      <c r="D1435" t="s">
        <v>13328</v>
      </c>
    </row>
    <row r="1436" spans="1:6" x14ac:dyDescent="0.25">
      <c r="A1436" t="s">
        <v>13166</v>
      </c>
      <c r="B1436" t="s">
        <v>13286</v>
      </c>
      <c r="C1436" t="s">
        <v>13287</v>
      </c>
      <c r="D1436" t="s">
        <v>13377</v>
      </c>
    </row>
    <row r="1437" spans="1:6" x14ac:dyDescent="0.25">
      <c r="A1437" t="s">
        <v>13166</v>
      </c>
      <c r="B1437" t="s">
        <v>13314</v>
      </c>
      <c r="C1437" t="s">
        <v>13315</v>
      </c>
      <c r="D1437" t="s">
        <v>13316</v>
      </c>
    </row>
    <row r="1438" spans="1:6" x14ac:dyDescent="0.25">
      <c r="A1438" t="s">
        <v>13166</v>
      </c>
      <c r="B1438" t="s">
        <v>13290</v>
      </c>
      <c r="C1438" t="s">
        <v>13291</v>
      </c>
      <c r="D1438" t="s">
        <v>13293</v>
      </c>
    </row>
    <row r="1439" spans="1:6" x14ac:dyDescent="0.25">
      <c r="A1439" t="s">
        <v>13166</v>
      </c>
      <c r="B1439" t="s">
        <v>13286</v>
      </c>
      <c r="C1439" t="s">
        <v>13294</v>
      </c>
      <c r="D1439" t="s">
        <v>13319</v>
      </c>
      <c r="E1439" t="s">
        <v>13320</v>
      </c>
      <c r="F1439" t="s">
        <v>13347</v>
      </c>
    </row>
    <row r="1440" spans="1:6" x14ac:dyDescent="0.25">
      <c r="A1440" t="s">
        <v>13166</v>
      </c>
      <c r="B1440" t="s">
        <v>13286</v>
      </c>
      <c r="C1440" t="s">
        <v>13287</v>
      </c>
      <c r="D1440" t="s">
        <v>13312</v>
      </c>
      <c r="E1440" t="s">
        <v>13313</v>
      </c>
    </row>
    <row r="1441" spans="1:7" x14ac:dyDescent="0.25">
      <c r="A1441" t="s">
        <v>13166</v>
      </c>
      <c r="B1441" t="s">
        <v>13290</v>
      </c>
      <c r="C1441" t="s">
        <v>13327</v>
      </c>
      <c r="D1441" t="s">
        <v>13386</v>
      </c>
    </row>
    <row r="1442" spans="1:7" x14ac:dyDescent="0.25">
      <c r="A1442" t="s">
        <v>13166</v>
      </c>
      <c r="B1442" t="s">
        <v>13286</v>
      </c>
      <c r="C1442" t="s">
        <v>13339</v>
      </c>
      <c r="D1442" t="s">
        <v>13340</v>
      </c>
    </row>
    <row r="1443" spans="1:7" x14ac:dyDescent="0.25">
      <c r="A1443" t="s">
        <v>13166</v>
      </c>
      <c r="B1443" t="s">
        <v>13286</v>
      </c>
      <c r="C1443" t="s">
        <v>13287</v>
      </c>
      <c r="D1443" t="s">
        <v>13288</v>
      </c>
      <c r="E1443" t="s">
        <v>13289</v>
      </c>
    </row>
    <row r="1444" spans="1:7" x14ac:dyDescent="0.25">
      <c r="A1444" t="s">
        <v>13166</v>
      </c>
      <c r="B1444" t="s">
        <v>13290</v>
      </c>
      <c r="C1444" t="s">
        <v>13327</v>
      </c>
      <c r="D1444" t="s">
        <v>13328</v>
      </c>
    </row>
    <row r="1445" spans="1:7" x14ac:dyDescent="0.25">
      <c r="A1445" t="s">
        <v>13166</v>
      </c>
      <c r="B1445" t="s">
        <v>13286</v>
      </c>
      <c r="C1445" t="s">
        <v>13334</v>
      </c>
      <c r="D1445" t="s">
        <v>13338</v>
      </c>
    </row>
    <row r="1446" spans="1:7" x14ac:dyDescent="0.25">
      <c r="A1446" t="s">
        <v>13166</v>
      </c>
      <c r="B1446" t="s">
        <v>13286</v>
      </c>
      <c r="C1446" t="s">
        <v>13294</v>
      </c>
      <c r="D1446" t="s">
        <v>13319</v>
      </c>
      <c r="E1446" t="s">
        <v>13387</v>
      </c>
      <c r="F1446" t="s">
        <v>13388</v>
      </c>
      <c r="G1446" t="s">
        <v>13389</v>
      </c>
    </row>
    <row r="1447" spans="1:7" x14ac:dyDescent="0.25">
      <c r="A1447" t="s">
        <v>13166</v>
      </c>
      <c r="B1447" t="s">
        <v>13290</v>
      </c>
      <c r="C1447" t="s">
        <v>13369</v>
      </c>
    </row>
    <row r="1448" spans="1:7" x14ac:dyDescent="0.25">
      <c r="A1448" t="s">
        <v>13166</v>
      </c>
      <c r="B1448" t="s">
        <v>13290</v>
      </c>
      <c r="C1448" t="s">
        <v>13291</v>
      </c>
      <c r="D1448" t="s">
        <v>13292</v>
      </c>
    </row>
    <row r="1449" spans="1:7" x14ac:dyDescent="0.25">
      <c r="A1449" t="s">
        <v>13166</v>
      </c>
      <c r="B1449" t="s">
        <v>13286</v>
      </c>
      <c r="C1449" t="s">
        <v>13294</v>
      </c>
      <c r="D1449" t="s">
        <v>13295</v>
      </c>
      <c r="E1449" t="s">
        <v>13304</v>
      </c>
      <c r="F1449" t="s">
        <v>13305</v>
      </c>
    </row>
    <row r="1450" spans="1:7" x14ac:dyDescent="0.25">
      <c r="A1450" t="s">
        <v>13166</v>
      </c>
      <c r="B1450" t="s">
        <v>13286</v>
      </c>
      <c r="C1450" t="s">
        <v>13334</v>
      </c>
      <c r="D1450" t="s">
        <v>13368</v>
      </c>
    </row>
    <row r="1451" spans="1:7" x14ac:dyDescent="0.25">
      <c r="A1451" t="s">
        <v>13166</v>
      </c>
      <c r="B1451" t="s">
        <v>13286</v>
      </c>
      <c r="C1451" t="s">
        <v>13339</v>
      </c>
      <c r="D1451" t="s">
        <v>13340</v>
      </c>
    </row>
    <row r="1452" spans="1:7" x14ac:dyDescent="0.25">
      <c r="A1452" t="s">
        <v>13166</v>
      </c>
      <c r="B1452" t="s">
        <v>13286</v>
      </c>
      <c r="C1452" t="s">
        <v>13287</v>
      </c>
      <c r="D1452" t="s">
        <v>13377</v>
      </c>
    </row>
    <row r="1453" spans="1:7" x14ac:dyDescent="0.25">
      <c r="A1453" t="s">
        <v>13166</v>
      </c>
      <c r="B1453" t="s">
        <v>13286</v>
      </c>
      <c r="C1453" t="s">
        <v>13287</v>
      </c>
      <c r="D1453" t="s">
        <v>13356</v>
      </c>
    </row>
    <row r="1454" spans="1:7" x14ac:dyDescent="0.25">
      <c r="A1454" t="s">
        <v>13166</v>
      </c>
      <c r="B1454" t="s">
        <v>13286</v>
      </c>
      <c r="C1454" t="s">
        <v>13287</v>
      </c>
      <c r="D1454" t="s">
        <v>13303</v>
      </c>
    </row>
    <row r="1455" spans="1:7" x14ac:dyDescent="0.25">
      <c r="A1455" t="s">
        <v>13166</v>
      </c>
      <c r="B1455" t="s">
        <v>13290</v>
      </c>
      <c r="C1455" t="s">
        <v>13291</v>
      </c>
      <c r="D1455" t="s">
        <v>13293</v>
      </c>
    </row>
    <row r="1456" spans="1:7" x14ac:dyDescent="0.25">
      <c r="A1456" t="s">
        <v>13166</v>
      </c>
      <c r="B1456" t="s">
        <v>13286</v>
      </c>
      <c r="C1456" t="s">
        <v>13352</v>
      </c>
      <c r="D1456" t="s">
        <v>13353</v>
      </c>
    </row>
    <row r="1457" spans="1:6" x14ac:dyDescent="0.25">
      <c r="A1457" t="s">
        <v>13166</v>
      </c>
      <c r="B1457" t="s">
        <v>13290</v>
      </c>
      <c r="C1457" t="s">
        <v>13291</v>
      </c>
      <c r="D1457" t="s">
        <v>13292</v>
      </c>
    </row>
    <row r="1458" spans="1:6" x14ac:dyDescent="0.25">
      <c r="A1458" t="s">
        <v>13166</v>
      </c>
      <c r="B1458" t="s">
        <v>13286</v>
      </c>
      <c r="C1458" t="s">
        <v>13287</v>
      </c>
      <c r="D1458" t="s">
        <v>13324</v>
      </c>
    </row>
    <row r="1459" spans="1:6" x14ac:dyDescent="0.25">
      <c r="A1459" t="s">
        <v>13166</v>
      </c>
      <c r="B1459" t="s">
        <v>13286</v>
      </c>
      <c r="C1459" t="s">
        <v>13287</v>
      </c>
      <c r="D1459" t="s">
        <v>13288</v>
      </c>
      <c r="E1459" t="s">
        <v>13289</v>
      </c>
    </row>
    <row r="1460" spans="1:6" x14ac:dyDescent="0.25">
      <c r="A1460" t="s">
        <v>13166</v>
      </c>
      <c r="B1460" t="s">
        <v>13290</v>
      </c>
      <c r="C1460" t="s">
        <v>13291</v>
      </c>
      <c r="D1460" t="s">
        <v>13292</v>
      </c>
      <c r="F1460" s="3">
        <v>1099</v>
      </c>
    </row>
    <row r="1461" spans="1:6" x14ac:dyDescent="0.25">
      <c r="A1461" t="s">
        <v>13166</v>
      </c>
      <c r="B1461" t="s">
        <v>13286</v>
      </c>
      <c r="C1461" t="s">
        <v>13294</v>
      </c>
      <c r="D1461" t="s">
        <v>13295</v>
      </c>
      <c r="E1461" t="s">
        <v>13296</v>
      </c>
    </row>
    <row r="1462" spans="1:6" x14ac:dyDescent="0.25">
      <c r="A1462" t="s">
        <v>13166</v>
      </c>
      <c r="B1462" t="s">
        <v>13286</v>
      </c>
      <c r="C1462" t="s">
        <v>13339</v>
      </c>
      <c r="D1462" t="s">
        <v>13340</v>
      </c>
    </row>
    <row r="1463" spans="1:6" x14ac:dyDescent="0.25">
      <c r="A1463" t="s">
        <v>13166</v>
      </c>
      <c r="B1463" t="s">
        <v>13286</v>
      </c>
      <c r="D1463" t="s">
        <v>13342</v>
      </c>
    </row>
    <row r="1464" spans="1:6" x14ac:dyDescent="0.25">
      <c r="A1464" t="s">
        <v>13166</v>
      </c>
      <c r="B1464" t="s">
        <v>13290</v>
      </c>
      <c r="C1464" t="s">
        <v>13291</v>
      </c>
      <c r="D1464" t="s">
        <v>13333</v>
      </c>
    </row>
    <row r="1465" spans="1:6" x14ac:dyDescent="0.25">
      <c r="A1465" t="s">
        <v>13166</v>
      </c>
      <c r="B1465" t="s">
        <v>13290</v>
      </c>
      <c r="C1465" t="s">
        <v>13327</v>
      </c>
      <c r="D1465" t="s">
        <v>13337</v>
      </c>
    </row>
    <row r="1466" spans="1:6" x14ac:dyDescent="0.25">
      <c r="A1466" t="s">
        <v>13166</v>
      </c>
      <c r="B1466" t="s">
        <v>13286</v>
      </c>
      <c r="C1466" t="s">
        <v>13287</v>
      </c>
      <c r="D1466" t="s">
        <v>13323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PIVOT</vt:lpstr>
      <vt:lpstr>PIVOT 2</vt:lpstr>
      <vt:lpstr>Sheet2</vt:lpstr>
      <vt:lpstr>Sheet3</vt:lpstr>
      <vt:lpstr>amazon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Adeola Mustapha</cp:lastModifiedBy>
  <dcterms:created xsi:type="dcterms:W3CDTF">2025-05-26T18:46:29Z</dcterms:created>
  <dcterms:modified xsi:type="dcterms:W3CDTF">2025-07-06T07:53:04Z</dcterms:modified>
</cp:coreProperties>
</file>