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delzecher/Documents/GitHub/mz2733/data-raw/"/>
    </mc:Choice>
  </mc:AlternateContent>
  <xr:revisionPtr revIDLastSave="0" documentId="13_ncr:1_{C8CAC85D-E388-0945-B1CD-A2A04C98FA09}" xr6:coauthVersionLast="45" xr6:coauthVersionMax="45" xr10:uidLastSave="{00000000-0000-0000-0000-000000000000}"/>
  <bookViews>
    <workbookView xWindow="12220" yWindow="480" windowWidth="16580" windowHeight="16520" xr2:uid="{1EA0DDB8-C307-DC47-A298-7BB04BBB4F7C}"/>
  </bookViews>
  <sheets>
    <sheet name="Full" sheetId="1" r:id="rId1"/>
    <sheet name="Sheet1" sheetId="2" r:id="rId2"/>
  </sheets>
  <definedNames>
    <definedName name="_xlnm._FilterDatabase" localSheetId="0" hidden="1">Full!$A$1:$F$201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1" l="1"/>
  <c r="K14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4" i="2"/>
  <c r="I2" i="1"/>
  <c r="K5" i="1"/>
  <c r="J4" i="1"/>
  <c r="K4" i="1" l="1"/>
  <c r="L4" i="1" s="1"/>
  <c r="J5" i="1"/>
  <c r="J7" i="1"/>
  <c r="L7" i="1" s="1"/>
  <c r="M7" i="1" s="1"/>
  <c r="M9" i="1"/>
  <c r="M10" i="1"/>
  <c r="L10" i="1"/>
  <c r="L9" i="1"/>
  <c r="J9" i="1"/>
  <c r="K9" i="1" s="1"/>
  <c r="J8" i="1"/>
  <c r="K8" i="1" s="1"/>
  <c r="J10" i="1"/>
  <c r="K10" i="1" s="1"/>
  <c r="L8" i="1" l="1"/>
  <c r="M8" i="1" s="1"/>
  <c r="K7" i="1"/>
</calcChain>
</file>

<file path=xl/sharedStrings.xml><?xml version="1.0" encoding="utf-8"?>
<sst xmlns="http://schemas.openxmlformats.org/spreadsheetml/2006/main" count="377" uniqueCount="82">
  <si>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</si>
  <si>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</si>
  <si>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</si>
  <si>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</si>
  <si>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</si>
  <si>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</si>
  <si>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</si>
  <si>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</si>
  <si>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</si>
  <si>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</si>
  <si>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</si>
  <si>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</si>
  <si>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</si>
  <si>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</si>
  <si>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</si>
  <si>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</si>
  <si>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</si>
  <si>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</si>
  <si>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</si>
  <si>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</si>
  <si>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</si>
  <si>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</si>
  <si>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</si>
  <si>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</si>
  <si>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</si>
  <si>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</si>
  <si>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</si>
  <si>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</si>
  <si>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</si>
  <si>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</si>
  <si>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</si>
  <si>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</si>
  <si>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</si>
  <si>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</si>
  <si>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</si>
  <si>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</si>
  <si>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</si>
  <si>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</si>
  <si>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</si>
  <si>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</si>
  <si>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</si>
  <si>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</si>
  <si>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</si>
  <si>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</si>
  <si>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</si>
  <si>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</si>
  <si>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</si>
  <si>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</si>
  <si>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IO</t>
  </si>
  <si>
    <t>YEAR</t>
  </si>
  <si>
    <t>RANKING</t>
  </si>
  <si>
    <t xml:space="preserve">State </t>
  </si>
  <si>
    <t>StateABB</t>
  </si>
  <si>
    <t>PercentDiff</t>
  </si>
  <si>
    <t>IN</t>
  </si>
  <si>
    <t>Country_direction_DV</t>
  </si>
  <si>
    <t xml:space="preserve">Intercept </t>
  </si>
  <si>
    <t>Age_Dummy</t>
  </si>
  <si>
    <t>Gender_DV</t>
  </si>
  <si>
    <t>Race_DV</t>
  </si>
  <si>
    <t>Income_DV</t>
  </si>
  <si>
    <t>Education_DV</t>
  </si>
  <si>
    <t>bw_parties_DV</t>
  </si>
  <si>
    <t>Party_aff_DV</t>
  </si>
  <si>
    <t>Control_split_DV</t>
  </si>
  <si>
    <t>Election_Close_DV</t>
  </si>
  <si>
    <t>Anyone_talk_vote_DV</t>
  </si>
  <si>
    <t>Contacted_by_party_DV</t>
  </si>
  <si>
    <t>Better_worse_DV</t>
  </si>
  <si>
    <t>Dem_Pres_Angry_DV</t>
  </si>
  <si>
    <t>Dem_Pres_hopeful_DV</t>
  </si>
  <si>
    <t>Dem_Pres_Proud_DV</t>
  </si>
  <si>
    <t>Dem_Pres_Afraid_DV</t>
  </si>
  <si>
    <t>Rep_Pres_Angry_DV</t>
  </si>
  <si>
    <t>Rep_Pres_hopeful_DV</t>
  </si>
  <si>
    <t>Rep_Pres_Proud_DV</t>
  </si>
  <si>
    <t>Rep_Pres_Afraid_DV</t>
  </si>
  <si>
    <t>Interest_elec_DV</t>
  </si>
  <si>
    <t>Volunteer_work_DV</t>
  </si>
  <si>
    <t>"</t>
  </si>
  <si>
    <t>",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</si>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</sst>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imes New Roman"/>
      <family val="1"/>
    </font>
    <font>
      <sz val="12"/>
      <color rgb="FF000000"/>
      <name val="Monaco"/>
      <family val="3"/>
    </font>
    <font>
      <sz val="17"/>
      <color rgb="FF000000"/>
      <name val="Courier New"/>
      <family val="1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4" fillId="0" borderId="0" xfId="0" applyFont="1" applyFill="1" applyBorder="1"/>
    <xf numFmtId="10" fontId="4" fillId="0" borderId="0" xfId="3" applyNumberFormat="1" applyFont="1" applyFill="1" applyBorder="1"/>
    <xf numFmtId="10" fontId="5" fillId="0" borderId="0" xfId="1" applyNumberFormat="1" applyFont="1" applyFill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9" fontId="0" fillId="0" borderId="0" xfId="3" applyFont="1"/>
    <xf numFmtId="0" fontId="8" fillId="0" borderId="0" xfId="0" applyFont="1"/>
    <xf numFmtId="0" fontId="8" fillId="0" borderId="0" xfId="0" applyFont="1"/>
  </cellXfs>
  <cellStyles count="4">
    <cellStyle name="Normal" xfId="0" builtinId="0"/>
    <cellStyle name="Normal 2" xfId="1" xr:uid="{0E091129-6147-7144-80A3-061C3D811D3C}"/>
    <cellStyle name="Normal 4" xfId="2" xr:uid="{D8DEFEED-4486-1E4B-A73A-5250CB9C55BB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B417-EC92-BE49-9C14-D676D1A21173}">
  <dimension ref="A1:M201"/>
  <sheetViews>
    <sheetView tabSelected="1" topLeftCell="C1" workbookViewId="0">
      <selection activeCell="J15" sqref="J15"/>
    </sheetView>
  </sheetViews>
  <sheetFormatPr baseColWidth="10" defaultRowHeight="16" x14ac:dyDescent="0.2"/>
  <cols>
    <col min="1" max="7" width="10.83203125" style="1"/>
  </cols>
  <sheetData>
    <row r="1" spans="1:13" x14ac:dyDescent="0.2">
      <c r="A1" s="1" t="s">
        <v>52</v>
      </c>
      <c r="B1" s="1" t="s">
        <v>51</v>
      </c>
      <c r="C1" s="1" t="s">
        <v>49</v>
      </c>
      <c r="D1" s="1" t="s">
        <v>50</v>
      </c>
      <c r="E1" s="1" t="s">
        <v>53</v>
      </c>
    </row>
    <row r="2" spans="1:13" x14ac:dyDescent="0.2">
      <c r="A2" s="1" t="s">
        <v>0</v>
      </c>
      <c r="B2" s="1">
        <v>1</v>
      </c>
      <c r="C2" s="1">
        <v>2004</v>
      </c>
      <c r="D2" s="1">
        <v>0.29499999999999998</v>
      </c>
      <c r="E2" s="2">
        <v>0.25620000000000004</v>
      </c>
      <c r="F2" s="2"/>
      <c r="I2">
        <f>(0.4286223-0.42706506)/(0.42706506)</f>
        <v>3.6463765029150718E-3</v>
      </c>
    </row>
    <row r="3" spans="1:13" x14ac:dyDescent="0.2">
      <c r="A3" s="1" t="s">
        <v>1</v>
      </c>
      <c r="B3" s="1">
        <v>2</v>
      </c>
      <c r="C3" s="1">
        <v>2004</v>
      </c>
      <c r="D3" s="1">
        <v>7.1999999999999995E-2</v>
      </c>
      <c r="E3" s="2">
        <v>0.2555</v>
      </c>
      <c r="F3" s="2"/>
    </row>
    <row r="4" spans="1:13" ht="23" x14ac:dyDescent="0.3">
      <c r="A4" s="1" t="s">
        <v>2</v>
      </c>
      <c r="B4" s="1">
        <v>4</v>
      </c>
      <c r="C4" s="1">
        <v>2004</v>
      </c>
      <c r="D4" s="1">
        <v>-0.121</v>
      </c>
      <c r="E4" s="2">
        <v>0.10469999999999996</v>
      </c>
      <c r="F4" s="2"/>
      <c r="H4" s="1">
        <v>1</v>
      </c>
      <c r="I4" s="5">
        <v>-9.6033639999999991</v>
      </c>
      <c r="J4">
        <f>EXP(-(-0.2938358+I4))</f>
        <v>19874.639480259484</v>
      </c>
      <c r="K4">
        <f>(1)/(1+J4)</f>
        <v>5.031284658756271E-5</v>
      </c>
      <c r="L4" s="6">
        <f>(K4-K5)/(K5)</f>
        <v>-0.99988218926977601</v>
      </c>
    </row>
    <row r="5" spans="1:13" x14ac:dyDescent="0.2">
      <c r="A5" s="1" t="s">
        <v>3</v>
      </c>
      <c r="B5" s="1">
        <v>5</v>
      </c>
      <c r="C5" s="1">
        <v>2004</v>
      </c>
      <c r="D5" s="1">
        <v>0.23699999999999999</v>
      </c>
      <c r="E5" s="2">
        <v>9.760000000000002E-2</v>
      </c>
      <c r="F5" s="2"/>
      <c r="I5" s="4">
        <v>0</v>
      </c>
      <c r="J5">
        <f>EXP(-(-0.2938358+I5))</f>
        <v>1.3415636008373466</v>
      </c>
      <c r="K5">
        <f>(1)/(1+J5)</f>
        <v>0.42706506013434714</v>
      </c>
    </row>
    <row r="6" spans="1:13" x14ac:dyDescent="0.2">
      <c r="A6" s="1" t="s">
        <v>4</v>
      </c>
      <c r="B6" s="1">
        <v>6</v>
      </c>
      <c r="C6" s="1">
        <v>2004</v>
      </c>
      <c r="D6" s="1">
        <v>6.2E-2</v>
      </c>
      <c r="E6" s="2">
        <v>9.9400000000000044E-2</v>
      </c>
      <c r="F6" s="2"/>
    </row>
    <row r="7" spans="1:13" ht="23" x14ac:dyDescent="0.3">
      <c r="A7" s="1" t="s">
        <v>5</v>
      </c>
      <c r="B7" s="1">
        <v>8</v>
      </c>
      <c r="C7" s="1">
        <v>2004</v>
      </c>
      <c r="D7" s="1">
        <v>-0.13700000000000001</v>
      </c>
      <c r="E7" s="2">
        <v>4.6700000000000019E-2</v>
      </c>
      <c r="F7" s="2"/>
      <c r="H7" s="1">
        <v>2</v>
      </c>
      <c r="I7" s="5">
        <v>-0.67544289999999996</v>
      </c>
      <c r="J7">
        <f>EXP(-(-3.989979+I7))</f>
        <v>106.21038593242565</v>
      </c>
      <c r="K7">
        <f t="shared" ref="K7:K10" si="0">(1)/(1+J7)</f>
        <v>9.3274545306673614E-3</v>
      </c>
      <c r="L7">
        <f>J7+1</f>
        <v>107.21038593242565</v>
      </c>
      <c r="M7">
        <f t="shared" ref="M7:M10" si="1">1/L7</f>
        <v>9.3274545306673614E-3</v>
      </c>
    </row>
    <row r="8" spans="1:13" x14ac:dyDescent="0.2">
      <c r="A8" s="1" t="s">
        <v>6</v>
      </c>
      <c r="B8" s="1">
        <v>9</v>
      </c>
      <c r="C8" s="1">
        <v>2004</v>
      </c>
      <c r="D8" s="1">
        <v>-5.0999999999999997E-2</v>
      </c>
      <c r="E8" s="2">
        <v>0.10360000000000003</v>
      </c>
      <c r="F8" s="2"/>
      <c r="H8" s="1">
        <v>3</v>
      </c>
      <c r="I8" s="4">
        <v>0.53747109999999998</v>
      </c>
      <c r="J8">
        <f>EXP(-(-0.2938358+I8))</f>
        <v>0.78377342431372632</v>
      </c>
      <c r="K8">
        <f t="shared" si="0"/>
        <v>0.56060931639046663</v>
      </c>
      <c r="L8">
        <f>J8+1</f>
        <v>1.7837734243137264</v>
      </c>
      <c r="M8">
        <f t="shared" si="1"/>
        <v>0.56060931639046663</v>
      </c>
    </row>
    <row r="9" spans="1:13" x14ac:dyDescent="0.2">
      <c r="A9" s="1" t="s">
        <v>7</v>
      </c>
      <c r="B9" s="1">
        <v>10</v>
      </c>
      <c r="C9" s="1">
        <v>2004</v>
      </c>
      <c r="D9" s="1">
        <v>0.54600000000000004</v>
      </c>
      <c r="E9" s="2">
        <v>7.5999999999999956E-2</v>
      </c>
      <c r="F9" s="2"/>
      <c r="H9" s="1">
        <v>4</v>
      </c>
      <c r="I9" s="4">
        <v>0.68642219999999998</v>
      </c>
      <c r="J9">
        <f>EXP(-(-0.2938358+I9))</f>
        <v>0.67530799722097845</v>
      </c>
      <c r="K9">
        <f t="shared" si="0"/>
        <v>0.5969051670849852</v>
      </c>
      <c r="L9">
        <f>J9+1</f>
        <v>1.6753079972209783</v>
      </c>
      <c r="M9">
        <f t="shared" si="1"/>
        <v>0.5969051670849852</v>
      </c>
    </row>
    <row r="10" spans="1:13" x14ac:dyDescent="0.2">
      <c r="A10" s="1" t="s">
        <v>8</v>
      </c>
      <c r="B10" s="1">
        <v>12</v>
      </c>
      <c r="C10" s="1">
        <v>2004</v>
      </c>
      <c r="D10" s="1">
        <v>-9.9000000000000005E-2</v>
      </c>
      <c r="E10" s="2">
        <v>5.0100000000000033E-2</v>
      </c>
      <c r="F10" s="2"/>
      <c r="H10" s="1">
        <v>5</v>
      </c>
      <c r="I10" s="4">
        <v>1.0692621</v>
      </c>
      <c r="J10">
        <f t="shared" ref="J10" si="2">EXP(-(-0.2938358+I10))</f>
        <v>0.46050742483341633</v>
      </c>
      <c r="K10">
        <f t="shared" si="0"/>
        <v>0.6846935407494138</v>
      </c>
      <c r="L10">
        <f>J10+1</f>
        <v>1.4605074248334162</v>
      </c>
      <c r="M10">
        <f t="shared" si="1"/>
        <v>0.6846935407494138</v>
      </c>
    </row>
    <row r="11" spans="1:13" x14ac:dyDescent="0.2">
      <c r="A11" s="1" t="s">
        <v>9</v>
      </c>
      <c r="B11" s="1">
        <v>13</v>
      </c>
      <c r="C11" s="1">
        <v>2004</v>
      </c>
      <c r="D11" s="1">
        <v>-0.183</v>
      </c>
      <c r="E11" s="2">
        <v>0.16599999999999998</v>
      </c>
      <c r="F11" s="2"/>
    </row>
    <row r="12" spans="1:13" x14ac:dyDescent="0.2">
      <c r="A12" s="1" t="s">
        <v>10</v>
      </c>
      <c r="B12" s="1">
        <v>15</v>
      </c>
      <c r="C12" s="1">
        <v>2004</v>
      </c>
      <c r="D12" s="1">
        <v>-0.13200000000000001</v>
      </c>
      <c r="E12" s="2">
        <v>8.7500000000000022E-2</v>
      </c>
      <c r="F12" s="2"/>
    </row>
    <row r="13" spans="1:13" x14ac:dyDescent="0.2">
      <c r="A13" s="1" t="s">
        <v>11</v>
      </c>
      <c r="B13" s="1">
        <v>16</v>
      </c>
      <c r="C13" s="1">
        <v>2004</v>
      </c>
      <c r="D13" s="1">
        <v>-1.9159999999999999</v>
      </c>
      <c r="E13" s="2">
        <v>0.38119999999999998</v>
      </c>
      <c r="F13" s="2"/>
    </row>
    <row r="14" spans="1:13" x14ac:dyDescent="0.2">
      <c r="A14" s="1" t="s">
        <v>54</v>
      </c>
      <c r="B14" s="1">
        <v>18</v>
      </c>
      <c r="C14" s="1">
        <v>2004</v>
      </c>
      <c r="D14" s="1">
        <v>0.47799999999999998</v>
      </c>
      <c r="E14" s="3">
        <v>0.20680000000000004</v>
      </c>
      <c r="F14" s="2"/>
      <c r="J14" s="7">
        <v>0.41975717880000002</v>
      </c>
      <c r="K14">
        <f>J14+-0.0692428197</f>
        <v>0.35051435910000001</v>
      </c>
    </row>
    <row r="15" spans="1:13" x14ac:dyDescent="0.2">
      <c r="A15" s="1" t="s">
        <v>12</v>
      </c>
      <c r="B15" s="1">
        <v>17</v>
      </c>
      <c r="C15" s="1">
        <v>2004</v>
      </c>
      <c r="D15" s="1">
        <v>9.8000000000000004E-2</v>
      </c>
      <c r="E15" s="2">
        <v>0.10340000000000005</v>
      </c>
      <c r="F15" s="2"/>
      <c r="I15" s="6"/>
      <c r="J15">
        <f>(J14-K14)/(K14)</f>
        <v>0.19754631415897395</v>
      </c>
    </row>
    <row r="16" spans="1:13" x14ac:dyDescent="0.2">
      <c r="A16" s="1" t="s">
        <v>48</v>
      </c>
      <c r="B16" s="1">
        <v>19</v>
      </c>
      <c r="C16" s="1">
        <v>2004</v>
      </c>
      <c r="D16" s="1">
        <v>-0.13100000000000001</v>
      </c>
      <c r="E16" s="2">
        <v>6.6999999999999837E-3</v>
      </c>
      <c r="F16" s="2"/>
    </row>
    <row r="17" spans="1:6" x14ac:dyDescent="0.2">
      <c r="A17" s="1" t="s">
        <v>13</v>
      </c>
      <c r="B17" s="1">
        <v>20</v>
      </c>
      <c r="C17" s="1">
        <v>2004</v>
      </c>
      <c r="D17" s="1">
        <v>-0.25700000000000001</v>
      </c>
      <c r="E17" s="2">
        <v>0.25379999999999997</v>
      </c>
      <c r="F17" s="2"/>
    </row>
    <row r="18" spans="1:6" x14ac:dyDescent="0.2">
      <c r="A18" s="1" t="s">
        <v>14</v>
      </c>
      <c r="B18" s="1">
        <v>21</v>
      </c>
      <c r="C18" s="1">
        <v>2004</v>
      </c>
      <c r="D18" s="1">
        <v>0.55200000000000005</v>
      </c>
      <c r="E18" s="2">
        <v>0.19860000000000005</v>
      </c>
      <c r="F18" s="2"/>
    </row>
    <row r="19" spans="1:6" x14ac:dyDescent="0.2">
      <c r="A19" s="1" t="s">
        <v>15</v>
      </c>
      <c r="B19" s="1">
        <v>22</v>
      </c>
      <c r="C19" s="1">
        <v>2004</v>
      </c>
      <c r="D19" s="1">
        <v>0.87</v>
      </c>
      <c r="E19" s="2">
        <v>0.14500000000000002</v>
      </c>
      <c r="F19" s="2"/>
    </row>
    <row r="20" spans="1:6" x14ac:dyDescent="0.2">
      <c r="A20" s="1" t="s">
        <v>16</v>
      </c>
      <c r="B20" s="1">
        <v>23</v>
      </c>
      <c r="C20" s="1">
        <v>2004</v>
      </c>
      <c r="D20" s="1">
        <v>-1.5089999999999999</v>
      </c>
      <c r="E20" s="2">
        <v>8.989999999999998E-2</v>
      </c>
      <c r="F20" s="2"/>
    </row>
    <row r="21" spans="1:6" x14ac:dyDescent="0.2">
      <c r="A21" s="1" t="s">
        <v>17</v>
      </c>
      <c r="B21" s="1">
        <v>24</v>
      </c>
      <c r="C21" s="1">
        <v>2004</v>
      </c>
      <c r="D21" s="1">
        <v>0.26</v>
      </c>
      <c r="E21" s="2">
        <v>0.12980000000000003</v>
      </c>
      <c r="F21" s="2"/>
    </row>
    <row r="22" spans="1:6" x14ac:dyDescent="0.2">
      <c r="A22" s="1" t="s">
        <v>18</v>
      </c>
      <c r="B22" s="1">
        <v>25</v>
      </c>
      <c r="C22" s="1">
        <v>2004</v>
      </c>
      <c r="D22" s="1">
        <v>0.22700000000000001</v>
      </c>
      <c r="E22" s="2">
        <v>0.25159999999999993</v>
      </c>
      <c r="F22" s="2"/>
    </row>
    <row r="23" spans="1:6" x14ac:dyDescent="0.2">
      <c r="A23" s="1" t="s">
        <v>19</v>
      </c>
      <c r="B23" s="1">
        <v>26</v>
      </c>
      <c r="C23" s="1">
        <v>2004</v>
      </c>
      <c r="D23" s="1">
        <v>0.48299999999999998</v>
      </c>
      <c r="E23" s="2">
        <v>3.4199999999999953E-2</v>
      </c>
      <c r="F23" s="2"/>
    </row>
    <row r="24" spans="1:6" x14ac:dyDescent="0.2">
      <c r="A24" s="1" t="s">
        <v>20</v>
      </c>
      <c r="B24" s="1">
        <v>27</v>
      </c>
      <c r="C24" s="1">
        <v>2004</v>
      </c>
      <c r="D24" s="1">
        <v>-0.85699999999999998</v>
      </c>
      <c r="E24" s="2">
        <v>3.4799999999999998E-2</v>
      </c>
      <c r="F24" s="2"/>
    </row>
    <row r="25" spans="1:6" x14ac:dyDescent="0.2">
      <c r="A25" s="1" t="s">
        <v>21</v>
      </c>
      <c r="B25" s="1">
        <v>28</v>
      </c>
      <c r="C25" s="1">
        <v>2004</v>
      </c>
      <c r="D25" s="1">
        <v>0.90400000000000003</v>
      </c>
      <c r="E25" s="2">
        <v>0.19690000000000002</v>
      </c>
      <c r="F25" s="2"/>
    </row>
    <row r="26" spans="1:6" x14ac:dyDescent="0.2">
      <c r="A26" s="1" t="s">
        <v>22</v>
      </c>
      <c r="B26" s="1">
        <v>29</v>
      </c>
      <c r="C26" s="1">
        <v>2004</v>
      </c>
      <c r="D26" s="1">
        <v>0.83199999999999996</v>
      </c>
      <c r="E26" s="2">
        <v>7.2000000000000008E-2</v>
      </c>
      <c r="F26" s="2"/>
    </row>
    <row r="27" spans="1:6" x14ac:dyDescent="0.2">
      <c r="A27" s="1" t="s">
        <v>23</v>
      </c>
      <c r="B27" s="1">
        <v>30</v>
      </c>
      <c r="C27" s="1">
        <v>2004</v>
      </c>
      <c r="D27" s="1">
        <v>0.25700000000000001</v>
      </c>
      <c r="E27" s="2">
        <v>0.20500000000000002</v>
      </c>
      <c r="F27" s="2"/>
    </row>
    <row r="28" spans="1:6" x14ac:dyDescent="0.2">
      <c r="A28" s="1" t="s">
        <v>24</v>
      </c>
      <c r="B28" s="1">
        <v>31</v>
      </c>
      <c r="C28" s="1">
        <v>2004</v>
      </c>
      <c r="D28" s="1">
        <v>-8.9999999999999993E-3</v>
      </c>
      <c r="E28" s="2">
        <v>0.33220000000000005</v>
      </c>
      <c r="F28" s="2"/>
    </row>
    <row r="29" spans="1:6" x14ac:dyDescent="0.2">
      <c r="A29" s="1" t="s">
        <v>25</v>
      </c>
      <c r="B29" s="1">
        <v>32</v>
      </c>
      <c r="C29" s="1">
        <v>2004</v>
      </c>
      <c r="D29" s="1">
        <v>0.26600000000000001</v>
      </c>
      <c r="E29" s="2">
        <v>2.5900000000000034E-2</v>
      </c>
      <c r="F29" s="2"/>
    </row>
    <row r="30" spans="1:6" x14ac:dyDescent="0.2">
      <c r="A30" s="1" t="s">
        <v>26</v>
      </c>
      <c r="B30" s="1">
        <v>33</v>
      </c>
      <c r="C30" s="1">
        <v>2004</v>
      </c>
      <c r="D30" s="1">
        <v>-1.208</v>
      </c>
      <c r="E30" s="2">
        <v>1.3699999999999934E-2</v>
      </c>
      <c r="F30" s="2"/>
    </row>
    <row r="31" spans="1:6" x14ac:dyDescent="0.2">
      <c r="A31" s="1" t="s">
        <v>27</v>
      </c>
      <c r="B31" s="1">
        <v>34</v>
      </c>
      <c r="C31" s="1">
        <v>2004</v>
      </c>
      <c r="D31" s="1">
        <v>0.10299999999999999</v>
      </c>
      <c r="E31" s="2">
        <v>6.6800000000000026E-2</v>
      </c>
      <c r="F31" s="2"/>
    </row>
    <row r="32" spans="1:6" x14ac:dyDescent="0.2">
      <c r="A32" s="1" t="s">
        <v>28</v>
      </c>
      <c r="B32" s="1">
        <v>35</v>
      </c>
      <c r="C32" s="1">
        <v>2004</v>
      </c>
      <c r="D32" s="1">
        <v>0.2</v>
      </c>
      <c r="E32" s="2">
        <v>7.9000000000000181E-3</v>
      </c>
      <c r="F32" s="2"/>
    </row>
    <row r="33" spans="1:6" x14ac:dyDescent="0.2">
      <c r="A33" s="1" t="s">
        <v>29</v>
      </c>
      <c r="B33" s="1">
        <v>36</v>
      </c>
      <c r="C33" s="1">
        <v>2004</v>
      </c>
      <c r="D33" s="1">
        <v>0.65400000000000003</v>
      </c>
      <c r="E33" s="2">
        <v>0.18290000000000001</v>
      </c>
      <c r="F33" s="2"/>
    </row>
    <row r="34" spans="1:6" x14ac:dyDescent="0.2">
      <c r="A34" s="1" t="s">
        <v>30</v>
      </c>
      <c r="B34" s="1">
        <v>37</v>
      </c>
      <c r="C34" s="1">
        <v>2004</v>
      </c>
      <c r="D34" s="1">
        <v>-0.32</v>
      </c>
      <c r="E34" s="2">
        <v>0.12440000000000001</v>
      </c>
      <c r="F34" s="2"/>
    </row>
    <row r="35" spans="1:6" x14ac:dyDescent="0.2">
      <c r="A35" s="1" t="s">
        <v>31</v>
      </c>
      <c r="B35" s="1">
        <v>38</v>
      </c>
      <c r="C35" s="1">
        <v>2004</v>
      </c>
      <c r="D35" s="1">
        <v>-2.7210000000000001</v>
      </c>
      <c r="E35" s="2">
        <v>0.27360000000000007</v>
      </c>
      <c r="F35" s="2"/>
    </row>
    <row r="36" spans="1:6" x14ac:dyDescent="0.2">
      <c r="A36" s="1" t="s">
        <v>32</v>
      </c>
      <c r="B36" s="1">
        <v>39</v>
      </c>
      <c r="C36" s="1">
        <v>2004</v>
      </c>
      <c r="D36" s="1">
        <v>0.55700000000000005</v>
      </c>
      <c r="E36" s="2">
        <v>2.1000000000000019E-2</v>
      </c>
      <c r="F36" s="2"/>
    </row>
    <row r="37" spans="1:6" x14ac:dyDescent="0.2">
      <c r="A37" s="1" t="s">
        <v>33</v>
      </c>
      <c r="B37" s="1">
        <v>40</v>
      </c>
      <c r="C37" s="1">
        <v>2004</v>
      </c>
      <c r="D37" s="1">
        <v>0.10100000000000001</v>
      </c>
      <c r="E37" s="2">
        <v>0.31139999999999995</v>
      </c>
      <c r="F37" s="2"/>
    </row>
    <row r="38" spans="1:6" x14ac:dyDescent="0.2">
      <c r="A38" s="1" t="s">
        <v>34</v>
      </c>
      <c r="B38" s="1">
        <v>41</v>
      </c>
      <c r="C38" s="1">
        <v>2004</v>
      </c>
      <c r="D38" s="1">
        <v>-0.80900000000000005</v>
      </c>
      <c r="E38" s="2">
        <v>4.159999999999997E-2</v>
      </c>
      <c r="F38" s="2"/>
    </row>
    <row r="39" spans="1:6" x14ac:dyDescent="0.2">
      <c r="A39" s="1" t="s">
        <v>35</v>
      </c>
      <c r="B39" s="1">
        <v>42</v>
      </c>
      <c r="C39" s="1">
        <v>2004</v>
      </c>
      <c r="D39" s="1">
        <v>0.48299999999999998</v>
      </c>
      <c r="E39" s="2">
        <v>2.4999999999999967E-2</v>
      </c>
      <c r="F39" s="2"/>
    </row>
    <row r="40" spans="1:6" x14ac:dyDescent="0.2">
      <c r="A40" s="1" t="s">
        <v>36</v>
      </c>
      <c r="B40" s="1">
        <v>44</v>
      </c>
      <c r="C40" s="1">
        <v>2004</v>
      </c>
      <c r="D40" s="1">
        <v>0.84699999999999998</v>
      </c>
      <c r="E40" s="2">
        <v>0.20749999999999996</v>
      </c>
      <c r="F40" s="2"/>
    </row>
    <row r="41" spans="1:6" x14ac:dyDescent="0.2">
      <c r="A41" s="1" t="s">
        <v>37</v>
      </c>
      <c r="B41" s="1">
        <v>45</v>
      </c>
      <c r="C41" s="1">
        <v>2004</v>
      </c>
      <c r="D41" s="1">
        <v>0.92600000000000005</v>
      </c>
      <c r="E41" s="2">
        <v>0.17080000000000001</v>
      </c>
      <c r="F41" s="2"/>
    </row>
    <row r="42" spans="1:6" x14ac:dyDescent="0.2">
      <c r="A42" s="1" t="s">
        <v>38</v>
      </c>
      <c r="B42" s="1">
        <v>46</v>
      </c>
      <c r="C42" s="1">
        <v>2004</v>
      </c>
      <c r="D42" s="1">
        <v>-0.184</v>
      </c>
      <c r="E42" s="2">
        <v>0.21469999999999995</v>
      </c>
      <c r="F42" s="2"/>
    </row>
    <row r="43" spans="1:6" x14ac:dyDescent="0.2">
      <c r="A43" s="1" t="s">
        <v>39</v>
      </c>
      <c r="B43" s="1">
        <v>47</v>
      </c>
      <c r="C43" s="1">
        <v>2004</v>
      </c>
      <c r="D43" s="1">
        <v>0.64400000000000002</v>
      </c>
      <c r="E43" s="2">
        <v>0.14269999999999994</v>
      </c>
      <c r="F43" s="2"/>
    </row>
    <row r="44" spans="1:6" x14ac:dyDescent="0.2">
      <c r="A44" s="1" t="s">
        <v>40</v>
      </c>
      <c r="B44" s="1">
        <v>48</v>
      </c>
      <c r="C44" s="1">
        <v>2004</v>
      </c>
      <c r="D44" s="1">
        <v>0.60699999999999998</v>
      </c>
      <c r="E44" s="2">
        <v>0.22870000000000001</v>
      </c>
      <c r="F44" s="2"/>
    </row>
    <row r="45" spans="1:6" x14ac:dyDescent="0.2">
      <c r="A45" s="1" t="s">
        <v>41</v>
      </c>
      <c r="B45" s="1">
        <v>49</v>
      </c>
      <c r="C45" s="1">
        <v>2004</v>
      </c>
      <c r="D45" s="1">
        <v>0.54600000000000004</v>
      </c>
      <c r="E45" s="2">
        <v>0.45540000000000003</v>
      </c>
      <c r="F45" s="2"/>
    </row>
    <row r="46" spans="1:6" x14ac:dyDescent="0.2">
      <c r="A46" s="1" t="s">
        <v>42</v>
      </c>
      <c r="B46" s="1">
        <v>50</v>
      </c>
      <c r="C46" s="1">
        <v>2004</v>
      </c>
      <c r="D46" s="1">
        <v>-0.23699999999999999</v>
      </c>
      <c r="E46" s="2">
        <v>0.20140000000000002</v>
      </c>
      <c r="F46" s="2"/>
    </row>
    <row r="47" spans="1:6" x14ac:dyDescent="0.2">
      <c r="A47" s="1" t="s">
        <v>43</v>
      </c>
      <c r="B47" s="1">
        <v>51</v>
      </c>
      <c r="C47" s="1">
        <v>2004</v>
      </c>
      <c r="D47" s="1">
        <v>0.84299999999999997</v>
      </c>
      <c r="E47" s="2">
        <v>8.2000000000000073E-2</v>
      </c>
      <c r="F47" s="2"/>
    </row>
    <row r="48" spans="1:6" x14ac:dyDescent="0.2">
      <c r="A48" s="1" t="s">
        <v>44</v>
      </c>
      <c r="B48" s="1">
        <v>53</v>
      </c>
      <c r="C48" s="1">
        <v>2004</v>
      </c>
      <c r="D48" s="1">
        <v>0.40300000000000002</v>
      </c>
      <c r="E48" s="2">
        <v>7.180000000000003E-2</v>
      </c>
      <c r="F48" s="2"/>
    </row>
    <row r="49" spans="1:6" x14ac:dyDescent="0.2">
      <c r="A49" s="1" t="s">
        <v>45</v>
      </c>
      <c r="B49" s="1">
        <v>54</v>
      </c>
      <c r="C49" s="1">
        <v>2004</v>
      </c>
      <c r="D49" s="1">
        <v>0.22700000000000001</v>
      </c>
      <c r="E49" s="2">
        <v>0.12859999999999999</v>
      </c>
      <c r="F49" s="2"/>
    </row>
    <row r="50" spans="1:6" x14ac:dyDescent="0.2">
      <c r="A50" s="1" t="s">
        <v>46</v>
      </c>
      <c r="B50" s="1">
        <v>55</v>
      </c>
      <c r="C50" s="1">
        <v>2004</v>
      </c>
      <c r="D50" s="1">
        <v>-1.19</v>
      </c>
      <c r="E50" s="2">
        <v>3.7999999999999701E-3</v>
      </c>
      <c r="F50" s="2"/>
    </row>
    <row r="51" spans="1:6" x14ac:dyDescent="0.2">
      <c r="A51" s="1" t="s">
        <v>47</v>
      </c>
      <c r="B51" s="1">
        <v>56</v>
      </c>
      <c r="C51" s="1">
        <v>2004</v>
      </c>
      <c r="D51" s="1">
        <v>-1.5089999999999999</v>
      </c>
      <c r="E51" s="2">
        <v>0.39789999999999998</v>
      </c>
      <c r="F51" s="2"/>
    </row>
    <row r="52" spans="1:6" x14ac:dyDescent="0.2">
      <c r="A52" s="1" t="s">
        <v>0</v>
      </c>
      <c r="B52" s="1">
        <v>1</v>
      </c>
      <c r="C52" s="1">
        <v>2008</v>
      </c>
      <c r="D52" s="1">
        <v>8.4000000000000005E-2</v>
      </c>
      <c r="E52" s="2">
        <v>0.21579999999999994</v>
      </c>
      <c r="F52" s="2"/>
    </row>
    <row r="53" spans="1:6" x14ac:dyDescent="0.2">
      <c r="A53" s="1" t="s">
        <v>1</v>
      </c>
      <c r="B53" s="1">
        <v>2</v>
      </c>
      <c r="C53" s="1">
        <v>2008</v>
      </c>
      <c r="D53" s="1">
        <v>0.315</v>
      </c>
      <c r="E53" s="2">
        <v>0.21529999999999994</v>
      </c>
      <c r="F53" s="2"/>
    </row>
    <row r="54" spans="1:6" x14ac:dyDescent="0.2">
      <c r="A54" s="1" t="s">
        <v>2</v>
      </c>
      <c r="B54" s="1">
        <v>4</v>
      </c>
      <c r="C54" s="1">
        <v>2008</v>
      </c>
      <c r="D54" s="1">
        <v>0.30499999999999999</v>
      </c>
      <c r="E54" s="2">
        <v>8.5199999999999998E-2</v>
      </c>
      <c r="F54" s="2"/>
    </row>
    <row r="55" spans="1:6" x14ac:dyDescent="0.2">
      <c r="A55" s="1" t="s">
        <v>3</v>
      </c>
      <c r="B55" s="1">
        <v>5</v>
      </c>
      <c r="C55" s="1">
        <v>2008</v>
      </c>
      <c r="D55" s="1">
        <v>0.73</v>
      </c>
      <c r="E55" s="2">
        <v>0.19860000000000005</v>
      </c>
      <c r="F55" s="2"/>
    </row>
    <row r="56" spans="1:6" x14ac:dyDescent="0.2">
      <c r="A56" s="1" t="s">
        <v>4</v>
      </c>
      <c r="B56" s="1">
        <v>6</v>
      </c>
      <c r="C56" s="1">
        <v>2008</v>
      </c>
      <c r="D56" s="1">
        <v>-0.121</v>
      </c>
      <c r="E56" s="2">
        <v>0.24059999999999998</v>
      </c>
      <c r="F56" s="2"/>
    </row>
    <row r="57" spans="1:6" x14ac:dyDescent="0.2">
      <c r="A57" s="1" t="s">
        <v>5</v>
      </c>
      <c r="B57" s="1">
        <v>8</v>
      </c>
      <c r="C57" s="1">
        <v>2008</v>
      </c>
      <c r="D57" s="1">
        <v>8.5000000000000006E-2</v>
      </c>
      <c r="E57" s="2">
        <v>8.9499999999999968E-2</v>
      </c>
      <c r="F57" s="2"/>
    </row>
    <row r="58" spans="1:6" x14ac:dyDescent="0.2">
      <c r="A58" s="1" t="s">
        <v>6</v>
      </c>
      <c r="B58" s="1">
        <v>9</v>
      </c>
      <c r="C58" s="1">
        <v>2008</v>
      </c>
      <c r="D58" s="1">
        <v>1.4999999999999999E-2</v>
      </c>
      <c r="E58" s="2">
        <v>0.22370000000000001</v>
      </c>
      <c r="F58" s="2"/>
    </row>
    <row r="59" spans="1:6" x14ac:dyDescent="0.2">
      <c r="A59" s="1" t="s">
        <v>7</v>
      </c>
      <c r="B59" s="1">
        <v>10</v>
      </c>
      <c r="C59" s="1">
        <v>2008</v>
      </c>
      <c r="D59" s="1">
        <v>0.495</v>
      </c>
      <c r="E59" s="2">
        <v>0.24989999999999996</v>
      </c>
      <c r="F59" s="2"/>
    </row>
    <row r="60" spans="1:6" x14ac:dyDescent="0.2">
      <c r="A60" s="1" t="s">
        <v>8</v>
      </c>
      <c r="B60" s="1">
        <v>12</v>
      </c>
      <c r="C60" s="1">
        <v>2008</v>
      </c>
      <c r="D60" s="1">
        <v>8.5000000000000006E-2</v>
      </c>
      <c r="E60" s="2">
        <v>2.8099999999999958E-2</v>
      </c>
      <c r="F60" s="2"/>
    </row>
    <row r="61" spans="1:6" x14ac:dyDescent="0.2">
      <c r="A61" s="1" t="s">
        <v>9</v>
      </c>
      <c r="B61" s="1">
        <v>13</v>
      </c>
      <c r="C61" s="1">
        <v>2008</v>
      </c>
      <c r="D61" s="1">
        <v>9.8000000000000004E-2</v>
      </c>
      <c r="E61" s="2">
        <v>5.2100000000000035E-2</v>
      </c>
      <c r="F61" s="2"/>
    </row>
    <row r="62" spans="1:6" x14ac:dyDescent="0.2">
      <c r="A62" s="1" t="s">
        <v>10</v>
      </c>
      <c r="B62" s="1">
        <v>15</v>
      </c>
      <c r="C62" s="1">
        <v>2008</v>
      </c>
      <c r="D62" s="1">
        <v>-0.05</v>
      </c>
      <c r="E62" s="2">
        <v>0.45270000000000005</v>
      </c>
      <c r="F62" s="2"/>
    </row>
    <row r="63" spans="1:6" x14ac:dyDescent="0.2">
      <c r="A63" s="1" t="s">
        <v>11</v>
      </c>
      <c r="B63" s="1">
        <v>16</v>
      </c>
      <c r="C63" s="1">
        <v>2008</v>
      </c>
      <c r="D63" s="1">
        <v>-1.5940000000000001</v>
      </c>
      <c r="E63" s="2">
        <v>0.25429999999999997</v>
      </c>
      <c r="F63" s="2"/>
    </row>
    <row r="64" spans="1:6" x14ac:dyDescent="0.2">
      <c r="A64" s="1" t="s">
        <v>54</v>
      </c>
      <c r="B64" s="1">
        <v>18</v>
      </c>
      <c r="C64" s="1">
        <v>2008</v>
      </c>
      <c r="D64" s="1">
        <v>0.627</v>
      </c>
      <c r="E64" s="3">
        <v>-1.040000000000002E-2</v>
      </c>
      <c r="F64" s="3"/>
    </row>
    <row r="65" spans="1:6" x14ac:dyDescent="0.2">
      <c r="A65" s="1" t="s">
        <v>12</v>
      </c>
      <c r="B65" s="1">
        <v>17</v>
      </c>
      <c r="C65" s="1">
        <v>2008</v>
      </c>
      <c r="D65" s="1">
        <v>0.04</v>
      </c>
      <c r="E65" s="2">
        <v>0.25139999999999996</v>
      </c>
      <c r="F65" s="2"/>
    </row>
    <row r="66" spans="1:6" x14ac:dyDescent="0.2">
      <c r="A66" s="1" t="s">
        <v>48</v>
      </c>
      <c r="B66" s="1">
        <v>19</v>
      </c>
      <c r="C66" s="1">
        <v>2008</v>
      </c>
      <c r="D66" s="1">
        <v>-0.8</v>
      </c>
      <c r="E66" s="2">
        <v>9.5399999999999985E-2</v>
      </c>
      <c r="F66" s="2"/>
    </row>
    <row r="67" spans="1:6" x14ac:dyDescent="0.2">
      <c r="A67" s="1" t="s">
        <v>13</v>
      </c>
      <c r="B67" s="1">
        <v>20</v>
      </c>
      <c r="C67" s="1">
        <v>2008</v>
      </c>
      <c r="D67" s="1">
        <v>3.0000000000000001E-3</v>
      </c>
      <c r="E67" s="2">
        <v>0.14960000000000007</v>
      </c>
      <c r="F67" s="2"/>
    </row>
    <row r="68" spans="1:6" x14ac:dyDescent="0.2">
      <c r="A68" s="1" t="s">
        <v>14</v>
      </c>
      <c r="B68" s="1">
        <v>21</v>
      </c>
      <c r="C68" s="1">
        <v>2008</v>
      </c>
      <c r="D68" s="1">
        <v>0.58299999999999996</v>
      </c>
      <c r="E68" s="2">
        <v>0.16229999999999994</v>
      </c>
      <c r="F68" s="2"/>
    </row>
    <row r="69" spans="1:6" x14ac:dyDescent="0.2">
      <c r="A69" s="1" t="s">
        <v>15</v>
      </c>
      <c r="B69" s="1">
        <v>22</v>
      </c>
      <c r="C69" s="1">
        <v>2008</v>
      </c>
      <c r="D69" s="1">
        <v>0.70499999999999996</v>
      </c>
      <c r="E69" s="2">
        <v>0.18630000000000002</v>
      </c>
      <c r="F69" s="2"/>
    </row>
    <row r="70" spans="1:6" x14ac:dyDescent="0.2">
      <c r="A70" s="1" t="s">
        <v>16</v>
      </c>
      <c r="B70" s="1">
        <v>23</v>
      </c>
      <c r="C70" s="1">
        <v>2008</v>
      </c>
      <c r="D70" s="1">
        <v>-1.2509999999999999</v>
      </c>
      <c r="E70" s="2">
        <v>0.17329999999999995</v>
      </c>
      <c r="F70" s="2"/>
    </row>
    <row r="71" spans="1:6" x14ac:dyDescent="0.2">
      <c r="A71" s="1" t="s">
        <v>17</v>
      </c>
      <c r="B71" s="1">
        <v>24</v>
      </c>
      <c r="C71" s="1">
        <v>2008</v>
      </c>
      <c r="D71" s="1">
        <v>0.156</v>
      </c>
      <c r="E71" s="2">
        <v>0.25449999999999995</v>
      </c>
      <c r="F71" s="2"/>
    </row>
    <row r="72" spans="1:6" x14ac:dyDescent="0.2">
      <c r="A72" s="1" t="s">
        <v>18</v>
      </c>
      <c r="B72" s="1">
        <v>25</v>
      </c>
      <c r="C72" s="1">
        <v>2008</v>
      </c>
      <c r="D72" s="1">
        <v>0.307</v>
      </c>
      <c r="E72" s="2">
        <v>0.2581</v>
      </c>
      <c r="F72" s="2"/>
    </row>
    <row r="73" spans="1:6" x14ac:dyDescent="0.2">
      <c r="A73" s="1" t="s">
        <v>19</v>
      </c>
      <c r="B73" s="1">
        <v>26</v>
      </c>
      <c r="C73" s="1">
        <v>2008</v>
      </c>
      <c r="D73" s="1">
        <v>0.54200000000000004</v>
      </c>
      <c r="E73" s="2">
        <v>0.16470000000000001</v>
      </c>
      <c r="F73" s="2"/>
    </row>
    <row r="74" spans="1:6" x14ac:dyDescent="0.2">
      <c r="A74" s="1" t="s">
        <v>20</v>
      </c>
      <c r="B74" s="1">
        <v>27</v>
      </c>
      <c r="C74" s="1">
        <v>2008</v>
      </c>
      <c r="D74" s="1">
        <v>-1.149</v>
      </c>
      <c r="E74" s="2">
        <v>0.10239999999999999</v>
      </c>
      <c r="F74" s="2"/>
    </row>
    <row r="75" spans="1:6" x14ac:dyDescent="0.2">
      <c r="A75" s="1" t="s">
        <v>21</v>
      </c>
      <c r="B75" s="1">
        <v>28</v>
      </c>
      <c r="C75" s="1">
        <v>2008</v>
      </c>
      <c r="D75" s="1">
        <v>0.80600000000000005</v>
      </c>
      <c r="E75" s="2">
        <v>0.13179999999999997</v>
      </c>
      <c r="F75" s="2"/>
    </row>
    <row r="76" spans="1:6" x14ac:dyDescent="0.2">
      <c r="A76" s="1" t="s">
        <v>22</v>
      </c>
      <c r="B76" s="1">
        <v>29</v>
      </c>
      <c r="C76" s="1">
        <v>2008</v>
      </c>
      <c r="D76" s="1">
        <v>0.71199999999999997</v>
      </c>
      <c r="E76" s="2">
        <v>1.4000000000000123E-3</v>
      </c>
      <c r="F76" s="2"/>
    </row>
    <row r="77" spans="1:6" x14ac:dyDescent="0.2">
      <c r="A77" s="1" t="s">
        <v>23</v>
      </c>
      <c r="B77" s="1">
        <v>30</v>
      </c>
      <c r="C77" s="1">
        <v>2008</v>
      </c>
      <c r="D77" s="1">
        <v>-0.89800000000000002</v>
      </c>
      <c r="E77" s="2">
        <v>2.2600000000000009E-2</v>
      </c>
      <c r="F77" s="2"/>
    </row>
    <row r="78" spans="1:6" x14ac:dyDescent="0.2">
      <c r="A78" s="1" t="s">
        <v>24</v>
      </c>
      <c r="B78" s="1">
        <v>31</v>
      </c>
      <c r="C78" s="1">
        <v>2008</v>
      </c>
      <c r="D78" s="1">
        <v>-0.21299999999999999</v>
      </c>
      <c r="E78" s="2">
        <v>0.14930000000000004</v>
      </c>
      <c r="F78" s="2"/>
    </row>
    <row r="79" spans="1:6" x14ac:dyDescent="0.2">
      <c r="A79" s="1" t="s">
        <v>25</v>
      </c>
      <c r="B79" s="1">
        <v>32</v>
      </c>
      <c r="C79" s="1">
        <v>2008</v>
      </c>
      <c r="D79" s="1">
        <v>0.432</v>
      </c>
      <c r="E79" s="2">
        <v>0.125</v>
      </c>
      <c r="F79" s="2"/>
    </row>
    <row r="80" spans="1:6" x14ac:dyDescent="0.2">
      <c r="A80" s="1" t="s">
        <v>26</v>
      </c>
      <c r="B80" s="1">
        <v>33</v>
      </c>
      <c r="C80" s="1">
        <v>2008</v>
      </c>
      <c r="D80" s="1">
        <v>-1.46</v>
      </c>
      <c r="E80" s="2">
        <v>9.6100000000000019E-2</v>
      </c>
      <c r="F80" s="2"/>
    </row>
    <row r="81" spans="1:6" x14ac:dyDescent="0.2">
      <c r="A81" s="1" t="s">
        <v>27</v>
      </c>
      <c r="B81" s="1">
        <v>34</v>
      </c>
      <c r="C81" s="1">
        <v>2008</v>
      </c>
      <c r="D81" s="1">
        <v>0.372</v>
      </c>
      <c r="E81" s="2">
        <v>0.15570000000000001</v>
      </c>
      <c r="F81" s="2"/>
    </row>
    <row r="82" spans="1:6" x14ac:dyDescent="0.2">
      <c r="A82" s="1" t="s">
        <v>28</v>
      </c>
      <c r="B82" s="1">
        <v>35</v>
      </c>
      <c r="C82" s="1">
        <v>2008</v>
      </c>
      <c r="D82" s="1">
        <v>0.36</v>
      </c>
      <c r="E82" s="2">
        <v>0.15130000000000005</v>
      </c>
      <c r="F82" s="2"/>
    </row>
    <row r="83" spans="1:6" x14ac:dyDescent="0.2">
      <c r="A83" s="1" t="s">
        <v>29</v>
      </c>
      <c r="B83" s="1">
        <v>36</v>
      </c>
      <c r="C83" s="1">
        <v>2008</v>
      </c>
      <c r="D83" s="1">
        <v>0.64100000000000001</v>
      </c>
      <c r="E83" s="2">
        <v>0.26850000000000002</v>
      </c>
      <c r="F83" s="2"/>
    </row>
    <row r="84" spans="1:6" x14ac:dyDescent="0.2">
      <c r="A84" s="1" t="s">
        <v>30</v>
      </c>
      <c r="B84" s="1">
        <v>37</v>
      </c>
      <c r="C84" s="1">
        <v>2008</v>
      </c>
      <c r="D84" s="1">
        <v>-0.26300000000000001</v>
      </c>
      <c r="E84" s="2">
        <v>3.1999999999999806E-3</v>
      </c>
      <c r="F84" s="2"/>
    </row>
    <row r="85" spans="1:6" x14ac:dyDescent="0.2">
      <c r="A85" s="1" t="s">
        <v>31</v>
      </c>
      <c r="B85" s="1">
        <v>38</v>
      </c>
      <c r="C85" s="1">
        <v>2008</v>
      </c>
      <c r="D85" s="1">
        <v>-2.42</v>
      </c>
      <c r="E85" s="2">
        <v>8.6299999999999988E-2</v>
      </c>
      <c r="F85" s="2"/>
    </row>
    <row r="86" spans="1:6" x14ac:dyDescent="0.2">
      <c r="A86" s="1" t="s">
        <v>32</v>
      </c>
      <c r="B86" s="1">
        <v>39</v>
      </c>
      <c r="C86" s="1">
        <v>2008</v>
      </c>
      <c r="D86" s="1">
        <v>0.83199999999999996</v>
      </c>
      <c r="E86" s="2">
        <v>4.5899999999999996E-2</v>
      </c>
      <c r="F86" s="2"/>
    </row>
    <row r="87" spans="1:6" x14ac:dyDescent="0.2">
      <c r="A87" s="1" t="s">
        <v>33</v>
      </c>
      <c r="B87" s="1">
        <v>40</v>
      </c>
      <c r="C87" s="1">
        <v>2008</v>
      </c>
      <c r="D87" s="1">
        <v>0.253</v>
      </c>
      <c r="E87" s="2">
        <v>0.31299999999999994</v>
      </c>
      <c r="F87" s="2"/>
    </row>
    <row r="88" spans="1:6" x14ac:dyDescent="0.2">
      <c r="A88" s="1" t="s">
        <v>34</v>
      </c>
      <c r="B88" s="1">
        <v>41</v>
      </c>
      <c r="C88" s="1">
        <v>2008</v>
      </c>
      <c r="D88" s="1">
        <v>-8.3000000000000004E-2</v>
      </c>
      <c r="E88" s="2">
        <v>0.16349999999999998</v>
      </c>
      <c r="F88" s="2"/>
    </row>
    <row r="89" spans="1:6" x14ac:dyDescent="0.2">
      <c r="A89" s="1" t="s">
        <v>35</v>
      </c>
      <c r="B89" s="1">
        <v>42</v>
      </c>
      <c r="C89" s="1">
        <v>2008</v>
      </c>
      <c r="D89" s="1">
        <v>0.48599999999999999</v>
      </c>
      <c r="E89" s="2">
        <v>0.10320000000000007</v>
      </c>
      <c r="F89" s="2"/>
    </row>
    <row r="90" spans="1:6" x14ac:dyDescent="0.2">
      <c r="A90" s="1" t="s">
        <v>36</v>
      </c>
      <c r="B90" s="1">
        <v>44</v>
      </c>
      <c r="C90" s="1">
        <v>2008</v>
      </c>
      <c r="D90" s="1">
        <v>0.53200000000000003</v>
      </c>
      <c r="E90" s="2">
        <v>0.27800000000000002</v>
      </c>
      <c r="F90" s="2"/>
    </row>
    <row r="91" spans="1:6" x14ac:dyDescent="0.2">
      <c r="A91" s="1" t="s">
        <v>37</v>
      </c>
      <c r="B91" s="1">
        <v>45</v>
      </c>
      <c r="C91" s="1">
        <v>2008</v>
      </c>
      <c r="D91" s="1">
        <v>0.86199999999999999</v>
      </c>
      <c r="E91" s="2">
        <v>8.9699999999999946E-2</v>
      </c>
      <c r="F91" s="2"/>
    </row>
    <row r="92" spans="1:6" x14ac:dyDescent="0.2">
      <c r="A92" s="1" t="s">
        <v>38</v>
      </c>
      <c r="B92" s="1">
        <v>46</v>
      </c>
      <c r="C92" s="1">
        <v>2008</v>
      </c>
      <c r="D92" s="1">
        <v>6.0000000000000001E-3</v>
      </c>
      <c r="E92" s="2">
        <v>8.4099999999999953E-2</v>
      </c>
      <c r="F92" s="2"/>
    </row>
    <row r="93" spans="1:6" x14ac:dyDescent="0.2">
      <c r="A93" s="1" t="s">
        <v>39</v>
      </c>
      <c r="B93" s="1">
        <v>47</v>
      </c>
      <c r="C93" s="1">
        <v>2008</v>
      </c>
      <c r="D93" s="1">
        <v>0.52</v>
      </c>
      <c r="E93" s="2">
        <v>0.15069999999999995</v>
      </c>
      <c r="F93" s="2"/>
    </row>
    <row r="94" spans="1:6" x14ac:dyDescent="0.2">
      <c r="A94" s="1" t="s">
        <v>40</v>
      </c>
      <c r="B94" s="1">
        <v>48</v>
      </c>
      <c r="C94" s="1">
        <v>2008</v>
      </c>
      <c r="D94" s="1">
        <v>0.48699999999999999</v>
      </c>
      <c r="E94" s="2">
        <v>0.11769999999999997</v>
      </c>
      <c r="F94" s="2"/>
    </row>
    <row r="95" spans="1:6" x14ac:dyDescent="0.2">
      <c r="A95" s="1" t="s">
        <v>41</v>
      </c>
      <c r="B95" s="1">
        <v>49</v>
      </c>
      <c r="C95" s="1">
        <v>2008</v>
      </c>
      <c r="D95" s="1">
        <v>0.12</v>
      </c>
      <c r="E95" s="2">
        <v>0.28170000000000001</v>
      </c>
      <c r="F95" s="2"/>
    </row>
    <row r="96" spans="1:6" x14ac:dyDescent="0.2">
      <c r="A96" s="1" t="s">
        <v>42</v>
      </c>
      <c r="B96" s="1">
        <v>50</v>
      </c>
      <c r="C96" s="1">
        <v>2008</v>
      </c>
      <c r="D96" s="1">
        <v>-0.96399999999999997</v>
      </c>
      <c r="E96" s="2">
        <v>0.37009999999999998</v>
      </c>
      <c r="F96" s="2"/>
    </row>
    <row r="97" spans="1:6" x14ac:dyDescent="0.2">
      <c r="A97" s="1" t="s">
        <v>43</v>
      </c>
      <c r="B97" s="1">
        <v>51</v>
      </c>
      <c r="C97" s="1">
        <v>2008</v>
      </c>
      <c r="D97" s="1">
        <v>0.81699999999999995</v>
      </c>
      <c r="E97" s="2">
        <v>6.3E-2</v>
      </c>
      <c r="F97" s="2"/>
    </row>
    <row r="98" spans="1:6" x14ac:dyDescent="0.2">
      <c r="A98" s="1" t="s">
        <v>44</v>
      </c>
      <c r="B98" s="1">
        <v>53</v>
      </c>
      <c r="C98" s="1">
        <v>2008</v>
      </c>
      <c r="D98" s="1">
        <v>0.29199999999999998</v>
      </c>
      <c r="E98" s="2">
        <v>0.17170000000000002</v>
      </c>
      <c r="F98" s="2"/>
    </row>
    <row r="99" spans="1:6" x14ac:dyDescent="0.2">
      <c r="A99" s="1" t="s">
        <v>45</v>
      </c>
      <c r="B99" s="1">
        <v>54</v>
      </c>
      <c r="C99" s="1">
        <v>2008</v>
      </c>
      <c r="D99" s="1">
        <v>0.12</v>
      </c>
      <c r="E99" s="2">
        <v>0.13120000000000004</v>
      </c>
      <c r="F99" s="2"/>
    </row>
    <row r="100" spans="1:6" x14ac:dyDescent="0.2">
      <c r="A100" s="1" t="s">
        <v>46</v>
      </c>
      <c r="B100" s="1">
        <v>55</v>
      </c>
      <c r="C100" s="1">
        <v>2008</v>
      </c>
      <c r="D100" s="1">
        <v>-1.1879999999999999</v>
      </c>
      <c r="E100" s="2">
        <v>0.13910000000000006</v>
      </c>
      <c r="F100" s="2"/>
    </row>
    <row r="101" spans="1:6" x14ac:dyDescent="0.2">
      <c r="A101" s="1" t="s">
        <v>47</v>
      </c>
      <c r="B101" s="1">
        <v>56</v>
      </c>
      <c r="C101" s="1">
        <v>2008</v>
      </c>
      <c r="D101" s="1">
        <v>-1.375</v>
      </c>
      <c r="E101" s="2">
        <v>0.32240000000000002</v>
      </c>
      <c r="F101" s="2"/>
    </row>
    <row r="102" spans="1:6" x14ac:dyDescent="0.2">
      <c r="A102" s="1" t="s">
        <v>0</v>
      </c>
      <c r="B102" s="1">
        <v>1</v>
      </c>
      <c r="C102" s="1">
        <v>2012</v>
      </c>
      <c r="D102" s="1">
        <v>0.40300000000000002</v>
      </c>
      <c r="E102" s="2">
        <v>0.22186789231070347</v>
      </c>
      <c r="F102" s="2"/>
    </row>
    <row r="103" spans="1:6" x14ac:dyDescent="0.2">
      <c r="A103" s="1" t="s">
        <v>1</v>
      </c>
      <c r="B103" s="1">
        <v>2</v>
      </c>
      <c r="C103" s="1">
        <v>2012</v>
      </c>
      <c r="D103" s="1">
        <v>0.311</v>
      </c>
      <c r="E103" s="2">
        <v>0.13988918284830032</v>
      </c>
      <c r="F103" s="2"/>
    </row>
    <row r="104" spans="1:6" x14ac:dyDescent="0.2">
      <c r="A104" s="1" t="s">
        <v>2</v>
      </c>
      <c r="B104" s="1">
        <v>4</v>
      </c>
      <c r="C104" s="1">
        <v>2012</v>
      </c>
      <c r="D104" s="1">
        <v>0.39900000000000002</v>
      </c>
      <c r="E104" s="2">
        <v>9.0647662241753191E-2</v>
      </c>
      <c r="F104" s="2"/>
    </row>
    <row r="105" spans="1:6" x14ac:dyDescent="0.2">
      <c r="A105" s="1" t="s">
        <v>3</v>
      </c>
      <c r="B105" s="1">
        <v>5</v>
      </c>
      <c r="C105" s="1">
        <v>2012</v>
      </c>
      <c r="D105" s="1">
        <v>0.76</v>
      </c>
      <c r="E105" s="2">
        <v>0.23687945782389008</v>
      </c>
      <c r="F105" s="2"/>
    </row>
    <row r="106" spans="1:6" x14ac:dyDescent="0.2">
      <c r="A106" s="1" t="s">
        <v>4</v>
      </c>
      <c r="B106" s="1">
        <v>6</v>
      </c>
      <c r="C106" s="1">
        <v>2012</v>
      </c>
      <c r="D106" s="1">
        <v>-0.58399999999999996</v>
      </c>
      <c r="E106" s="2">
        <v>0.23118580620984841</v>
      </c>
      <c r="F106" s="2"/>
    </row>
    <row r="107" spans="1:6" x14ac:dyDescent="0.2">
      <c r="A107" s="1" t="s">
        <v>5</v>
      </c>
      <c r="B107" s="1">
        <v>8</v>
      </c>
      <c r="C107" s="1">
        <v>2012</v>
      </c>
      <c r="D107" s="1">
        <v>-0.49399999999999999</v>
      </c>
      <c r="E107" s="2">
        <v>5.3651613023745215E-2</v>
      </c>
      <c r="F107" s="2"/>
    </row>
    <row r="108" spans="1:6" x14ac:dyDescent="0.2">
      <c r="A108" s="1" t="s">
        <v>6</v>
      </c>
      <c r="B108" s="1">
        <v>9</v>
      </c>
      <c r="C108" s="1">
        <v>2012</v>
      </c>
      <c r="D108" s="1">
        <v>-0.60399999999999998</v>
      </c>
      <c r="E108" s="2">
        <v>0.17331490224252061</v>
      </c>
      <c r="F108" s="2"/>
    </row>
    <row r="109" spans="1:6" x14ac:dyDescent="0.2">
      <c r="A109" s="1" t="s">
        <v>7</v>
      </c>
      <c r="B109" s="1">
        <v>10</v>
      </c>
      <c r="C109" s="1">
        <v>2012</v>
      </c>
      <c r="D109" s="1">
        <v>0.13500000000000001</v>
      </c>
      <c r="E109" s="2">
        <v>0.18626742784251105</v>
      </c>
      <c r="F109" s="2"/>
    </row>
    <row r="110" spans="1:6" x14ac:dyDescent="0.2">
      <c r="A110" s="1" t="s">
        <v>8</v>
      </c>
      <c r="B110" s="1">
        <v>12</v>
      </c>
      <c r="C110" s="1">
        <v>2012</v>
      </c>
      <c r="D110" s="1">
        <v>0.39700000000000002</v>
      </c>
      <c r="E110" s="2">
        <v>8.7688730672316195E-3</v>
      </c>
      <c r="F110" s="2"/>
    </row>
    <row r="111" spans="1:6" x14ac:dyDescent="0.2">
      <c r="A111" s="1" t="s">
        <v>9</v>
      </c>
      <c r="B111" s="1">
        <v>13</v>
      </c>
      <c r="C111" s="1">
        <v>2012</v>
      </c>
      <c r="D111" s="1">
        <v>0.72499999999999998</v>
      </c>
      <c r="E111" s="2">
        <v>7.8168485019422806E-2</v>
      </c>
      <c r="F111" s="2"/>
    </row>
    <row r="112" spans="1:6" x14ac:dyDescent="0.2">
      <c r="A112" s="1" t="s">
        <v>10</v>
      </c>
      <c r="B112" s="1">
        <v>15</v>
      </c>
      <c r="C112" s="1">
        <v>2012</v>
      </c>
      <c r="D112" s="1">
        <v>0.247</v>
      </c>
      <c r="E112" s="2">
        <v>0.42706298870247555</v>
      </c>
      <c r="F112" s="2"/>
    </row>
    <row r="113" spans="1:6" x14ac:dyDescent="0.2">
      <c r="A113" s="1" t="s">
        <v>11</v>
      </c>
      <c r="B113" s="1">
        <v>16</v>
      </c>
      <c r="C113" s="1">
        <v>2012</v>
      </c>
      <c r="D113" s="1">
        <v>-0.75600000000000001</v>
      </c>
      <c r="E113" s="2">
        <v>0.31907449936683052</v>
      </c>
      <c r="F113" s="2"/>
    </row>
    <row r="114" spans="1:6" x14ac:dyDescent="0.2">
      <c r="A114" s="1" t="s">
        <v>54</v>
      </c>
      <c r="B114" s="1">
        <v>18</v>
      </c>
      <c r="C114" s="1">
        <v>2012</v>
      </c>
      <c r="D114" s="1">
        <v>0.59499999999999997</v>
      </c>
      <c r="E114" s="2">
        <v>0.10198229476166054</v>
      </c>
      <c r="F114" s="2"/>
    </row>
    <row r="115" spans="1:6" x14ac:dyDescent="0.2">
      <c r="A115" s="1" t="s">
        <v>12</v>
      </c>
      <c r="B115" s="1">
        <v>17</v>
      </c>
      <c r="C115" s="1">
        <v>2012</v>
      </c>
      <c r="D115" s="1">
        <v>0.13100000000000001</v>
      </c>
      <c r="E115" s="2">
        <v>0.16869394091660189</v>
      </c>
      <c r="F115" s="2"/>
    </row>
    <row r="116" spans="1:6" x14ac:dyDescent="0.2">
      <c r="A116" s="1" t="s">
        <v>48</v>
      </c>
      <c r="B116" s="1">
        <v>19</v>
      </c>
      <c r="C116" s="1">
        <v>2012</v>
      </c>
      <c r="D116" s="1">
        <v>-1.278</v>
      </c>
      <c r="E116" s="2">
        <v>5.8101480236129877E-2</v>
      </c>
      <c r="F116" s="2"/>
    </row>
    <row r="117" spans="1:6" x14ac:dyDescent="0.2">
      <c r="A117" s="1" t="s">
        <v>13</v>
      </c>
      <c r="B117" s="1">
        <v>20</v>
      </c>
      <c r="C117" s="1">
        <v>2012</v>
      </c>
      <c r="D117" s="1">
        <v>0.51300000000000001</v>
      </c>
      <c r="E117" s="2">
        <v>0.21716749815297104</v>
      </c>
      <c r="F117" s="2"/>
    </row>
    <row r="118" spans="1:6" x14ac:dyDescent="0.2">
      <c r="A118" s="1" t="s">
        <v>14</v>
      </c>
      <c r="B118" s="1">
        <v>21</v>
      </c>
      <c r="C118" s="1">
        <v>2012</v>
      </c>
      <c r="D118" s="1">
        <v>0.88800000000000001</v>
      </c>
      <c r="E118" s="2">
        <v>0.22691813764875823</v>
      </c>
      <c r="F118" s="2"/>
    </row>
    <row r="119" spans="1:6" x14ac:dyDescent="0.2">
      <c r="A119" s="1" t="s">
        <v>15</v>
      </c>
      <c r="B119" s="1">
        <v>22</v>
      </c>
      <c r="C119" s="1">
        <v>2012</v>
      </c>
      <c r="D119" s="1">
        <v>-7.8E-2</v>
      </c>
      <c r="E119" s="2">
        <v>0.17207112105172101</v>
      </c>
      <c r="F119" s="2"/>
    </row>
    <row r="120" spans="1:6" x14ac:dyDescent="0.2">
      <c r="A120" s="1" t="s">
        <v>16</v>
      </c>
      <c r="B120" s="1">
        <v>23</v>
      </c>
      <c r="C120" s="1">
        <v>2012</v>
      </c>
      <c r="D120" s="1">
        <v>-1.3879999999999999</v>
      </c>
      <c r="E120" s="2">
        <v>0.15287865615973534</v>
      </c>
      <c r="F120" s="2"/>
    </row>
    <row r="121" spans="1:6" x14ac:dyDescent="0.2">
      <c r="A121" s="1" t="s">
        <v>17</v>
      </c>
      <c r="B121" s="1">
        <v>24</v>
      </c>
      <c r="C121" s="1">
        <v>2012</v>
      </c>
      <c r="D121" s="1">
        <v>-0.436</v>
      </c>
      <c r="E121" s="2">
        <v>0.26076458440373107</v>
      </c>
      <c r="F121" s="2"/>
    </row>
    <row r="122" spans="1:6" x14ac:dyDescent="0.2">
      <c r="A122" s="1" t="s">
        <v>18</v>
      </c>
      <c r="B122" s="1">
        <v>25</v>
      </c>
      <c r="C122" s="1">
        <v>2012</v>
      </c>
      <c r="D122" s="1">
        <v>0.4</v>
      </c>
      <c r="E122" s="2">
        <v>0.23138570481983051</v>
      </c>
      <c r="F122" s="2"/>
    </row>
    <row r="123" spans="1:6" x14ac:dyDescent="0.2">
      <c r="A123" s="1" t="s">
        <v>19</v>
      </c>
      <c r="B123" s="1">
        <v>26</v>
      </c>
      <c r="C123" s="1">
        <v>2012</v>
      </c>
      <c r="D123" s="1">
        <v>0.69</v>
      </c>
      <c r="E123" s="2">
        <v>9.497288183098529E-2</v>
      </c>
      <c r="F123" s="2"/>
    </row>
    <row r="124" spans="1:6" x14ac:dyDescent="0.2">
      <c r="A124" s="1" t="s">
        <v>20</v>
      </c>
      <c r="B124" s="1">
        <v>27</v>
      </c>
      <c r="C124" s="1">
        <v>2012</v>
      </c>
      <c r="D124" s="1">
        <v>-0.56899999999999995</v>
      </c>
      <c r="E124" s="2">
        <v>7.6941020465776111E-2</v>
      </c>
      <c r="F124" s="2"/>
    </row>
    <row r="125" spans="1:6" x14ac:dyDescent="0.2">
      <c r="A125" s="1" t="s">
        <v>21</v>
      </c>
      <c r="B125" s="1">
        <v>28</v>
      </c>
      <c r="C125" s="1">
        <v>2012</v>
      </c>
      <c r="D125" s="1">
        <v>0.58499999999999996</v>
      </c>
      <c r="E125" s="2">
        <v>0.11496487199591776</v>
      </c>
      <c r="F125" s="2"/>
    </row>
    <row r="126" spans="1:6" x14ac:dyDescent="0.2">
      <c r="A126" s="1" t="s">
        <v>22</v>
      </c>
      <c r="B126" s="1">
        <v>29</v>
      </c>
      <c r="C126" s="1">
        <v>2012</v>
      </c>
      <c r="D126" s="1">
        <v>0.747</v>
      </c>
      <c r="E126" s="2">
        <v>9.3802575904237573E-2</v>
      </c>
      <c r="F126" s="2"/>
    </row>
    <row r="127" spans="1:6" x14ac:dyDescent="0.2">
      <c r="A127" s="1" t="s">
        <v>23</v>
      </c>
      <c r="B127" s="1">
        <v>30</v>
      </c>
      <c r="C127" s="1">
        <v>2012</v>
      </c>
      <c r="D127" s="1">
        <v>-0.45900000000000002</v>
      </c>
      <c r="E127" s="2">
        <v>0.13653398010114698</v>
      </c>
      <c r="F127" s="2"/>
    </row>
    <row r="128" spans="1:6" x14ac:dyDescent="0.2">
      <c r="A128" s="1" t="s">
        <v>24</v>
      </c>
      <c r="B128" s="1">
        <v>31</v>
      </c>
      <c r="C128" s="1">
        <v>2012</v>
      </c>
      <c r="D128" s="1">
        <v>-0.33100000000000002</v>
      </c>
      <c r="E128" s="2">
        <v>0.21775877761119061</v>
      </c>
      <c r="F128" s="2"/>
    </row>
    <row r="129" spans="1:6" x14ac:dyDescent="0.2">
      <c r="A129" s="1" t="s">
        <v>25</v>
      </c>
      <c r="B129" s="1">
        <v>32</v>
      </c>
      <c r="C129" s="1">
        <v>2012</v>
      </c>
      <c r="D129" s="1">
        <v>5.2999999999999999E-2</v>
      </c>
      <c r="E129" s="2">
        <v>6.6809338291369313E-2</v>
      </c>
      <c r="F129" s="2"/>
    </row>
    <row r="130" spans="1:6" x14ac:dyDescent="0.2">
      <c r="A130" s="1" t="s">
        <v>26</v>
      </c>
      <c r="B130" s="1">
        <v>33</v>
      </c>
      <c r="C130" s="1">
        <v>2012</v>
      </c>
      <c r="D130" s="1">
        <v>-0.57699999999999996</v>
      </c>
      <c r="E130" s="2">
        <v>5.5758876580230987E-2</v>
      </c>
      <c r="F130" s="2"/>
    </row>
    <row r="131" spans="1:6" x14ac:dyDescent="0.2">
      <c r="A131" s="1" t="s">
        <v>27</v>
      </c>
      <c r="B131" s="1">
        <v>34</v>
      </c>
      <c r="C131" s="1">
        <v>2012</v>
      </c>
      <c r="D131" s="1">
        <v>5.0999999999999997E-2</v>
      </c>
      <c r="E131" s="2">
        <v>0.17787941187135536</v>
      </c>
      <c r="F131" s="2"/>
    </row>
    <row r="132" spans="1:6" x14ac:dyDescent="0.2">
      <c r="A132" s="1" t="s">
        <v>28</v>
      </c>
      <c r="B132" s="1">
        <v>35</v>
      </c>
      <c r="C132" s="1">
        <v>2012</v>
      </c>
      <c r="D132" s="1">
        <v>0.47199999999999998</v>
      </c>
      <c r="E132" s="2">
        <v>0.10149433881376646</v>
      </c>
      <c r="F132" s="2"/>
    </row>
    <row r="133" spans="1:6" x14ac:dyDescent="0.2">
      <c r="A133" s="1" t="s">
        <v>29</v>
      </c>
      <c r="B133" s="1">
        <v>36</v>
      </c>
      <c r="C133" s="1">
        <v>2012</v>
      </c>
      <c r="D133" s="1">
        <v>1.7000000000000001E-2</v>
      </c>
      <c r="E133" s="2">
        <v>0.28177731922133087</v>
      </c>
      <c r="F133" s="2"/>
    </row>
    <row r="134" spans="1:6" x14ac:dyDescent="0.2">
      <c r="A134" s="1" t="s">
        <v>30</v>
      </c>
      <c r="B134" s="1">
        <v>37</v>
      </c>
      <c r="C134" s="1">
        <v>2012</v>
      </c>
      <c r="D134" s="1">
        <v>-0.48199999999999998</v>
      </c>
      <c r="E134" s="2">
        <v>2.0420955250753936E-2</v>
      </c>
      <c r="F134" s="2"/>
    </row>
    <row r="135" spans="1:6" x14ac:dyDescent="0.2">
      <c r="A135" s="1" t="s">
        <v>31</v>
      </c>
      <c r="B135" s="1">
        <v>38</v>
      </c>
      <c r="C135" s="1">
        <v>2012</v>
      </c>
      <c r="D135" s="1">
        <v>-1.3540000000000001</v>
      </c>
      <c r="E135" s="2">
        <v>0.19631338976589069</v>
      </c>
      <c r="F135" s="2"/>
    </row>
    <row r="136" spans="1:6" x14ac:dyDescent="0.2">
      <c r="A136" s="1" t="s">
        <v>32</v>
      </c>
      <c r="B136" s="1">
        <v>39</v>
      </c>
      <c r="C136" s="1">
        <v>2012</v>
      </c>
      <c r="D136" s="1">
        <v>0.73099999999999998</v>
      </c>
      <c r="E136" s="2">
        <v>2.9794260362239366E-2</v>
      </c>
      <c r="F136" s="2"/>
    </row>
    <row r="137" spans="1:6" x14ac:dyDescent="0.2">
      <c r="A137" s="1" t="s">
        <v>33</v>
      </c>
      <c r="B137" s="1">
        <v>40</v>
      </c>
      <c r="C137" s="1">
        <v>2012</v>
      </c>
      <c r="D137" s="1">
        <v>0.42899999999999999</v>
      </c>
      <c r="E137" s="2">
        <v>0.33544639486033123</v>
      </c>
      <c r="F137" s="2"/>
    </row>
    <row r="138" spans="1:6" x14ac:dyDescent="0.2">
      <c r="A138" s="1" t="s">
        <v>34</v>
      </c>
      <c r="B138" s="1">
        <v>41</v>
      </c>
      <c r="C138" s="1">
        <v>2012</v>
      </c>
      <c r="D138" s="1">
        <v>-1.0449999999999999</v>
      </c>
      <c r="E138" s="2">
        <v>0.12089455476255678</v>
      </c>
      <c r="F138" s="2"/>
    </row>
    <row r="139" spans="1:6" x14ac:dyDescent="0.2">
      <c r="A139" s="1" t="s">
        <v>35</v>
      </c>
      <c r="B139" s="1">
        <v>42</v>
      </c>
      <c r="C139" s="1">
        <v>2012</v>
      </c>
      <c r="D139" s="1">
        <v>0.57899999999999996</v>
      </c>
      <c r="E139" s="2">
        <v>5.3850846503188388E-2</v>
      </c>
      <c r="F139" s="2"/>
    </row>
    <row r="140" spans="1:6" x14ac:dyDescent="0.2">
      <c r="A140" s="1" t="s">
        <v>36</v>
      </c>
      <c r="B140" s="1">
        <v>44</v>
      </c>
      <c r="C140" s="1">
        <v>2012</v>
      </c>
      <c r="D140" s="1">
        <v>0.124</v>
      </c>
      <c r="E140" s="2">
        <v>0.27457297292449934</v>
      </c>
      <c r="F140" s="2"/>
    </row>
    <row r="141" spans="1:6" x14ac:dyDescent="0.2">
      <c r="A141" s="1" t="s">
        <v>37</v>
      </c>
      <c r="B141" s="1">
        <v>45</v>
      </c>
      <c r="C141" s="1">
        <v>2012</v>
      </c>
      <c r="D141" s="1">
        <v>0.73899999999999999</v>
      </c>
      <c r="E141" s="2">
        <v>0.10473097848499935</v>
      </c>
      <c r="F141" s="2"/>
    </row>
    <row r="142" spans="1:6" x14ac:dyDescent="0.2">
      <c r="A142" s="1" t="s">
        <v>38</v>
      </c>
      <c r="B142" s="1">
        <v>46</v>
      </c>
      <c r="C142" s="1">
        <v>2012</v>
      </c>
      <c r="D142" s="1">
        <v>0.311</v>
      </c>
      <c r="E142" s="2">
        <v>0.1802317111718868</v>
      </c>
      <c r="F142" s="2"/>
    </row>
    <row r="143" spans="1:6" x14ac:dyDescent="0.2">
      <c r="A143" s="1" t="s">
        <v>39</v>
      </c>
      <c r="B143" s="1">
        <v>47</v>
      </c>
      <c r="C143" s="1">
        <v>2012</v>
      </c>
      <c r="D143" s="1">
        <v>0.92800000000000005</v>
      </c>
      <c r="E143" s="2">
        <v>0.20402899726142393</v>
      </c>
      <c r="F143" s="2"/>
    </row>
    <row r="144" spans="1:6" x14ac:dyDescent="0.2">
      <c r="A144" s="1" t="s">
        <v>40</v>
      </c>
      <c r="B144" s="1">
        <v>48</v>
      </c>
      <c r="C144" s="1">
        <v>2012</v>
      </c>
      <c r="D144" s="1">
        <v>0.64</v>
      </c>
      <c r="E144" s="2">
        <v>0.15783619184295533</v>
      </c>
      <c r="F144" s="2"/>
    </row>
    <row r="145" spans="1:6" x14ac:dyDescent="0.2">
      <c r="A145" s="1" t="s">
        <v>41</v>
      </c>
      <c r="B145" s="1">
        <v>49</v>
      </c>
      <c r="C145" s="1">
        <v>2012</v>
      </c>
      <c r="D145" s="1">
        <v>-0.18099999999999999</v>
      </c>
      <c r="E145" s="2">
        <v>0.48040867274728732</v>
      </c>
      <c r="F145" s="2"/>
    </row>
    <row r="146" spans="1:6" x14ac:dyDescent="0.2">
      <c r="A146" s="1" t="s">
        <v>42</v>
      </c>
      <c r="B146" s="1">
        <v>50</v>
      </c>
      <c r="C146" s="1">
        <v>2012</v>
      </c>
      <c r="D146" s="1">
        <v>-0.189</v>
      </c>
      <c r="E146" s="2">
        <v>0.35597915065655383</v>
      </c>
      <c r="F146" s="2"/>
    </row>
    <row r="147" spans="1:6" x14ac:dyDescent="0.2">
      <c r="A147" s="1" t="s">
        <v>43</v>
      </c>
      <c r="B147" s="1">
        <v>51</v>
      </c>
      <c r="C147" s="1">
        <v>2012</v>
      </c>
      <c r="D147" s="1">
        <v>0.70099999999999996</v>
      </c>
      <c r="E147" s="2">
        <v>3.8733538998295236E-2</v>
      </c>
      <c r="F147" s="2"/>
    </row>
    <row r="148" spans="1:6" x14ac:dyDescent="0.2">
      <c r="A148" s="1" t="s">
        <v>44</v>
      </c>
      <c r="B148" s="1">
        <v>53</v>
      </c>
      <c r="C148" s="1">
        <v>2012</v>
      </c>
      <c r="D148" s="1">
        <v>-1.0329999999999999</v>
      </c>
      <c r="E148" s="2">
        <v>0.14868776867563632</v>
      </c>
      <c r="F148" s="2"/>
    </row>
    <row r="149" spans="1:6" x14ac:dyDescent="0.2">
      <c r="A149" s="1" t="s">
        <v>45</v>
      </c>
      <c r="B149" s="1">
        <v>54</v>
      </c>
      <c r="C149" s="1">
        <v>2012</v>
      </c>
      <c r="D149" s="1">
        <v>-0.15</v>
      </c>
      <c r="E149" s="2">
        <v>0.26756538263045948</v>
      </c>
      <c r="F149" s="2"/>
    </row>
    <row r="150" spans="1:6" x14ac:dyDescent="0.2">
      <c r="A150" s="1" t="s">
        <v>46</v>
      </c>
      <c r="B150" s="1">
        <v>55</v>
      </c>
      <c r="C150" s="1">
        <v>2012</v>
      </c>
      <c r="D150" s="1">
        <v>-0.879</v>
      </c>
      <c r="E150" s="2">
        <v>6.9422708782395259E-2</v>
      </c>
      <c r="F150" s="2"/>
    </row>
    <row r="151" spans="1:6" x14ac:dyDescent="0.2">
      <c r="A151" s="1" t="s">
        <v>47</v>
      </c>
      <c r="B151" s="1">
        <v>56</v>
      </c>
      <c r="C151" s="1">
        <v>2012</v>
      </c>
      <c r="D151" s="1">
        <v>-0.83399999999999996</v>
      </c>
      <c r="E151" s="2">
        <v>0.40823733944696278</v>
      </c>
      <c r="F151" s="2"/>
    </row>
    <row r="152" spans="1:6" x14ac:dyDescent="0.2">
      <c r="A152" s="1" t="s">
        <v>0</v>
      </c>
      <c r="B152" s="1">
        <v>1</v>
      </c>
      <c r="C152" s="1">
        <v>2016</v>
      </c>
      <c r="D152" s="1">
        <v>0.61699999999999999</v>
      </c>
      <c r="E152" s="2">
        <v>0.27725146606435425</v>
      </c>
      <c r="F152" s="2"/>
    </row>
    <row r="153" spans="1:6" x14ac:dyDescent="0.2">
      <c r="A153" s="1" t="s">
        <v>1</v>
      </c>
      <c r="B153" s="1">
        <v>2</v>
      </c>
      <c r="C153" s="1">
        <v>2016</v>
      </c>
      <c r="D153" s="1">
        <v>-4.4999999999999998E-2</v>
      </c>
      <c r="E153" s="2">
        <v>0.14730640787425298</v>
      </c>
      <c r="F153" s="2"/>
    </row>
    <row r="154" spans="1:6" x14ac:dyDescent="0.2">
      <c r="A154" s="1" t="s">
        <v>2</v>
      </c>
      <c r="B154" s="1">
        <v>4</v>
      </c>
      <c r="C154" s="1">
        <v>2016</v>
      </c>
      <c r="D154" s="1">
        <v>0.53600000000000003</v>
      </c>
      <c r="E154" s="2">
        <v>3.5455946276278405E-2</v>
      </c>
      <c r="F154" s="2"/>
    </row>
    <row r="155" spans="1:6" x14ac:dyDescent="0.2">
      <c r="A155" s="1" t="s">
        <v>3</v>
      </c>
      <c r="B155" s="1">
        <v>5</v>
      </c>
      <c r="C155" s="1">
        <v>2016</v>
      </c>
      <c r="D155" s="1">
        <v>0.51</v>
      </c>
      <c r="E155" s="2">
        <v>0.26920978034467358</v>
      </c>
      <c r="F155" s="2"/>
    </row>
    <row r="156" spans="1:6" x14ac:dyDescent="0.2">
      <c r="A156" s="1" t="s">
        <v>4</v>
      </c>
      <c r="B156" s="1">
        <v>6</v>
      </c>
      <c r="C156" s="1">
        <v>2016</v>
      </c>
      <c r="D156" s="1">
        <v>-1.3</v>
      </c>
      <c r="E156" s="2">
        <v>0.30109273958009264</v>
      </c>
      <c r="F156" s="2"/>
    </row>
    <row r="157" spans="1:6" x14ac:dyDescent="0.2">
      <c r="A157" s="1" t="s">
        <v>5</v>
      </c>
      <c r="B157" s="1">
        <v>8</v>
      </c>
      <c r="C157" s="1">
        <v>2016</v>
      </c>
      <c r="D157" s="1">
        <v>-1.46</v>
      </c>
      <c r="E157" s="2">
        <v>4.9055353714975658E-2</v>
      </c>
      <c r="F157" s="2"/>
    </row>
    <row r="158" spans="1:6" x14ac:dyDescent="0.2">
      <c r="A158" s="1" t="s">
        <v>6</v>
      </c>
      <c r="B158" s="1">
        <v>9</v>
      </c>
      <c r="C158" s="1">
        <v>2016</v>
      </c>
      <c r="D158" s="1">
        <v>-0.33600000000000002</v>
      </c>
      <c r="E158" s="2">
        <v>0.13639386717895091</v>
      </c>
      <c r="F158" s="2"/>
    </row>
    <row r="159" spans="1:6" x14ac:dyDescent="0.2">
      <c r="A159" s="1" t="s">
        <v>7</v>
      </c>
      <c r="B159" s="1">
        <v>10</v>
      </c>
      <c r="C159" s="1">
        <v>2016</v>
      </c>
      <c r="D159" s="1">
        <v>3.9E-2</v>
      </c>
      <c r="E159" s="2">
        <v>0.11373232930912497</v>
      </c>
      <c r="F159" s="2"/>
    </row>
    <row r="160" spans="1:6" x14ac:dyDescent="0.2">
      <c r="A160" s="1" t="s">
        <v>8</v>
      </c>
      <c r="B160" s="1">
        <v>12</v>
      </c>
      <c r="C160" s="1">
        <v>2016</v>
      </c>
      <c r="D160" s="1">
        <v>0.40699999999999997</v>
      </c>
      <c r="E160" s="2">
        <v>1.1986256107856863E-2</v>
      </c>
      <c r="F160" s="2"/>
    </row>
    <row r="161" spans="1:6" x14ac:dyDescent="0.2">
      <c r="A161" s="1" t="s">
        <v>9</v>
      </c>
      <c r="B161" s="1">
        <v>13</v>
      </c>
      <c r="C161" s="1">
        <v>2016</v>
      </c>
      <c r="D161" s="1">
        <v>0.52700000000000002</v>
      </c>
      <c r="E161" s="2">
        <v>5.131342697410185E-2</v>
      </c>
      <c r="F161" s="2"/>
    </row>
    <row r="162" spans="1:6" x14ac:dyDescent="0.2">
      <c r="A162" s="1" t="s">
        <v>10</v>
      </c>
      <c r="B162" s="1">
        <v>15</v>
      </c>
      <c r="C162" s="1">
        <v>2016</v>
      </c>
      <c r="D162" s="1">
        <v>-0.20599999999999999</v>
      </c>
      <c r="E162" s="2">
        <v>0.32182814725705644</v>
      </c>
      <c r="F162" s="2"/>
    </row>
    <row r="163" spans="1:6" x14ac:dyDescent="0.2">
      <c r="A163" s="1" t="s">
        <v>11</v>
      </c>
      <c r="B163" s="1">
        <v>16</v>
      </c>
      <c r="C163" s="1">
        <v>2016</v>
      </c>
      <c r="D163" s="1">
        <v>-0.25600000000000001</v>
      </c>
      <c r="E163" s="2">
        <v>0.31769418548217682</v>
      </c>
      <c r="F163" s="3"/>
    </row>
    <row r="164" spans="1:6" x14ac:dyDescent="0.2">
      <c r="A164" s="1" t="s">
        <v>54</v>
      </c>
      <c r="B164" s="1">
        <v>18</v>
      </c>
      <c r="C164" s="1">
        <v>2016</v>
      </c>
      <c r="D164" s="1">
        <v>0.91400000000000003</v>
      </c>
      <c r="E164" s="3">
        <v>0.19165193761659233</v>
      </c>
      <c r="F164" s="2"/>
    </row>
    <row r="165" spans="1:6" x14ac:dyDescent="0.2">
      <c r="A165" s="1" t="s">
        <v>12</v>
      </c>
      <c r="B165" s="1">
        <v>17</v>
      </c>
      <c r="C165" s="1">
        <v>2016</v>
      </c>
      <c r="D165" s="1">
        <v>-0.57299999999999995</v>
      </c>
      <c r="E165" s="2">
        <v>0.17063613624968027</v>
      </c>
      <c r="F165" s="2"/>
    </row>
    <row r="166" spans="1:6" x14ac:dyDescent="0.2">
      <c r="A166" s="1" t="s">
        <v>48</v>
      </c>
      <c r="B166" s="1">
        <v>19</v>
      </c>
      <c r="C166" s="1">
        <v>2016</v>
      </c>
      <c r="D166" s="1">
        <v>-1.0940000000000001</v>
      </c>
      <c r="E166" s="2">
        <v>9.4068380510986038E-2</v>
      </c>
      <c r="F166" s="2"/>
    </row>
    <row r="167" spans="1:6" x14ac:dyDescent="0.2">
      <c r="A167" s="1" t="s">
        <v>13</v>
      </c>
      <c r="B167" s="1">
        <v>20</v>
      </c>
      <c r="C167" s="1">
        <v>2016</v>
      </c>
      <c r="D167" s="1">
        <v>0.68400000000000005</v>
      </c>
      <c r="E167" s="2">
        <v>0.20602211073605081</v>
      </c>
      <c r="F167" s="2"/>
    </row>
    <row r="168" spans="1:6" x14ac:dyDescent="0.2">
      <c r="A168" s="1" t="s">
        <v>14</v>
      </c>
      <c r="B168" s="1">
        <v>21</v>
      </c>
      <c r="C168" s="1">
        <v>2016</v>
      </c>
      <c r="D168" s="1">
        <v>0.65400000000000003</v>
      </c>
      <c r="E168" s="2">
        <v>0.29837450218252332</v>
      </c>
      <c r="F168" s="2"/>
    </row>
    <row r="169" spans="1:6" x14ac:dyDescent="0.2">
      <c r="A169" s="1" t="s">
        <v>15</v>
      </c>
      <c r="B169" s="1">
        <v>22</v>
      </c>
      <c r="C169" s="1">
        <v>2016</v>
      </c>
      <c r="D169" s="1">
        <v>-0.14299999999999999</v>
      </c>
      <c r="E169" s="2">
        <v>0.1963911855505483</v>
      </c>
      <c r="F169" s="2"/>
    </row>
    <row r="170" spans="1:6" x14ac:dyDescent="0.2">
      <c r="A170" s="1" t="s">
        <v>16</v>
      </c>
      <c r="B170" s="1">
        <v>23</v>
      </c>
      <c r="C170" s="1">
        <v>2016</v>
      </c>
      <c r="D170" s="1">
        <v>-1.091</v>
      </c>
      <c r="E170" s="2">
        <v>2.960449348666383E-2</v>
      </c>
      <c r="F170" s="2"/>
    </row>
    <row r="171" spans="1:6" x14ac:dyDescent="0.2">
      <c r="A171" s="1" t="s">
        <v>17</v>
      </c>
      <c r="B171" s="1">
        <v>24</v>
      </c>
      <c r="C171" s="1">
        <v>2016</v>
      </c>
      <c r="D171" s="1">
        <v>-0.73599999999999999</v>
      </c>
      <c r="E171" s="2">
        <v>0.26416439506645101</v>
      </c>
      <c r="F171" s="2"/>
    </row>
    <row r="172" spans="1:6" x14ac:dyDescent="0.2">
      <c r="A172" s="1" t="s">
        <v>18</v>
      </c>
      <c r="B172" s="1">
        <v>25</v>
      </c>
      <c r="C172" s="1">
        <v>2016</v>
      </c>
      <c r="D172" s="1">
        <v>-0.753</v>
      </c>
      <c r="E172" s="2">
        <v>0.27196706451579922</v>
      </c>
      <c r="F172" s="2"/>
    </row>
    <row r="173" spans="1:6" x14ac:dyDescent="0.2">
      <c r="A173" s="1" t="s">
        <v>19</v>
      </c>
      <c r="B173" s="1">
        <v>26</v>
      </c>
      <c r="C173" s="1">
        <v>2016</v>
      </c>
      <c r="D173" s="1">
        <v>0.82</v>
      </c>
      <c r="E173" s="2">
        <v>2.2303326912930799E-3</v>
      </c>
      <c r="F173" s="2"/>
    </row>
    <row r="174" spans="1:6" x14ac:dyDescent="0.2">
      <c r="A174" s="1" t="s">
        <v>20</v>
      </c>
      <c r="B174" s="1">
        <v>27</v>
      </c>
      <c r="C174" s="1">
        <v>2016</v>
      </c>
      <c r="D174" s="1">
        <v>-0.57299999999999995</v>
      </c>
      <c r="E174" s="2">
        <v>1.5201304802715809E-2</v>
      </c>
      <c r="F174" s="2"/>
    </row>
    <row r="175" spans="1:6" x14ac:dyDescent="0.2">
      <c r="A175" s="1" t="s">
        <v>21</v>
      </c>
      <c r="B175" s="1">
        <v>28</v>
      </c>
      <c r="C175" s="1">
        <v>2016</v>
      </c>
      <c r="D175" s="1">
        <v>1.302</v>
      </c>
      <c r="E175" s="2">
        <v>0.17826249817051543</v>
      </c>
      <c r="F175" s="2"/>
    </row>
    <row r="176" spans="1:6" x14ac:dyDescent="0.2">
      <c r="A176" s="1" t="s">
        <v>22</v>
      </c>
      <c r="B176" s="1">
        <v>29</v>
      </c>
      <c r="C176" s="1">
        <v>2016</v>
      </c>
      <c r="D176" s="1">
        <v>0.25900000000000001</v>
      </c>
      <c r="E176" s="2">
        <v>0.18637117002924941</v>
      </c>
      <c r="F176" s="2"/>
    </row>
    <row r="177" spans="1:6" x14ac:dyDescent="0.2">
      <c r="A177" s="1" t="s">
        <v>23</v>
      </c>
      <c r="B177" s="1">
        <v>30</v>
      </c>
      <c r="C177" s="1">
        <v>2016</v>
      </c>
      <c r="D177" s="1">
        <v>-0.21199999999999999</v>
      </c>
      <c r="E177" s="2">
        <v>0.20422732109416325</v>
      </c>
      <c r="F177" s="2"/>
    </row>
    <row r="178" spans="1:6" x14ac:dyDescent="0.2">
      <c r="A178" s="1" t="s">
        <v>24</v>
      </c>
      <c r="B178" s="1">
        <v>31</v>
      </c>
      <c r="C178" s="1">
        <v>2016</v>
      </c>
      <c r="D178" s="1">
        <v>-0.40100000000000002</v>
      </c>
      <c r="E178" s="2">
        <v>0.25048594749990222</v>
      </c>
      <c r="F178" s="2"/>
    </row>
    <row r="179" spans="1:6" x14ac:dyDescent="0.2">
      <c r="A179" s="1" t="s">
        <v>25</v>
      </c>
      <c r="B179" s="1">
        <v>32</v>
      </c>
      <c r="C179" s="1">
        <v>2016</v>
      </c>
      <c r="D179" s="1">
        <v>0.34699999999999998</v>
      </c>
      <c r="E179" s="2">
        <v>2.4171283605166238E-2</v>
      </c>
      <c r="F179" s="2"/>
    </row>
    <row r="180" spans="1:6" x14ac:dyDescent="0.2">
      <c r="A180" s="1" t="s">
        <v>26</v>
      </c>
      <c r="B180" s="1">
        <v>33</v>
      </c>
      <c r="C180" s="1">
        <v>2016</v>
      </c>
      <c r="D180" s="1">
        <v>0.622</v>
      </c>
      <c r="E180" s="2">
        <v>3.675956877371378E-3</v>
      </c>
      <c r="F180" s="2"/>
    </row>
    <row r="181" spans="1:6" x14ac:dyDescent="0.2">
      <c r="A181" s="1" t="s">
        <v>27</v>
      </c>
      <c r="B181" s="1">
        <v>34</v>
      </c>
      <c r="C181" s="1">
        <v>2016</v>
      </c>
      <c r="D181" s="1">
        <v>-0.63100000000000001</v>
      </c>
      <c r="E181" s="2">
        <v>0.14102697799664748</v>
      </c>
      <c r="F181" s="2"/>
    </row>
    <row r="182" spans="1:6" x14ac:dyDescent="0.2">
      <c r="A182" s="1" t="s">
        <v>28</v>
      </c>
      <c r="B182" s="1">
        <v>35</v>
      </c>
      <c r="C182" s="1">
        <v>2016</v>
      </c>
      <c r="D182" s="1">
        <v>0.56799999999999995</v>
      </c>
      <c r="E182" s="2">
        <v>8.2131328453913799E-2</v>
      </c>
      <c r="F182" s="2"/>
    </row>
    <row r="183" spans="1:6" x14ac:dyDescent="0.2">
      <c r="A183" s="1" t="s">
        <v>29</v>
      </c>
      <c r="B183" s="1">
        <v>36</v>
      </c>
      <c r="C183" s="1">
        <v>2016</v>
      </c>
      <c r="D183" s="1">
        <v>5.7000000000000002E-2</v>
      </c>
      <c r="E183" s="2">
        <v>0.22490423420910238</v>
      </c>
      <c r="F183" s="2"/>
    </row>
    <row r="184" spans="1:6" x14ac:dyDescent="0.2">
      <c r="A184" s="1" t="s">
        <v>30</v>
      </c>
      <c r="B184" s="1">
        <v>37</v>
      </c>
      <c r="C184" s="1">
        <v>2016</v>
      </c>
      <c r="D184" s="1">
        <v>3.7999999999999999E-2</v>
      </c>
      <c r="E184" s="2">
        <v>3.6552285279709384E-2</v>
      </c>
      <c r="F184" s="2"/>
    </row>
    <row r="185" spans="1:6" x14ac:dyDescent="0.2">
      <c r="A185" s="1" t="s">
        <v>31</v>
      </c>
      <c r="B185" s="1">
        <v>38</v>
      </c>
      <c r="C185" s="1">
        <v>2016</v>
      </c>
      <c r="D185" s="1">
        <v>-1.2210000000000001</v>
      </c>
      <c r="E185" s="2">
        <v>0.35728888372633294</v>
      </c>
      <c r="F185" s="2"/>
    </row>
    <row r="186" spans="1:6" x14ac:dyDescent="0.2">
      <c r="A186" s="1" t="s">
        <v>32</v>
      </c>
      <c r="B186" s="1">
        <v>39</v>
      </c>
      <c r="C186" s="1">
        <v>2016</v>
      </c>
      <c r="D186" s="1">
        <v>0.80900000000000005</v>
      </c>
      <c r="E186" s="2">
        <v>8.1295743990661695E-2</v>
      </c>
      <c r="F186" s="2"/>
    </row>
    <row r="187" spans="1:6" x14ac:dyDescent="0.2">
      <c r="A187" s="1" t="s">
        <v>33</v>
      </c>
      <c r="B187" s="1">
        <v>40</v>
      </c>
      <c r="C187" s="1">
        <v>2016</v>
      </c>
      <c r="D187" s="1">
        <v>0.41899999999999998</v>
      </c>
      <c r="E187" s="2">
        <v>0.36391184535083465</v>
      </c>
      <c r="F187" s="2"/>
    </row>
    <row r="188" spans="1:6" x14ac:dyDescent="0.2">
      <c r="A188" s="1" t="s">
        <v>34</v>
      </c>
      <c r="B188" s="1">
        <v>41</v>
      </c>
      <c r="C188" s="1">
        <v>2016</v>
      </c>
      <c r="D188" s="1">
        <v>-2.0609999999999999</v>
      </c>
      <c r="E188" s="2">
        <v>0.10977816818365327</v>
      </c>
      <c r="F188" s="2"/>
    </row>
    <row r="189" spans="1:6" x14ac:dyDescent="0.2">
      <c r="A189" s="1" t="s">
        <v>35</v>
      </c>
      <c r="B189" s="1">
        <v>42</v>
      </c>
      <c r="C189" s="1">
        <v>2016</v>
      </c>
      <c r="D189" s="1">
        <v>0.36799999999999999</v>
      </c>
      <c r="E189" s="2">
        <v>7.1838712262050075E-3</v>
      </c>
      <c r="F189" s="2"/>
    </row>
    <row r="190" spans="1:6" x14ac:dyDescent="0.2">
      <c r="A190" s="1" t="s">
        <v>36</v>
      </c>
      <c r="B190" s="1">
        <v>44</v>
      </c>
      <c r="C190" s="1">
        <v>2016</v>
      </c>
      <c r="D190" s="1">
        <v>7.9000000000000001E-2</v>
      </c>
      <c r="E190" s="2">
        <v>0.15508549070977978</v>
      </c>
      <c r="F190" s="2"/>
    </row>
    <row r="191" spans="1:6" x14ac:dyDescent="0.2">
      <c r="A191" s="1" t="s">
        <v>37</v>
      </c>
      <c r="B191" s="1">
        <v>45</v>
      </c>
      <c r="C191" s="1">
        <v>2016</v>
      </c>
      <c r="D191" s="1">
        <v>0.69599999999999995</v>
      </c>
      <c r="E191" s="2">
        <v>0.14265912896030342</v>
      </c>
      <c r="F191" s="2"/>
    </row>
    <row r="192" spans="1:6" x14ac:dyDescent="0.2">
      <c r="A192" s="1" t="s">
        <v>38</v>
      </c>
      <c r="B192" s="1">
        <v>46</v>
      </c>
      <c r="C192" s="1">
        <v>2016</v>
      </c>
      <c r="D192" s="1">
        <v>0.59</v>
      </c>
      <c r="E192" s="2">
        <v>0.2979332221900981</v>
      </c>
      <c r="F192" s="2"/>
    </row>
    <row r="193" spans="1:6" x14ac:dyDescent="0.2">
      <c r="A193" s="1" t="s">
        <v>39</v>
      </c>
      <c r="B193" s="1">
        <v>47</v>
      </c>
      <c r="C193" s="1">
        <v>2016</v>
      </c>
      <c r="D193" s="1">
        <v>0.95899999999999996</v>
      </c>
      <c r="E193" s="2">
        <v>0.26005700895564521</v>
      </c>
      <c r="F193" s="2"/>
    </row>
    <row r="194" spans="1:6" x14ac:dyDescent="0.2">
      <c r="A194" s="1" t="s">
        <v>40</v>
      </c>
      <c r="B194" s="1">
        <v>48</v>
      </c>
      <c r="C194" s="1">
        <v>2016</v>
      </c>
      <c r="D194" s="1">
        <v>0.91400000000000003</v>
      </c>
      <c r="E194" s="2">
        <v>8.9994275983234229E-2</v>
      </c>
      <c r="F194" s="2"/>
    </row>
    <row r="195" spans="1:6" x14ac:dyDescent="0.2">
      <c r="A195" s="1" t="s">
        <v>41</v>
      </c>
      <c r="B195" s="1">
        <v>49</v>
      </c>
      <c r="C195" s="1">
        <v>2016</v>
      </c>
      <c r="D195" s="1">
        <v>-0.80300000000000005</v>
      </c>
      <c r="E195" s="2">
        <v>0.18079333233165112</v>
      </c>
      <c r="F195" s="2"/>
    </row>
    <row r="196" spans="1:6" x14ac:dyDescent="0.2">
      <c r="A196" s="1" t="s">
        <v>42</v>
      </c>
      <c r="B196" s="1">
        <v>50</v>
      </c>
      <c r="C196" s="1">
        <v>2016</v>
      </c>
      <c r="D196" s="1">
        <v>-0.106</v>
      </c>
      <c r="E196" s="2">
        <v>0.2640835123957761</v>
      </c>
      <c r="F196" s="2"/>
    </row>
    <row r="197" spans="1:6" x14ac:dyDescent="0.2">
      <c r="A197" s="1" t="s">
        <v>43</v>
      </c>
      <c r="B197" s="1">
        <v>51</v>
      </c>
      <c r="C197" s="1">
        <v>2016</v>
      </c>
      <c r="D197" s="1">
        <v>1.054</v>
      </c>
      <c r="E197" s="2">
        <v>5.3211953628830355E-2</v>
      </c>
      <c r="F197" s="2"/>
    </row>
    <row r="198" spans="1:6" x14ac:dyDescent="0.2">
      <c r="A198" s="1" t="s">
        <v>44</v>
      </c>
      <c r="B198" s="1">
        <v>53</v>
      </c>
      <c r="C198" s="1">
        <v>2016</v>
      </c>
      <c r="D198" s="1">
        <v>-0.61899999999999999</v>
      </c>
      <c r="E198" s="2">
        <v>0.15705999875189131</v>
      </c>
      <c r="F198" s="2"/>
    </row>
    <row r="199" spans="1:6" x14ac:dyDescent="0.2">
      <c r="A199" s="1" t="s">
        <v>45</v>
      </c>
      <c r="B199" s="1">
        <v>54</v>
      </c>
      <c r="C199" s="1">
        <v>2016</v>
      </c>
      <c r="D199" s="1">
        <v>-0.317</v>
      </c>
      <c r="E199" s="2">
        <v>0.42072693628284641</v>
      </c>
      <c r="F199" s="2"/>
    </row>
    <row r="200" spans="1:6" x14ac:dyDescent="0.2">
      <c r="A200" s="1" t="s">
        <v>46</v>
      </c>
      <c r="B200" s="1">
        <v>55</v>
      </c>
      <c r="C200" s="1">
        <v>2016</v>
      </c>
      <c r="D200" s="1">
        <v>-6.8000000000000005E-2</v>
      </c>
      <c r="E200" s="2">
        <v>7.6434319506745729E-3</v>
      </c>
      <c r="F200" s="2"/>
    </row>
    <row r="201" spans="1:6" x14ac:dyDescent="0.2">
      <c r="A201" s="1" t="s">
        <v>47</v>
      </c>
      <c r="B201" s="1">
        <v>56</v>
      </c>
      <c r="C201" s="1">
        <v>2016</v>
      </c>
      <c r="D201" s="1">
        <v>0.214</v>
      </c>
      <c r="E201" s="2">
        <v>0.46295275729043306</v>
      </c>
      <c r="F201" s="2"/>
    </row>
  </sheetData>
  <autoFilter ref="A1:F201" xr:uid="{7C2E2BC0-C518-7D43-B1C8-9658B42E8D8E}">
    <sortState xmlns:xlrd2="http://schemas.microsoft.com/office/spreadsheetml/2017/richdata2" ref="A152:F201">
      <sortCondition ref="B1:B2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C900B-2078-5F48-973F-F51702F0A175}">
  <dimension ref="A1:E60"/>
  <sheetViews>
    <sheetView workbookViewId="0">
      <selection activeCell="C12" sqref="C12"/>
    </sheetView>
  </sheetViews>
  <sheetFormatPr baseColWidth="10" defaultRowHeight="16" x14ac:dyDescent="0.2"/>
  <sheetData>
    <row r="1" spans="1:5" x14ac:dyDescent="0.2">
      <c r="C1" s="8" t="s">
        <v>56</v>
      </c>
    </row>
    <row r="2" spans="1:5" x14ac:dyDescent="0.2">
      <c r="C2" s="8"/>
    </row>
    <row r="4" spans="1:5" x14ac:dyDescent="0.2">
      <c r="A4" t="s">
        <v>79</v>
      </c>
      <c r="B4" t="s">
        <v>81</v>
      </c>
      <c r="C4" t="s">
        <v>80</v>
      </c>
      <c r="E4" t="str">
        <f>CONCATENATE(A4, B4, C4)</f>
        <v>"Intercept",</v>
      </c>
    </row>
    <row r="5" spans="1:5" x14ac:dyDescent="0.2">
      <c r="A5" t="s">
        <v>79</v>
      </c>
      <c r="B5" s="7" t="s">
        <v>57</v>
      </c>
      <c r="C5" t="s">
        <v>80</v>
      </c>
      <c r="E5" t="str">
        <f t="shared" ref="E5:E60" si="0">CONCATENATE(A5, B5, C5)</f>
        <v>"Age_Dummy",</v>
      </c>
    </row>
    <row r="6" spans="1:5" x14ac:dyDescent="0.2">
      <c r="A6" t="s">
        <v>79</v>
      </c>
      <c r="B6" s="7" t="s">
        <v>57</v>
      </c>
      <c r="C6" t="s">
        <v>80</v>
      </c>
      <c r="E6" t="str">
        <f t="shared" si="0"/>
        <v>"Age_Dummy",</v>
      </c>
    </row>
    <row r="7" spans="1:5" x14ac:dyDescent="0.2">
      <c r="A7" t="s">
        <v>79</v>
      </c>
      <c r="B7" s="7" t="s">
        <v>57</v>
      </c>
      <c r="C7" t="s">
        <v>80</v>
      </c>
      <c r="E7" t="str">
        <f t="shared" si="0"/>
        <v>"Age_Dummy",</v>
      </c>
    </row>
    <row r="8" spans="1:5" x14ac:dyDescent="0.2">
      <c r="A8" t="s">
        <v>79</v>
      </c>
      <c r="B8" s="7" t="s">
        <v>57</v>
      </c>
      <c r="C8" t="s">
        <v>80</v>
      </c>
      <c r="E8" t="str">
        <f t="shared" si="0"/>
        <v>"Age_Dummy",</v>
      </c>
    </row>
    <row r="9" spans="1:5" x14ac:dyDescent="0.2">
      <c r="A9" t="s">
        <v>79</v>
      </c>
      <c r="B9" s="7" t="s">
        <v>57</v>
      </c>
      <c r="C9" t="s">
        <v>80</v>
      </c>
      <c r="E9" t="str">
        <f t="shared" si="0"/>
        <v>"Age_Dummy",</v>
      </c>
    </row>
    <row r="10" spans="1:5" x14ac:dyDescent="0.2">
      <c r="A10" t="s">
        <v>79</v>
      </c>
      <c r="B10" s="7" t="s">
        <v>57</v>
      </c>
      <c r="C10" t="s">
        <v>80</v>
      </c>
      <c r="E10" t="str">
        <f t="shared" si="0"/>
        <v>"Age_Dummy",</v>
      </c>
    </row>
    <row r="11" spans="1:5" x14ac:dyDescent="0.2">
      <c r="A11" t="s">
        <v>79</v>
      </c>
      <c r="B11" s="7" t="s">
        <v>58</v>
      </c>
      <c r="C11" t="s">
        <v>80</v>
      </c>
      <c r="E11" t="str">
        <f t="shared" si="0"/>
        <v>"Gender_DV",</v>
      </c>
    </row>
    <row r="12" spans="1:5" x14ac:dyDescent="0.2">
      <c r="A12" t="s">
        <v>79</v>
      </c>
      <c r="B12" s="7" t="s">
        <v>58</v>
      </c>
      <c r="C12" t="s">
        <v>80</v>
      </c>
      <c r="E12" t="str">
        <f t="shared" si="0"/>
        <v>"Gender_DV",</v>
      </c>
    </row>
    <row r="13" spans="1:5" x14ac:dyDescent="0.2">
      <c r="A13" t="s">
        <v>79</v>
      </c>
      <c r="B13" s="7" t="s">
        <v>59</v>
      </c>
      <c r="C13" t="s">
        <v>80</v>
      </c>
      <c r="E13" t="str">
        <f t="shared" si="0"/>
        <v>"Race_DV",</v>
      </c>
    </row>
    <row r="14" spans="1:5" x14ac:dyDescent="0.2">
      <c r="A14" t="s">
        <v>79</v>
      </c>
      <c r="B14" s="7" t="s">
        <v>59</v>
      </c>
      <c r="C14" t="s">
        <v>80</v>
      </c>
      <c r="E14" t="str">
        <f t="shared" si="0"/>
        <v>"Race_DV",</v>
      </c>
    </row>
    <row r="15" spans="1:5" x14ac:dyDescent="0.2">
      <c r="A15" t="s">
        <v>79</v>
      </c>
      <c r="B15" s="7" t="s">
        <v>59</v>
      </c>
      <c r="C15" t="s">
        <v>80</v>
      </c>
      <c r="E15" t="str">
        <f t="shared" si="0"/>
        <v>"Race_DV",</v>
      </c>
    </row>
    <row r="16" spans="1:5" x14ac:dyDescent="0.2">
      <c r="A16" t="s">
        <v>79</v>
      </c>
      <c r="B16" s="7" t="s">
        <v>60</v>
      </c>
      <c r="C16" t="s">
        <v>80</v>
      </c>
      <c r="E16" t="str">
        <f t="shared" si="0"/>
        <v>"Income_DV",</v>
      </c>
    </row>
    <row r="17" spans="1:5" x14ac:dyDescent="0.2">
      <c r="A17" t="s">
        <v>79</v>
      </c>
      <c r="B17" s="7" t="s">
        <v>60</v>
      </c>
      <c r="C17" t="s">
        <v>80</v>
      </c>
      <c r="E17" t="str">
        <f t="shared" si="0"/>
        <v>"Income_DV",</v>
      </c>
    </row>
    <row r="18" spans="1:5" x14ac:dyDescent="0.2">
      <c r="A18" t="s">
        <v>79</v>
      </c>
      <c r="B18" s="7" t="s">
        <v>60</v>
      </c>
      <c r="C18" t="s">
        <v>80</v>
      </c>
      <c r="E18" t="str">
        <f t="shared" si="0"/>
        <v>"Income_DV",</v>
      </c>
    </row>
    <row r="19" spans="1:5" x14ac:dyDescent="0.2">
      <c r="A19" t="s">
        <v>79</v>
      </c>
      <c r="B19" s="7" t="s">
        <v>60</v>
      </c>
      <c r="C19" t="s">
        <v>80</v>
      </c>
      <c r="E19" t="str">
        <f t="shared" si="0"/>
        <v>"Income_DV",</v>
      </c>
    </row>
    <row r="20" spans="1:5" x14ac:dyDescent="0.2">
      <c r="A20" t="s">
        <v>79</v>
      </c>
      <c r="B20" s="7" t="s">
        <v>60</v>
      </c>
      <c r="C20" t="s">
        <v>80</v>
      </c>
      <c r="E20" t="str">
        <f t="shared" si="0"/>
        <v>"Income_DV",</v>
      </c>
    </row>
    <row r="21" spans="1:5" x14ac:dyDescent="0.2">
      <c r="A21" t="s">
        <v>79</v>
      </c>
      <c r="B21" s="7" t="s">
        <v>61</v>
      </c>
      <c r="C21" t="s">
        <v>80</v>
      </c>
      <c r="E21" t="str">
        <f t="shared" si="0"/>
        <v>"Education_DV",</v>
      </c>
    </row>
    <row r="22" spans="1:5" x14ac:dyDescent="0.2">
      <c r="A22" t="s">
        <v>79</v>
      </c>
      <c r="B22" s="7" t="s">
        <v>61</v>
      </c>
      <c r="C22" t="s">
        <v>80</v>
      </c>
      <c r="E22" t="str">
        <f t="shared" si="0"/>
        <v>"Education_DV",</v>
      </c>
    </row>
    <row r="23" spans="1:5" x14ac:dyDescent="0.2">
      <c r="A23" t="s">
        <v>79</v>
      </c>
      <c r="B23" s="7" t="s">
        <v>61</v>
      </c>
      <c r="C23" t="s">
        <v>80</v>
      </c>
      <c r="E23" t="str">
        <f t="shared" si="0"/>
        <v>"Education_DV",</v>
      </c>
    </row>
    <row r="24" spans="1:5" x14ac:dyDescent="0.2">
      <c r="A24" t="s">
        <v>79</v>
      </c>
      <c r="B24" s="7" t="s">
        <v>62</v>
      </c>
      <c r="C24" t="s">
        <v>80</v>
      </c>
      <c r="E24" t="str">
        <f t="shared" si="0"/>
        <v>"bw_parties_DV",</v>
      </c>
    </row>
    <row r="25" spans="1:5" x14ac:dyDescent="0.2">
      <c r="A25" t="s">
        <v>79</v>
      </c>
      <c r="B25" s="7" t="s">
        <v>62</v>
      </c>
      <c r="C25" t="s">
        <v>80</v>
      </c>
      <c r="E25" t="str">
        <f t="shared" si="0"/>
        <v>"bw_parties_DV",</v>
      </c>
    </row>
    <row r="26" spans="1:5" x14ac:dyDescent="0.2">
      <c r="A26" t="s">
        <v>79</v>
      </c>
      <c r="B26" s="7" t="s">
        <v>63</v>
      </c>
      <c r="C26" t="s">
        <v>80</v>
      </c>
      <c r="E26" t="str">
        <f t="shared" si="0"/>
        <v>"Party_aff_DV",</v>
      </c>
    </row>
    <row r="27" spans="1:5" x14ac:dyDescent="0.2">
      <c r="A27" t="s">
        <v>79</v>
      </c>
      <c r="B27" s="7" t="s">
        <v>63</v>
      </c>
      <c r="C27" t="s">
        <v>80</v>
      </c>
      <c r="E27" t="str">
        <f t="shared" si="0"/>
        <v>"Party_aff_DV",</v>
      </c>
    </row>
    <row r="28" spans="1:5" x14ac:dyDescent="0.2">
      <c r="A28" t="s">
        <v>79</v>
      </c>
      <c r="B28" s="7" t="s">
        <v>63</v>
      </c>
      <c r="C28" t="s">
        <v>80</v>
      </c>
      <c r="E28" t="str">
        <f t="shared" si="0"/>
        <v>"Party_aff_DV",</v>
      </c>
    </row>
    <row r="29" spans="1:5" x14ac:dyDescent="0.2">
      <c r="A29" t="s">
        <v>79</v>
      </c>
      <c r="B29" s="7" t="s">
        <v>63</v>
      </c>
      <c r="C29" t="s">
        <v>80</v>
      </c>
      <c r="E29" t="str">
        <f t="shared" si="0"/>
        <v>"Party_aff_DV",</v>
      </c>
    </row>
    <row r="30" spans="1:5" x14ac:dyDescent="0.2">
      <c r="A30" t="s">
        <v>79</v>
      </c>
      <c r="B30" s="7" t="s">
        <v>63</v>
      </c>
      <c r="C30" t="s">
        <v>80</v>
      </c>
      <c r="E30" t="str">
        <f t="shared" si="0"/>
        <v>"Party_aff_DV",</v>
      </c>
    </row>
    <row r="31" spans="1:5" x14ac:dyDescent="0.2">
      <c r="A31" t="s">
        <v>79</v>
      </c>
      <c r="B31" s="7" t="s">
        <v>63</v>
      </c>
      <c r="C31" t="s">
        <v>80</v>
      </c>
      <c r="E31" t="str">
        <f t="shared" si="0"/>
        <v>"Party_aff_DV",</v>
      </c>
    </row>
    <row r="32" spans="1:5" x14ac:dyDescent="0.2">
      <c r="A32" t="s">
        <v>79</v>
      </c>
      <c r="B32" s="7" t="s">
        <v>64</v>
      </c>
      <c r="C32" t="s">
        <v>80</v>
      </c>
      <c r="E32" t="str">
        <f t="shared" si="0"/>
        <v>"Control_split_DV",</v>
      </c>
    </row>
    <row r="33" spans="1:5" x14ac:dyDescent="0.2">
      <c r="A33" t="s">
        <v>79</v>
      </c>
      <c r="B33" s="7" t="s">
        <v>64</v>
      </c>
      <c r="C33" t="s">
        <v>80</v>
      </c>
      <c r="E33" t="str">
        <f t="shared" si="0"/>
        <v>"Control_split_DV",</v>
      </c>
    </row>
    <row r="34" spans="1:5" x14ac:dyDescent="0.2">
      <c r="A34" t="s">
        <v>79</v>
      </c>
      <c r="B34" s="7" t="s">
        <v>65</v>
      </c>
      <c r="C34" t="s">
        <v>80</v>
      </c>
      <c r="E34" t="str">
        <f t="shared" si="0"/>
        <v>"Election_Close_DV",</v>
      </c>
    </row>
    <row r="35" spans="1:5" x14ac:dyDescent="0.2">
      <c r="A35" t="s">
        <v>79</v>
      </c>
      <c r="B35" s="7" t="s">
        <v>65</v>
      </c>
      <c r="C35" t="s">
        <v>80</v>
      </c>
      <c r="E35" t="str">
        <f t="shared" si="0"/>
        <v>"Election_Close_DV",</v>
      </c>
    </row>
    <row r="36" spans="1:5" x14ac:dyDescent="0.2">
      <c r="A36" t="s">
        <v>79</v>
      </c>
      <c r="B36" s="7" t="s">
        <v>66</v>
      </c>
      <c r="C36" t="s">
        <v>80</v>
      </c>
      <c r="E36" t="str">
        <f t="shared" si="0"/>
        <v>"Anyone_talk_vote_DV",</v>
      </c>
    </row>
    <row r="37" spans="1:5" x14ac:dyDescent="0.2">
      <c r="A37" t="s">
        <v>79</v>
      </c>
      <c r="B37" s="7" t="s">
        <v>66</v>
      </c>
      <c r="C37" t="s">
        <v>80</v>
      </c>
      <c r="E37" t="str">
        <f t="shared" si="0"/>
        <v>"Anyone_talk_vote_DV",</v>
      </c>
    </row>
    <row r="38" spans="1:5" x14ac:dyDescent="0.2">
      <c r="A38" t="s">
        <v>79</v>
      </c>
      <c r="B38" s="7" t="s">
        <v>67</v>
      </c>
      <c r="C38" t="s">
        <v>80</v>
      </c>
      <c r="E38" t="str">
        <f t="shared" si="0"/>
        <v>"Contacted_by_party_DV",</v>
      </c>
    </row>
    <row r="39" spans="1:5" x14ac:dyDescent="0.2">
      <c r="A39" t="s">
        <v>79</v>
      </c>
      <c r="B39" s="7" t="s">
        <v>67</v>
      </c>
      <c r="C39" t="s">
        <v>80</v>
      </c>
      <c r="E39" t="str">
        <f t="shared" si="0"/>
        <v>"Contacted_by_party_DV",</v>
      </c>
    </row>
    <row r="40" spans="1:5" x14ac:dyDescent="0.2">
      <c r="A40" t="s">
        <v>79</v>
      </c>
      <c r="B40" s="7" t="s">
        <v>67</v>
      </c>
      <c r="C40" t="s">
        <v>80</v>
      </c>
      <c r="E40" t="str">
        <f t="shared" si="0"/>
        <v>"Contacted_by_party_DV",</v>
      </c>
    </row>
    <row r="41" spans="1:5" x14ac:dyDescent="0.2">
      <c r="A41" t="s">
        <v>79</v>
      </c>
      <c r="B41" s="7" t="s">
        <v>67</v>
      </c>
      <c r="C41" t="s">
        <v>80</v>
      </c>
      <c r="E41" t="str">
        <f t="shared" si="0"/>
        <v>"Contacted_by_party_DV",</v>
      </c>
    </row>
    <row r="42" spans="1:5" x14ac:dyDescent="0.2">
      <c r="A42" t="s">
        <v>79</v>
      </c>
      <c r="B42" s="7" t="s">
        <v>67</v>
      </c>
      <c r="C42" t="s">
        <v>80</v>
      </c>
      <c r="E42" t="str">
        <f t="shared" si="0"/>
        <v>"Contacted_by_party_DV",</v>
      </c>
    </row>
    <row r="43" spans="1:5" x14ac:dyDescent="0.2">
      <c r="A43" t="s">
        <v>79</v>
      </c>
      <c r="B43" s="7" t="s">
        <v>68</v>
      </c>
      <c r="C43" t="s">
        <v>80</v>
      </c>
      <c r="E43" t="str">
        <f t="shared" si="0"/>
        <v>"Better_worse_DV",</v>
      </c>
    </row>
    <row r="44" spans="1:5" x14ac:dyDescent="0.2">
      <c r="A44" t="s">
        <v>79</v>
      </c>
      <c r="B44" s="7" t="s">
        <v>68</v>
      </c>
      <c r="C44" t="s">
        <v>80</v>
      </c>
      <c r="E44" t="str">
        <f t="shared" si="0"/>
        <v>"Better_worse_DV",</v>
      </c>
    </row>
    <row r="45" spans="1:5" x14ac:dyDescent="0.2">
      <c r="A45" t="s">
        <v>79</v>
      </c>
      <c r="B45" s="7" t="s">
        <v>55</v>
      </c>
      <c r="C45" t="s">
        <v>80</v>
      </c>
      <c r="E45" t="str">
        <f t="shared" si="0"/>
        <v>"Country_direction_DV",</v>
      </c>
    </row>
    <row r="46" spans="1:5" x14ac:dyDescent="0.2">
      <c r="A46" t="s">
        <v>79</v>
      </c>
      <c r="B46" s="7" t="s">
        <v>69</v>
      </c>
      <c r="C46" t="s">
        <v>80</v>
      </c>
      <c r="E46" t="str">
        <f t="shared" si="0"/>
        <v>"Dem_Pres_Angry_DV",</v>
      </c>
    </row>
    <row r="47" spans="1:5" x14ac:dyDescent="0.2">
      <c r="A47" t="s">
        <v>79</v>
      </c>
      <c r="B47" s="7" t="s">
        <v>70</v>
      </c>
      <c r="C47" t="s">
        <v>80</v>
      </c>
      <c r="E47" t="str">
        <f t="shared" si="0"/>
        <v>"Dem_Pres_hopeful_DV",</v>
      </c>
    </row>
    <row r="48" spans="1:5" x14ac:dyDescent="0.2">
      <c r="A48" t="s">
        <v>79</v>
      </c>
      <c r="B48" s="7" t="s">
        <v>71</v>
      </c>
      <c r="C48" t="s">
        <v>80</v>
      </c>
      <c r="E48" t="str">
        <f t="shared" si="0"/>
        <v>"Dem_Pres_Proud_DV",</v>
      </c>
    </row>
    <row r="49" spans="1:5" x14ac:dyDescent="0.2">
      <c r="A49" t="s">
        <v>79</v>
      </c>
      <c r="B49" s="7" t="s">
        <v>72</v>
      </c>
      <c r="C49" t="s">
        <v>80</v>
      </c>
      <c r="E49" t="str">
        <f t="shared" si="0"/>
        <v>"Dem_Pres_Afraid_DV",</v>
      </c>
    </row>
    <row r="50" spans="1:5" x14ac:dyDescent="0.2">
      <c r="A50" t="s">
        <v>79</v>
      </c>
      <c r="B50" s="7" t="s">
        <v>73</v>
      </c>
      <c r="C50" t="s">
        <v>80</v>
      </c>
      <c r="E50" t="str">
        <f t="shared" si="0"/>
        <v>"Rep_Pres_Angry_DV",</v>
      </c>
    </row>
    <row r="51" spans="1:5" x14ac:dyDescent="0.2">
      <c r="A51" t="s">
        <v>79</v>
      </c>
      <c r="B51" s="7" t="s">
        <v>74</v>
      </c>
      <c r="C51" t="s">
        <v>80</v>
      </c>
      <c r="E51" t="str">
        <f t="shared" si="0"/>
        <v>"Rep_Pres_hopeful_DV",</v>
      </c>
    </row>
    <row r="52" spans="1:5" x14ac:dyDescent="0.2">
      <c r="A52" t="s">
        <v>79</v>
      </c>
      <c r="B52" s="7" t="s">
        <v>75</v>
      </c>
      <c r="C52" t="s">
        <v>80</v>
      </c>
      <c r="E52" t="str">
        <f t="shared" si="0"/>
        <v>"Rep_Pres_Proud_DV",</v>
      </c>
    </row>
    <row r="53" spans="1:5" x14ac:dyDescent="0.2">
      <c r="A53" t="s">
        <v>79</v>
      </c>
      <c r="B53" s="7" t="s">
        <v>76</v>
      </c>
      <c r="C53" t="s">
        <v>80</v>
      </c>
      <c r="E53" t="str">
        <f t="shared" si="0"/>
        <v>"Rep_Pres_Afraid_DV",</v>
      </c>
    </row>
    <row r="54" spans="1:5" x14ac:dyDescent="0.2">
      <c r="A54" t="s">
        <v>79</v>
      </c>
      <c r="B54" s="7" t="s">
        <v>77</v>
      </c>
      <c r="C54" t="s">
        <v>80</v>
      </c>
      <c r="E54" t="str">
        <f t="shared" si="0"/>
        <v>"Interest_elec_DV",</v>
      </c>
    </row>
    <row r="55" spans="1:5" x14ac:dyDescent="0.2">
      <c r="A55" t="s">
        <v>79</v>
      </c>
      <c r="B55" s="7" t="s">
        <v>77</v>
      </c>
      <c r="C55" t="s">
        <v>80</v>
      </c>
      <c r="E55" t="str">
        <f t="shared" si="0"/>
        <v>"Interest_elec_DV",</v>
      </c>
    </row>
    <row r="56" spans="1:5" x14ac:dyDescent="0.2">
      <c r="A56" t="s">
        <v>79</v>
      </c>
      <c r="B56" s="7" t="s">
        <v>77</v>
      </c>
      <c r="C56" t="s">
        <v>80</v>
      </c>
      <c r="E56" t="str">
        <f t="shared" si="0"/>
        <v>"Interest_elec_DV",</v>
      </c>
    </row>
    <row r="57" spans="1:5" x14ac:dyDescent="0.2">
      <c r="A57" t="s">
        <v>79</v>
      </c>
      <c r="B57" s="7" t="s">
        <v>78</v>
      </c>
      <c r="C57" t="s">
        <v>80</v>
      </c>
      <c r="E57" t="str">
        <f t="shared" si="0"/>
        <v>"Volunteer_work_DV",</v>
      </c>
    </row>
    <row r="58" spans="1:5" x14ac:dyDescent="0.2">
      <c r="A58" t="s">
        <v>79</v>
      </c>
      <c r="B58" s="7" t="s">
        <v>78</v>
      </c>
      <c r="C58" t="s">
        <v>80</v>
      </c>
      <c r="E58" t="str">
        <f t="shared" si="0"/>
        <v>"Volunteer_work_DV",</v>
      </c>
    </row>
    <row r="59" spans="1:5" x14ac:dyDescent="0.2">
      <c r="A59" t="s">
        <v>79</v>
      </c>
      <c r="B59" s="7" t="s">
        <v>50</v>
      </c>
      <c r="C59" t="s">
        <v>80</v>
      </c>
      <c r="E59" t="str">
        <f t="shared" si="0"/>
        <v>"RANKING",</v>
      </c>
    </row>
    <row r="60" spans="1:5" x14ac:dyDescent="0.2">
      <c r="A60" t="s">
        <v>79</v>
      </c>
      <c r="B60" s="7" t="s">
        <v>53</v>
      </c>
      <c r="C60" t="s">
        <v>80</v>
      </c>
      <c r="E60" t="str">
        <f t="shared" si="0"/>
        <v>"PercentDiff",</v>
      </c>
    </row>
  </sheetData>
  <mergeCells count="1"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2020-07-01T17:12:32Z</dcterms:created>
  <dcterms:modified xsi:type="dcterms:W3CDTF">2020-07-16T15:25:34Z</dcterms:modified>
</cp:coreProperties>
</file>