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1e707c648b4487/Meta-Analysis/"/>
    </mc:Choice>
  </mc:AlternateContent>
  <xr:revisionPtr revIDLastSave="32" documentId="13_ncr:1_{960A1F3A-A689-40A0-835E-A3104B308222}" xr6:coauthVersionLast="47" xr6:coauthVersionMax="47" xr10:uidLastSave="{275B416E-2A1F-4719-94B4-52235EDF604E}"/>
  <bookViews>
    <workbookView xWindow="-98" yWindow="-98" windowWidth="21795" windowHeight="13875" xr2:uid="{934F6760-9EF5-4CAA-AD1A-B900B7641647}"/>
  </bookViews>
  <sheets>
    <sheet name="Individual" sheetId="3" r:id="rId1"/>
    <sheet name="mea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G5" i="3" s="1"/>
  <c r="F4" i="3"/>
  <c r="G4" i="3" s="1"/>
  <c r="F3" i="3"/>
  <c r="G3" i="3" s="1"/>
  <c r="F2" i="3"/>
  <c r="G2" i="3" s="1"/>
  <c r="F12" i="3"/>
  <c r="F11" i="3"/>
  <c r="E54" i="3"/>
  <c r="F54" i="3" s="1"/>
  <c r="F53" i="3"/>
  <c r="F52" i="3"/>
  <c r="F51" i="3"/>
  <c r="F50" i="3"/>
  <c r="F35" i="3"/>
  <c r="F36" i="3"/>
  <c r="F37" i="3"/>
  <c r="F38" i="3"/>
  <c r="F39" i="3"/>
  <c r="F34" i="3"/>
  <c r="F23" i="3"/>
  <c r="F24" i="3"/>
  <c r="F26" i="3"/>
  <c r="F29" i="3"/>
  <c r="F30" i="3"/>
  <c r="F31" i="3"/>
  <c r="F32" i="3"/>
  <c r="F33" i="3"/>
  <c r="F22" i="3"/>
  <c r="E28" i="3"/>
  <c r="F28" i="3" s="1"/>
  <c r="E27" i="3"/>
  <c r="F27" i="3" s="1"/>
  <c r="E25" i="3"/>
  <c r="F25" i="3" s="1"/>
  <c r="F10" i="3"/>
  <c r="G10" i="3" s="1"/>
  <c r="F9" i="3"/>
  <c r="G9" i="3" s="1"/>
  <c r="F8" i="3"/>
  <c r="G8" i="3" s="1"/>
  <c r="F7" i="3"/>
  <c r="G7" i="3" s="1"/>
  <c r="F6" i="3"/>
  <c r="G6" i="3" s="1"/>
  <c r="F21" i="3"/>
  <c r="G21" i="3" s="1"/>
  <c r="F20" i="3"/>
  <c r="G20" i="3" s="1"/>
  <c r="F19" i="3"/>
  <c r="G19" i="3" s="1"/>
  <c r="F18" i="3"/>
  <c r="G18" i="3" s="1"/>
  <c r="F17" i="3"/>
  <c r="G17" i="3" s="1"/>
  <c r="F16" i="3"/>
  <c r="G16" i="3" s="1"/>
  <c r="F15" i="3"/>
  <c r="G15" i="3" s="1"/>
  <c r="F14" i="3"/>
  <c r="G14" i="3" s="1"/>
  <c r="F13" i="3"/>
  <c r="G13" i="3" s="1"/>
</calcChain>
</file>

<file path=xl/sharedStrings.xml><?xml version="1.0" encoding="utf-8"?>
<sst xmlns="http://schemas.openxmlformats.org/spreadsheetml/2006/main" count="104" uniqueCount="21">
  <si>
    <t xml:space="preserve">Gruber et al. </t>
  </si>
  <si>
    <t>Chang et.al.</t>
  </si>
  <si>
    <t>Koyama et al.</t>
  </si>
  <si>
    <t>Sako et al.</t>
  </si>
  <si>
    <t>Sobstyl et al.</t>
  </si>
  <si>
    <t>Franzini et al.</t>
  </si>
  <si>
    <t>Capelle et al.</t>
  </si>
  <si>
    <t>Shaikh et al.</t>
  </si>
  <si>
    <t>Study</t>
  </si>
  <si>
    <t>n</t>
  </si>
  <si>
    <t>mean</t>
  </si>
  <si>
    <t>sd</t>
  </si>
  <si>
    <t>patno</t>
  </si>
  <si>
    <t>baseline</t>
  </si>
  <si>
    <t>FU</t>
  </si>
  <si>
    <t>NA</t>
  </si>
  <si>
    <t>FU month</t>
  </si>
  <si>
    <t>difference</t>
  </si>
  <si>
    <t>improvement</t>
  </si>
  <si>
    <t>year</t>
  </si>
  <si>
    <t>Trottenberg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</si>
</sst>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C8A34-A334-4D19-9726-80AB63129A13}">
  <dimension ref="A1:H54"/>
  <sheetViews>
    <sheetView tabSelected="1" workbookViewId="0">
      <selection activeCell="J11" sqref="J11"/>
    </sheetView>
  </sheetViews>
  <sheetFormatPr defaultRowHeight="14.25" x14ac:dyDescent="0.45"/>
  <cols>
    <col min="1" max="1" width="20.86328125" bestFit="1" customWidth="1"/>
    <col min="6" max="6" width="9.265625" bestFit="1" customWidth="1"/>
    <col min="7" max="7" width="12.73046875" bestFit="1" customWidth="1"/>
  </cols>
  <sheetData>
    <row r="1" spans="1:8" x14ac:dyDescent="0.45">
      <c r="A1" t="s">
        <v>8</v>
      </c>
      <c r="B1" t="s">
        <v>12</v>
      </c>
      <c r="C1" t="s">
        <v>13</v>
      </c>
      <c r="D1" t="s">
        <v>16</v>
      </c>
      <c r="E1" t="s">
        <v>14</v>
      </c>
      <c r="F1" t="s">
        <v>17</v>
      </c>
      <c r="G1" t="s">
        <v>18</v>
      </c>
      <c r="H1" t="s">
        <v>19</v>
      </c>
    </row>
    <row r="2" spans="1:8" x14ac:dyDescent="0.45">
      <c r="A2" t="s">
        <v>6</v>
      </c>
      <c r="B2">
        <v>1</v>
      </c>
      <c r="C2">
        <v>65</v>
      </c>
      <c r="D2">
        <v>12</v>
      </c>
      <c r="E2">
        <v>5.5</v>
      </c>
      <c r="F2">
        <f t="shared" ref="F2:F21" si="0">C2-E2</f>
        <v>59.5</v>
      </c>
      <c r="G2">
        <f t="shared" ref="G2:G10" si="1">F2/C2*100</f>
        <v>91.538461538461533</v>
      </c>
      <c r="H2">
        <v>2010</v>
      </c>
    </row>
    <row r="3" spans="1:8" x14ac:dyDescent="0.45">
      <c r="A3" t="s">
        <v>6</v>
      </c>
      <c r="B3">
        <v>2</v>
      </c>
      <c r="C3">
        <v>55</v>
      </c>
      <c r="D3">
        <v>12</v>
      </c>
      <c r="E3">
        <v>30</v>
      </c>
      <c r="F3">
        <f t="shared" si="0"/>
        <v>25</v>
      </c>
      <c r="G3">
        <f t="shared" si="1"/>
        <v>45.454545454545453</v>
      </c>
      <c r="H3">
        <v>2010</v>
      </c>
    </row>
    <row r="4" spans="1:8" x14ac:dyDescent="0.45">
      <c r="A4" t="s">
        <v>6</v>
      </c>
      <c r="B4">
        <v>3</v>
      </c>
      <c r="C4">
        <v>18</v>
      </c>
      <c r="D4">
        <v>12</v>
      </c>
      <c r="E4">
        <v>2</v>
      </c>
      <c r="F4">
        <f t="shared" si="0"/>
        <v>16</v>
      </c>
      <c r="G4">
        <f t="shared" si="1"/>
        <v>88.888888888888886</v>
      </c>
      <c r="H4">
        <v>2010</v>
      </c>
    </row>
    <row r="5" spans="1:8" x14ac:dyDescent="0.45">
      <c r="A5" t="s">
        <v>6</v>
      </c>
      <c r="B5">
        <v>4</v>
      </c>
      <c r="C5">
        <v>33</v>
      </c>
      <c r="D5">
        <v>12</v>
      </c>
      <c r="E5">
        <v>5.5</v>
      </c>
      <c r="F5">
        <f t="shared" si="0"/>
        <v>27.5</v>
      </c>
      <c r="G5">
        <f t="shared" si="1"/>
        <v>83.333333333333343</v>
      </c>
      <c r="H5">
        <v>2010</v>
      </c>
    </row>
    <row r="6" spans="1:8" x14ac:dyDescent="0.45">
      <c r="A6" t="s">
        <v>1</v>
      </c>
      <c r="B6">
        <v>1</v>
      </c>
      <c r="C6">
        <v>20</v>
      </c>
      <c r="D6" t="s">
        <v>15</v>
      </c>
      <c r="E6">
        <v>4</v>
      </c>
      <c r="F6">
        <f t="shared" si="0"/>
        <v>16</v>
      </c>
      <c r="G6">
        <f t="shared" si="1"/>
        <v>80</v>
      </c>
      <c r="H6">
        <v>2010</v>
      </c>
    </row>
    <row r="7" spans="1:8" x14ac:dyDescent="0.45">
      <c r="A7" t="s">
        <v>1</v>
      </c>
      <c r="B7">
        <v>2</v>
      </c>
      <c r="C7">
        <v>30.5</v>
      </c>
      <c r="D7" t="s">
        <v>15</v>
      </c>
      <c r="E7">
        <v>7</v>
      </c>
      <c r="F7">
        <f t="shared" si="0"/>
        <v>23.5</v>
      </c>
      <c r="G7">
        <f t="shared" si="1"/>
        <v>77.049180327868854</v>
      </c>
      <c r="H7">
        <v>2010</v>
      </c>
    </row>
    <row r="8" spans="1:8" x14ac:dyDescent="0.45">
      <c r="A8" t="s">
        <v>1</v>
      </c>
      <c r="B8">
        <v>3</v>
      </c>
      <c r="C8">
        <v>62</v>
      </c>
      <c r="D8" t="s">
        <v>15</v>
      </c>
      <c r="E8">
        <v>48</v>
      </c>
      <c r="F8">
        <f t="shared" si="0"/>
        <v>14</v>
      </c>
      <c r="G8">
        <f t="shared" si="1"/>
        <v>22.58064516129032</v>
      </c>
      <c r="H8">
        <v>2010</v>
      </c>
    </row>
    <row r="9" spans="1:8" x14ac:dyDescent="0.45">
      <c r="A9" t="s">
        <v>1</v>
      </c>
      <c r="B9">
        <v>4</v>
      </c>
      <c r="C9">
        <v>90</v>
      </c>
      <c r="D9" t="s">
        <v>15</v>
      </c>
      <c r="E9">
        <v>2</v>
      </c>
      <c r="F9">
        <f t="shared" si="0"/>
        <v>88</v>
      </c>
      <c r="G9">
        <f t="shared" si="1"/>
        <v>97.777777777777771</v>
      </c>
      <c r="H9">
        <v>2010</v>
      </c>
    </row>
    <row r="10" spans="1:8" x14ac:dyDescent="0.45">
      <c r="A10" t="s">
        <v>1</v>
      </c>
      <c r="B10">
        <v>5</v>
      </c>
      <c r="C10">
        <v>45.5</v>
      </c>
      <c r="D10" t="s">
        <v>15</v>
      </c>
      <c r="E10">
        <v>12</v>
      </c>
      <c r="F10">
        <f t="shared" si="0"/>
        <v>33.5</v>
      </c>
      <c r="G10">
        <f t="shared" si="1"/>
        <v>73.626373626373635</v>
      </c>
      <c r="H10">
        <v>2010</v>
      </c>
    </row>
    <row r="11" spans="1:8" x14ac:dyDescent="0.45">
      <c r="A11" t="s">
        <v>5</v>
      </c>
      <c r="B11">
        <v>1</v>
      </c>
      <c r="C11">
        <v>36</v>
      </c>
      <c r="D11">
        <v>0.03</v>
      </c>
      <c r="E11">
        <v>5</v>
      </c>
      <c r="F11">
        <f t="shared" si="0"/>
        <v>31</v>
      </c>
      <c r="G11">
        <v>86</v>
      </c>
      <c r="H11">
        <v>2005</v>
      </c>
    </row>
    <row r="12" spans="1:8" x14ac:dyDescent="0.45">
      <c r="A12" t="s">
        <v>5</v>
      </c>
      <c r="B12">
        <v>2</v>
      </c>
      <c r="C12">
        <v>70</v>
      </c>
      <c r="D12">
        <v>0.03</v>
      </c>
      <c r="E12">
        <v>8</v>
      </c>
      <c r="F12">
        <f t="shared" si="0"/>
        <v>62</v>
      </c>
      <c r="G12">
        <v>88.5</v>
      </c>
      <c r="H12">
        <v>2005</v>
      </c>
    </row>
    <row r="13" spans="1:8" x14ac:dyDescent="0.45">
      <c r="A13" t="s">
        <v>0</v>
      </c>
      <c r="B13">
        <v>1</v>
      </c>
      <c r="C13">
        <v>45</v>
      </c>
      <c r="D13">
        <v>3</v>
      </c>
      <c r="E13">
        <v>8</v>
      </c>
      <c r="F13">
        <f t="shared" si="0"/>
        <v>37</v>
      </c>
      <c r="G13">
        <f t="shared" ref="G13:G21" si="2">F13/C13*100</f>
        <v>82.222222222222214</v>
      </c>
      <c r="H13">
        <v>2009</v>
      </c>
    </row>
    <row r="14" spans="1:8" x14ac:dyDescent="0.45">
      <c r="A14" t="s">
        <v>0</v>
      </c>
      <c r="B14">
        <v>2</v>
      </c>
      <c r="C14">
        <v>31</v>
      </c>
      <c r="D14">
        <v>3</v>
      </c>
      <c r="E14">
        <v>8</v>
      </c>
      <c r="F14">
        <f t="shared" si="0"/>
        <v>23</v>
      </c>
      <c r="G14">
        <f t="shared" si="2"/>
        <v>74.193548387096769</v>
      </c>
      <c r="H14">
        <v>2009</v>
      </c>
    </row>
    <row r="15" spans="1:8" x14ac:dyDescent="0.45">
      <c r="A15" t="s">
        <v>0</v>
      </c>
      <c r="B15">
        <v>3</v>
      </c>
      <c r="C15">
        <v>26</v>
      </c>
      <c r="D15">
        <v>3</v>
      </c>
      <c r="E15">
        <v>2</v>
      </c>
      <c r="F15">
        <f t="shared" si="0"/>
        <v>24</v>
      </c>
      <c r="G15">
        <f t="shared" si="2"/>
        <v>92.307692307692307</v>
      </c>
      <c r="H15">
        <v>2009</v>
      </c>
    </row>
    <row r="16" spans="1:8" x14ac:dyDescent="0.45">
      <c r="A16" t="s">
        <v>0</v>
      </c>
      <c r="B16">
        <v>4</v>
      </c>
      <c r="C16">
        <v>10</v>
      </c>
      <c r="D16">
        <v>3</v>
      </c>
      <c r="E16">
        <v>1</v>
      </c>
      <c r="F16">
        <f t="shared" si="0"/>
        <v>9</v>
      </c>
      <c r="G16">
        <f t="shared" si="2"/>
        <v>90</v>
      </c>
      <c r="H16">
        <v>2009</v>
      </c>
    </row>
    <row r="17" spans="1:8" x14ac:dyDescent="0.45">
      <c r="A17" t="s">
        <v>0</v>
      </c>
      <c r="B17">
        <v>5</v>
      </c>
      <c r="C17">
        <v>44</v>
      </c>
      <c r="D17">
        <v>3</v>
      </c>
      <c r="E17">
        <v>15</v>
      </c>
      <c r="F17">
        <f t="shared" si="0"/>
        <v>29</v>
      </c>
      <c r="G17">
        <f t="shared" si="2"/>
        <v>65.909090909090907</v>
      </c>
      <c r="H17">
        <v>2009</v>
      </c>
    </row>
    <row r="18" spans="1:8" x14ac:dyDescent="0.45">
      <c r="A18" t="s">
        <v>0</v>
      </c>
      <c r="B18">
        <v>6</v>
      </c>
      <c r="C18">
        <v>33</v>
      </c>
      <c r="D18">
        <v>3</v>
      </c>
      <c r="E18">
        <v>18</v>
      </c>
      <c r="F18">
        <f t="shared" si="0"/>
        <v>15</v>
      </c>
      <c r="G18">
        <f t="shared" si="2"/>
        <v>45.454545454545453</v>
      </c>
      <c r="H18">
        <v>2009</v>
      </c>
    </row>
    <row r="19" spans="1:8" x14ac:dyDescent="0.45">
      <c r="A19" t="s">
        <v>0</v>
      </c>
      <c r="B19">
        <v>7</v>
      </c>
      <c r="C19">
        <v>36</v>
      </c>
      <c r="D19">
        <v>3</v>
      </c>
      <c r="E19">
        <v>16</v>
      </c>
      <c r="F19">
        <f t="shared" si="0"/>
        <v>20</v>
      </c>
      <c r="G19">
        <f t="shared" si="2"/>
        <v>55.555555555555557</v>
      </c>
      <c r="H19">
        <v>2009</v>
      </c>
    </row>
    <row r="20" spans="1:8" x14ac:dyDescent="0.45">
      <c r="A20" t="s">
        <v>0</v>
      </c>
      <c r="B20">
        <v>8</v>
      </c>
      <c r="C20">
        <v>38</v>
      </c>
      <c r="D20">
        <v>3</v>
      </c>
      <c r="E20">
        <v>6</v>
      </c>
      <c r="F20">
        <f t="shared" si="0"/>
        <v>32</v>
      </c>
      <c r="G20">
        <f t="shared" si="2"/>
        <v>84.210526315789465</v>
      </c>
      <c r="H20">
        <v>2009</v>
      </c>
    </row>
    <row r="21" spans="1:8" x14ac:dyDescent="0.45">
      <c r="A21" t="s">
        <v>0</v>
      </c>
      <c r="B21">
        <v>9</v>
      </c>
      <c r="C21">
        <v>15</v>
      </c>
      <c r="D21">
        <v>3</v>
      </c>
      <c r="E21">
        <v>4</v>
      </c>
      <c r="F21">
        <f t="shared" si="0"/>
        <v>11</v>
      </c>
      <c r="G21">
        <f t="shared" si="2"/>
        <v>73.333333333333329</v>
      </c>
      <c r="H21">
        <v>2009</v>
      </c>
    </row>
    <row r="22" spans="1:8" x14ac:dyDescent="0.45">
      <c r="A22" t="s">
        <v>2</v>
      </c>
      <c r="B22">
        <v>1</v>
      </c>
      <c r="C22">
        <v>26</v>
      </c>
      <c r="D22">
        <v>50</v>
      </c>
      <c r="E22">
        <v>3</v>
      </c>
      <c r="F22">
        <f t="shared" ref="F22" si="3">C22-E22</f>
        <v>23</v>
      </c>
      <c r="G22">
        <v>88.5</v>
      </c>
      <c r="H22">
        <v>2021</v>
      </c>
    </row>
    <row r="23" spans="1:8" x14ac:dyDescent="0.45">
      <c r="A23" t="s">
        <v>2</v>
      </c>
      <c r="B23">
        <v>2</v>
      </c>
      <c r="C23">
        <v>21</v>
      </c>
      <c r="D23">
        <v>88</v>
      </c>
      <c r="E23">
        <v>2</v>
      </c>
      <c r="F23">
        <f t="shared" ref="F23:F33" si="4">C23-E23</f>
        <v>19</v>
      </c>
      <c r="G23">
        <v>90.5</v>
      </c>
      <c r="H23">
        <v>2021</v>
      </c>
    </row>
    <row r="24" spans="1:8" x14ac:dyDescent="0.45">
      <c r="A24" t="s">
        <v>2</v>
      </c>
      <c r="B24">
        <v>3</v>
      </c>
      <c r="C24">
        <v>19</v>
      </c>
      <c r="D24">
        <v>107</v>
      </c>
      <c r="E24">
        <v>2</v>
      </c>
      <c r="F24">
        <f t="shared" si="4"/>
        <v>17</v>
      </c>
      <c r="G24">
        <v>89.5</v>
      </c>
      <c r="H24">
        <v>2021</v>
      </c>
    </row>
    <row r="25" spans="1:8" x14ac:dyDescent="0.45">
      <c r="A25" t="s">
        <v>2</v>
      </c>
      <c r="B25">
        <v>4</v>
      </c>
      <c r="C25">
        <v>32</v>
      </c>
      <c r="D25">
        <v>186</v>
      </c>
      <c r="E25">
        <f>C25-G25/100*C25</f>
        <v>4</v>
      </c>
      <c r="F25">
        <f t="shared" si="4"/>
        <v>28</v>
      </c>
      <c r="G25">
        <v>87.5</v>
      </c>
      <c r="H25">
        <v>2021</v>
      </c>
    </row>
    <row r="26" spans="1:8" x14ac:dyDescent="0.45">
      <c r="A26" t="s">
        <v>2</v>
      </c>
      <c r="B26">
        <v>5</v>
      </c>
      <c r="C26">
        <v>12</v>
      </c>
      <c r="D26">
        <v>127</v>
      </c>
      <c r="E26">
        <v>3.5</v>
      </c>
      <c r="F26">
        <f t="shared" si="4"/>
        <v>8.5</v>
      </c>
      <c r="G26">
        <v>70.8</v>
      </c>
      <c r="H26">
        <v>2021</v>
      </c>
    </row>
    <row r="27" spans="1:8" x14ac:dyDescent="0.45">
      <c r="A27" t="s">
        <v>2</v>
      </c>
      <c r="B27">
        <v>6</v>
      </c>
      <c r="C27">
        <v>75</v>
      </c>
      <c r="D27">
        <v>3</v>
      </c>
      <c r="E27">
        <f>C27-G27/100*C27</f>
        <v>9</v>
      </c>
      <c r="F27">
        <f t="shared" si="4"/>
        <v>66</v>
      </c>
      <c r="G27">
        <v>88</v>
      </c>
      <c r="H27">
        <v>2021</v>
      </c>
    </row>
    <row r="28" spans="1:8" x14ac:dyDescent="0.45">
      <c r="A28" t="s">
        <v>2</v>
      </c>
      <c r="B28">
        <v>7</v>
      </c>
      <c r="C28">
        <v>35</v>
      </c>
      <c r="D28">
        <v>72</v>
      </c>
      <c r="E28">
        <f>C28-G28/100*C28</f>
        <v>7</v>
      </c>
      <c r="F28">
        <f t="shared" si="4"/>
        <v>28</v>
      </c>
      <c r="G28">
        <v>80</v>
      </c>
      <c r="H28">
        <v>2021</v>
      </c>
    </row>
    <row r="29" spans="1:8" x14ac:dyDescent="0.45">
      <c r="A29" t="s">
        <v>2</v>
      </c>
      <c r="B29">
        <v>8</v>
      </c>
      <c r="C29">
        <v>26</v>
      </c>
      <c r="D29">
        <v>24</v>
      </c>
      <c r="E29">
        <v>3</v>
      </c>
      <c r="F29">
        <f t="shared" si="4"/>
        <v>23</v>
      </c>
      <c r="G29">
        <v>88.5</v>
      </c>
      <c r="H29">
        <v>2021</v>
      </c>
    </row>
    <row r="30" spans="1:8" x14ac:dyDescent="0.45">
      <c r="A30" t="s">
        <v>2</v>
      </c>
      <c r="B30">
        <v>9</v>
      </c>
      <c r="C30">
        <v>29.5</v>
      </c>
      <c r="D30">
        <v>56</v>
      </c>
      <c r="E30">
        <v>1</v>
      </c>
      <c r="F30">
        <f t="shared" si="4"/>
        <v>28.5</v>
      </c>
      <c r="G30">
        <v>96.6</v>
      </c>
      <c r="H30">
        <v>2021</v>
      </c>
    </row>
    <row r="31" spans="1:8" x14ac:dyDescent="0.45">
      <c r="A31" t="s">
        <v>2</v>
      </c>
      <c r="B31">
        <v>10</v>
      </c>
      <c r="C31">
        <v>51</v>
      </c>
      <c r="D31">
        <v>6</v>
      </c>
      <c r="E31">
        <v>45</v>
      </c>
      <c r="F31">
        <f t="shared" si="4"/>
        <v>6</v>
      </c>
      <c r="G31">
        <v>11.8</v>
      </c>
      <c r="H31">
        <v>2021</v>
      </c>
    </row>
    <row r="32" spans="1:8" x14ac:dyDescent="0.45">
      <c r="A32" t="s">
        <v>2</v>
      </c>
      <c r="B32">
        <v>11</v>
      </c>
      <c r="C32">
        <v>74</v>
      </c>
      <c r="D32">
        <v>46</v>
      </c>
      <c r="E32">
        <v>55</v>
      </c>
      <c r="F32">
        <f t="shared" si="4"/>
        <v>19</v>
      </c>
      <c r="G32">
        <v>25.7</v>
      </c>
      <c r="H32">
        <v>2021</v>
      </c>
    </row>
    <row r="33" spans="1:8" x14ac:dyDescent="0.45">
      <c r="A33" t="s">
        <v>2</v>
      </c>
      <c r="B33">
        <v>12</v>
      </c>
      <c r="C33">
        <v>23</v>
      </c>
      <c r="D33">
        <v>24</v>
      </c>
      <c r="E33">
        <v>3</v>
      </c>
      <c r="F33">
        <f t="shared" si="4"/>
        <v>20</v>
      </c>
      <c r="G33">
        <v>87</v>
      </c>
      <c r="H33">
        <v>2021</v>
      </c>
    </row>
    <row r="34" spans="1:8" x14ac:dyDescent="0.45">
      <c r="A34" t="s">
        <v>3</v>
      </c>
      <c r="B34">
        <v>1</v>
      </c>
      <c r="C34">
        <v>26</v>
      </c>
      <c r="D34">
        <v>39</v>
      </c>
      <c r="E34">
        <v>3</v>
      </c>
      <c r="F34">
        <f t="shared" ref="F34" si="5">C34-E34</f>
        <v>23</v>
      </c>
      <c r="G34">
        <v>88</v>
      </c>
      <c r="H34">
        <v>2008</v>
      </c>
    </row>
    <row r="35" spans="1:8" x14ac:dyDescent="0.45">
      <c r="A35" t="s">
        <v>3</v>
      </c>
      <c r="B35">
        <v>2</v>
      </c>
      <c r="C35">
        <v>21</v>
      </c>
      <c r="D35">
        <v>48</v>
      </c>
      <c r="E35">
        <v>2</v>
      </c>
      <c r="F35">
        <f t="shared" ref="F35:F39" si="6">C35-E35</f>
        <v>19</v>
      </c>
      <c r="G35">
        <v>90</v>
      </c>
      <c r="H35">
        <v>2008</v>
      </c>
    </row>
    <row r="36" spans="1:8" x14ac:dyDescent="0.45">
      <c r="A36" t="s">
        <v>3</v>
      </c>
      <c r="B36">
        <v>3</v>
      </c>
      <c r="C36">
        <v>19</v>
      </c>
      <c r="D36">
        <v>15</v>
      </c>
      <c r="E36">
        <v>8</v>
      </c>
      <c r="F36">
        <f t="shared" si="6"/>
        <v>11</v>
      </c>
      <c r="G36">
        <v>58</v>
      </c>
      <c r="H36">
        <v>2008</v>
      </c>
    </row>
    <row r="37" spans="1:8" x14ac:dyDescent="0.45">
      <c r="A37" t="s">
        <v>3</v>
      </c>
      <c r="B37">
        <v>4</v>
      </c>
      <c r="C37">
        <v>32</v>
      </c>
      <c r="D37">
        <v>13</v>
      </c>
      <c r="E37">
        <v>0</v>
      </c>
      <c r="F37">
        <f t="shared" si="6"/>
        <v>32</v>
      </c>
      <c r="G37">
        <v>100</v>
      </c>
      <c r="H37">
        <v>2008</v>
      </c>
    </row>
    <row r="38" spans="1:8" x14ac:dyDescent="0.45">
      <c r="A38" t="s">
        <v>3</v>
      </c>
      <c r="B38">
        <v>5</v>
      </c>
      <c r="C38">
        <v>12</v>
      </c>
      <c r="D38">
        <v>6</v>
      </c>
      <c r="E38">
        <v>1</v>
      </c>
      <c r="F38">
        <f t="shared" si="6"/>
        <v>11</v>
      </c>
      <c r="G38">
        <v>92</v>
      </c>
      <c r="H38">
        <v>2008</v>
      </c>
    </row>
    <row r="39" spans="1:8" x14ac:dyDescent="0.45">
      <c r="A39" t="s">
        <v>3</v>
      </c>
      <c r="B39">
        <v>6</v>
      </c>
      <c r="C39">
        <v>75</v>
      </c>
      <c r="D39">
        <v>3</v>
      </c>
      <c r="E39">
        <v>9</v>
      </c>
      <c r="F39">
        <f t="shared" si="6"/>
        <v>66</v>
      </c>
      <c r="G39">
        <v>85</v>
      </c>
      <c r="H39">
        <v>2008</v>
      </c>
    </row>
    <row r="40" spans="1:8" x14ac:dyDescent="0.45">
      <c r="A40" t="s">
        <v>7</v>
      </c>
      <c r="B40">
        <v>1</v>
      </c>
      <c r="C40" t="s">
        <v>15</v>
      </c>
      <c r="D40">
        <v>48</v>
      </c>
      <c r="E40" t="s">
        <v>15</v>
      </c>
      <c r="F40" t="s">
        <v>15</v>
      </c>
      <c r="G40">
        <v>87</v>
      </c>
      <c r="H40">
        <v>2014</v>
      </c>
    </row>
    <row r="41" spans="1:8" x14ac:dyDescent="0.45">
      <c r="A41" t="s">
        <v>7</v>
      </c>
      <c r="B41">
        <v>2</v>
      </c>
      <c r="C41" t="s">
        <v>15</v>
      </c>
      <c r="D41">
        <v>60</v>
      </c>
      <c r="E41" t="s">
        <v>15</v>
      </c>
      <c r="F41" t="s">
        <v>15</v>
      </c>
      <c r="G41">
        <v>67</v>
      </c>
      <c r="H41">
        <v>2014</v>
      </c>
    </row>
    <row r="42" spans="1:8" x14ac:dyDescent="0.45">
      <c r="A42" t="s">
        <v>7</v>
      </c>
      <c r="B42">
        <v>3</v>
      </c>
      <c r="C42" t="s">
        <v>15</v>
      </c>
      <c r="D42">
        <v>6</v>
      </c>
      <c r="E42" t="s">
        <v>15</v>
      </c>
      <c r="F42" t="s">
        <v>15</v>
      </c>
      <c r="G42">
        <v>100</v>
      </c>
      <c r="H42">
        <v>2014</v>
      </c>
    </row>
    <row r="43" spans="1:8" x14ac:dyDescent="0.45">
      <c r="A43" t="s">
        <v>7</v>
      </c>
      <c r="B43">
        <v>4</v>
      </c>
      <c r="C43" t="s">
        <v>15</v>
      </c>
      <c r="D43">
        <v>36</v>
      </c>
      <c r="E43" t="s">
        <v>15</v>
      </c>
      <c r="F43" t="s">
        <v>15</v>
      </c>
      <c r="G43">
        <v>100</v>
      </c>
      <c r="H43">
        <v>2014</v>
      </c>
    </row>
    <row r="44" spans="1:8" x14ac:dyDescent="0.45">
      <c r="A44" t="s">
        <v>7</v>
      </c>
      <c r="B44">
        <v>5</v>
      </c>
      <c r="C44" t="s">
        <v>15</v>
      </c>
      <c r="D44">
        <v>36</v>
      </c>
      <c r="E44" t="s">
        <v>15</v>
      </c>
      <c r="F44" t="s">
        <v>15</v>
      </c>
      <c r="G44">
        <v>78</v>
      </c>
      <c r="H44">
        <v>2014</v>
      </c>
    </row>
    <row r="45" spans="1:8" x14ac:dyDescent="0.45">
      <c r="A45" t="s">
        <v>7</v>
      </c>
      <c r="B45">
        <v>6</v>
      </c>
      <c r="C45" t="s">
        <v>15</v>
      </c>
      <c r="D45">
        <v>60</v>
      </c>
      <c r="E45" t="s">
        <v>15</v>
      </c>
      <c r="F45" t="s">
        <v>15</v>
      </c>
      <c r="G45">
        <v>88</v>
      </c>
      <c r="H45">
        <v>2014</v>
      </c>
    </row>
    <row r="46" spans="1:8" x14ac:dyDescent="0.45">
      <c r="A46" t="s">
        <v>7</v>
      </c>
      <c r="B46">
        <v>7</v>
      </c>
      <c r="C46" t="s">
        <v>15</v>
      </c>
      <c r="D46">
        <v>30</v>
      </c>
      <c r="E46" t="s">
        <v>15</v>
      </c>
      <c r="F46" t="s">
        <v>15</v>
      </c>
      <c r="G46">
        <v>67</v>
      </c>
      <c r="H46">
        <v>2014</v>
      </c>
    </row>
    <row r="47" spans="1:8" x14ac:dyDescent="0.45">
      <c r="A47" t="s">
        <v>7</v>
      </c>
      <c r="B47">
        <v>8</v>
      </c>
      <c r="C47" t="s">
        <v>15</v>
      </c>
      <c r="D47">
        <v>12</v>
      </c>
      <c r="E47" t="s">
        <v>15</v>
      </c>
      <c r="F47" t="s">
        <v>15</v>
      </c>
      <c r="G47">
        <v>94</v>
      </c>
      <c r="H47">
        <v>2014</v>
      </c>
    </row>
    <row r="48" spans="1:8" x14ac:dyDescent="0.45">
      <c r="A48" t="s">
        <v>4</v>
      </c>
      <c r="B48">
        <v>1</v>
      </c>
      <c r="C48">
        <v>54</v>
      </c>
      <c r="D48">
        <v>12</v>
      </c>
      <c r="E48">
        <v>10</v>
      </c>
      <c r="F48">
        <v>44</v>
      </c>
      <c r="G48">
        <v>82</v>
      </c>
      <c r="H48">
        <v>2016</v>
      </c>
    </row>
    <row r="49" spans="1:8" x14ac:dyDescent="0.45">
      <c r="A49" t="s">
        <v>4</v>
      </c>
      <c r="B49">
        <v>2</v>
      </c>
      <c r="C49">
        <v>32</v>
      </c>
      <c r="D49">
        <v>12</v>
      </c>
      <c r="E49">
        <v>10</v>
      </c>
      <c r="F49">
        <v>22</v>
      </c>
      <c r="G49">
        <v>69</v>
      </c>
      <c r="H49">
        <v>2016</v>
      </c>
    </row>
    <row r="50" spans="1:8" x14ac:dyDescent="0.45">
      <c r="A50" t="s">
        <v>20</v>
      </c>
      <c r="B50">
        <v>1</v>
      </c>
      <c r="C50">
        <v>31</v>
      </c>
      <c r="D50">
        <v>6</v>
      </c>
      <c r="E50">
        <v>7.5</v>
      </c>
      <c r="F50">
        <f t="shared" ref="F50:F54" si="7">C50-E50</f>
        <v>23.5</v>
      </c>
      <c r="G50">
        <v>76</v>
      </c>
      <c r="H50">
        <v>2005</v>
      </c>
    </row>
    <row r="51" spans="1:8" x14ac:dyDescent="0.45">
      <c r="A51" t="s">
        <v>20</v>
      </c>
      <c r="B51">
        <v>2</v>
      </c>
      <c r="C51">
        <v>34</v>
      </c>
      <c r="D51">
        <v>6</v>
      </c>
      <c r="E51">
        <v>2.5</v>
      </c>
      <c r="F51">
        <f t="shared" si="7"/>
        <v>31.5</v>
      </c>
      <c r="G51">
        <v>93</v>
      </c>
      <c r="H51">
        <v>2005</v>
      </c>
    </row>
    <row r="52" spans="1:8" x14ac:dyDescent="0.45">
      <c r="A52" t="s">
        <v>20</v>
      </c>
      <c r="B52">
        <v>3</v>
      </c>
      <c r="C52">
        <v>28</v>
      </c>
      <c r="D52">
        <v>6</v>
      </c>
      <c r="E52">
        <v>2</v>
      </c>
      <c r="F52">
        <f t="shared" si="7"/>
        <v>26</v>
      </c>
      <c r="G52">
        <v>93</v>
      </c>
      <c r="H52">
        <v>2005</v>
      </c>
    </row>
    <row r="53" spans="1:8" x14ac:dyDescent="0.45">
      <c r="A53" t="s">
        <v>20</v>
      </c>
      <c r="B53">
        <v>4</v>
      </c>
      <c r="C53">
        <v>60</v>
      </c>
      <c r="D53">
        <v>6</v>
      </c>
      <c r="E53">
        <v>1</v>
      </c>
      <c r="F53">
        <f t="shared" si="7"/>
        <v>59</v>
      </c>
      <c r="G53">
        <v>98</v>
      </c>
      <c r="H53">
        <v>2005</v>
      </c>
    </row>
    <row r="54" spans="1:8" x14ac:dyDescent="0.45">
      <c r="A54" t="s">
        <v>20</v>
      </c>
      <c r="B54">
        <v>5</v>
      </c>
      <c r="C54">
        <v>8</v>
      </c>
      <c r="D54">
        <v>6</v>
      </c>
      <c r="E54">
        <f>C54-G54/100*C54</f>
        <v>2</v>
      </c>
      <c r="F54">
        <f t="shared" si="7"/>
        <v>6</v>
      </c>
      <c r="G54">
        <v>75</v>
      </c>
      <c r="H54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01336-CC0D-4FC8-826B-92D67E5CEDF1}">
  <dimension ref="A1:E10"/>
  <sheetViews>
    <sheetView workbookViewId="0">
      <selection activeCell="M28" sqref="M28"/>
    </sheetView>
  </sheetViews>
  <sheetFormatPr defaultRowHeight="14.25" x14ac:dyDescent="0.45"/>
  <cols>
    <col min="1" max="1" width="20.86328125" bestFit="1" customWidth="1"/>
  </cols>
  <sheetData>
    <row r="1" spans="1:5" x14ac:dyDescent="0.45">
      <c r="A1" t="s">
        <v>8</v>
      </c>
      <c r="B1" t="s">
        <v>9</v>
      </c>
      <c r="C1" t="s">
        <v>10</v>
      </c>
      <c r="D1" t="s">
        <v>11</v>
      </c>
      <c r="E1" t="s">
        <v>19</v>
      </c>
    </row>
    <row r="2" spans="1:5" x14ac:dyDescent="0.45">
      <c r="A2" t="s">
        <v>6</v>
      </c>
      <c r="B2">
        <v>4</v>
      </c>
      <c r="C2">
        <v>77.3</v>
      </c>
      <c r="D2">
        <v>21.5</v>
      </c>
      <c r="E2">
        <v>2010</v>
      </c>
    </row>
    <row r="3" spans="1:5" x14ac:dyDescent="0.45">
      <c r="A3" t="s">
        <v>1</v>
      </c>
      <c r="B3">
        <v>5</v>
      </c>
      <c r="C3">
        <v>70.209999999999994</v>
      </c>
      <c r="D3">
        <v>28.2</v>
      </c>
      <c r="E3">
        <v>2010</v>
      </c>
    </row>
    <row r="4" spans="1:5" x14ac:dyDescent="0.45">
      <c r="A4" t="s">
        <v>5</v>
      </c>
      <c r="B4">
        <v>2</v>
      </c>
      <c r="C4">
        <v>87.25</v>
      </c>
      <c r="D4">
        <v>1.77</v>
      </c>
      <c r="E4">
        <v>2005</v>
      </c>
    </row>
    <row r="5" spans="1:5" x14ac:dyDescent="0.45">
      <c r="A5" t="s">
        <v>0</v>
      </c>
      <c r="B5">
        <v>9</v>
      </c>
      <c r="C5">
        <v>73.69</v>
      </c>
      <c r="D5">
        <v>15.74</v>
      </c>
      <c r="E5">
        <v>2009</v>
      </c>
    </row>
    <row r="6" spans="1:5" x14ac:dyDescent="0.45">
      <c r="A6" t="s">
        <v>2</v>
      </c>
      <c r="B6">
        <v>12</v>
      </c>
      <c r="C6">
        <v>75.37</v>
      </c>
      <c r="D6">
        <v>27.33</v>
      </c>
      <c r="E6">
        <v>2021</v>
      </c>
    </row>
    <row r="7" spans="1:5" x14ac:dyDescent="0.45">
      <c r="A7" t="s">
        <v>3</v>
      </c>
      <c r="B7">
        <v>6</v>
      </c>
      <c r="C7">
        <v>85.5</v>
      </c>
      <c r="D7">
        <v>14.39</v>
      </c>
      <c r="E7">
        <v>2008</v>
      </c>
    </row>
    <row r="8" spans="1:5" x14ac:dyDescent="0.45">
      <c r="A8" t="s">
        <v>7</v>
      </c>
      <c r="B8">
        <v>8</v>
      </c>
      <c r="C8">
        <v>85.12</v>
      </c>
      <c r="D8">
        <v>13.31</v>
      </c>
      <c r="E8">
        <v>2014</v>
      </c>
    </row>
    <row r="9" spans="1:5" x14ac:dyDescent="0.45">
      <c r="A9" t="s">
        <v>4</v>
      </c>
      <c r="B9">
        <v>2</v>
      </c>
      <c r="C9">
        <v>75.5</v>
      </c>
      <c r="D9">
        <v>9.19</v>
      </c>
      <c r="E9">
        <v>2016</v>
      </c>
    </row>
    <row r="10" spans="1:5" x14ac:dyDescent="0.45">
      <c r="A10" t="s">
        <v>20</v>
      </c>
      <c r="B10">
        <v>5</v>
      </c>
      <c r="C10">
        <v>87</v>
      </c>
      <c r="D10">
        <v>10.7</v>
      </c>
      <c r="E10">
        <v>2005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</vt:lpstr>
      <vt:lpstr>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Grabel</dc:creator>
  <cp:lastModifiedBy>Mike Grabel</cp:lastModifiedBy>
  <dcterms:created xsi:type="dcterms:W3CDTF">2021-10-27T14:35:35Z</dcterms:created>
  <dcterms:modified xsi:type="dcterms:W3CDTF">2023-06-28T04:26:07Z</dcterms:modified>
</cp:coreProperties>
</file>